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20-21\"/>
    </mc:Choice>
  </mc:AlternateContent>
  <xr:revisionPtr revIDLastSave="0" documentId="13_ncr:1_{4F67F567-A0A1-47F3-B3E4-040728035428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2020-21 EL Appt8" sheetId="1" r:id="rId1"/>
    <sheet name="2020-21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EL Appt8'!$A$6:$L$116</definedName>
    <definedName name="_xlnm._FilterDatabase" localSheetId="1" hidden="1">'2020-21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'2020-21 EL Appt8'!$1:$6</definedName>
    <definedName name="_xlnm.Print_Titles" localSheetId="1">'2020-21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" l="1"/>
  <c r="L117" i="1" l="1"/>
  <c r="K117" i="1" l="1"/>
</calcChain>
</file>

<file path=xl/sharedStrings.xml><?xml version="1.0" encoding="utf-8"?>
<sst xmlns="http://schemas.openxmlformats.org/spreadsheetml/2006/main" count="1176" uniqueCount="558">
  <si>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</si>
  <si>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</si>
  <si>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</si>
  <si>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</si>
  <si>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</si>
  <si>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</si>
  <si>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</si>
  <si>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</si>
  <si>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</si>
  <si>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</si>
  <si>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</si>
  <si>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</si>
  <si>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</si>
  <si>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</si>
  <si>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</si>
  <si>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</si>
  <si>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</si>
  <si>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</si>
  <si>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>Alameda</t>
  </si>
  <si>
    <t>0000011784</t>
  </si>
  <si>
    <t>01</t>
  </si>
  <si>
    <t>0000000</t>
  </si>
  <si>
    <t>N/A</t>
  </si>
  <si>
    <t>Butte</t>
  </si>
  <si>
    <t>0000004172</t>
  </si>
  <si>
    <t>04</t>
  </si>
  <si>
    <t>Contra Costa</t>
  </si>
  <si>
    <t>0000009047</t>
  </si>
  <si>
    <t>07</t>
  </si>
  <si>
    <t>El Dorado</t>
  </si>
  <si>
    <t>0000011790</t>
  </si>
  <si>
    <t>09</t>
  </si>
  <si>
    <t>Fresno</t>
  </si>
  <si>
    <t>0000006842</t>
  </si>
  <si>
    <t>10</t>
  </si>
  <si>
    <t>Glenn</t>
  </si>
  <si>
    <t>0000011791</t>
  </si>
  <si>
    <t>11</t>
  </si>
  <si>
    <t>Imperial</t>
  </si>
  <si>
    <t>0000011814</t>
  </si>
  <si>
    <t>13</t>
  </si>
  <si>
    <t>Kern</t>
  </si>
  <si>
    <t>0000040496</t>
  </si>
  <si>
    <t>15</t>
  </si>
  <si>
    <t>Kings</t>
  </si>
  <si>
    <t>0000012471</t>
  </si>
  <si>
    <t>16</t>
  </si>
  <si>
    <t>Los Angeles</t>
  </si>
  <si>
    <t>0000044132</t>
  </si>
  <si>
    <t>19</t>
  </si>
  <si>
    <t>64733</t>
  </si>
  <si>
    <t>Merced</t>
  </si>
  <si>
    <t>0000011831</t>
  </si>
  <si>
    <t>24</t>
  </si>
  <si>
    <t>Monterey</t>
  </si>
  <si>
    <t>0000008322</t>
  </si>
  <si>
    <t>27</t>
  </si>
  <si>
    <t>Orange</t>
  </si>
  <si>
    <t>0000012840</t>
  </si>
  <si>
    <t>30</t>
  </si>
  <si>
    <t>Placer</t>
  </si>
  <si>
    <t>0000012839</t>
  </si>
  <si>
    <t>31</t>
  </si>
  <si>
    <t>Riverside</t>
  </si>
  <si>
    <t>0000011837</t>
  </si>
  <si>
    <t>33</t>
  </si>
  <si>
    <t>Sacramento</t>
  </si>
  <si>
    <t>0000004357</t>
  </si>
  <si>
    <t>34</t>
  </si>
  <si>
    <t>76505</t>
  </si>
  <si>
    <t>San Benito</t>
  </si>
  <si>
    <t>0000011838</t>
  </si>
  <si>
    <t>35</t>
  </si>
  <si>
    <t>San Bernardino</t>
  </si>
  <si>
    <t>0000011839</t>
  </si>
  <si>
    <t>36</t>
  </si>
  <si>
    <t>San Diego</t>
  </si>
  <si>
    <t>0000007988</t>
  </si>
  <si>
    <t>37</t>
  </si>
  <si>
    <t>68338</t>
  </si>
  <si>
    <t>68023</t>
  </si>
  <si>
    <t>San Francisco</t>
  </si>
  <si>
    <t>0000011840</t>
  </si>
  <si>
    <t>38</t>
  </si>
  <si>
    <t>68478</t>
  </si>
  <si>
    <t>San Joaquin</t>
  </si>
  <si>
    <t>0000011841</t>
  </si>
  <si>
    <t>39</t>
  </si>
  <si>
    <t>San Mateo</t>
  </si>
  <si>
    <t>0000011843</t>
  </si>
  <si>
    <t>41</t>
  </si>
  <si>
    <t>Santa Barbara</t>
  </si>
  <si>
    <t>0000002583</t>
  </si>
  <si>
    <t>42</t>
  </si>
  <si>
    <t>Santa Clara</t>
  </si>
  <si>
    <t>0000011846</t>
  </si>
  <si>
    <t>43</t>
  </si>
  <si>
    <t>10439</t>
  </si>
  <si>
    <t>Santa Cruz</t>
  </si>
  <si>
    <t>0000011781</t>
  </si>
  <si>
    <t>44</t>
  </si>
  <si>
    <t>Solano</t>
  </si>
  <si>
    <t>0000011854</t>
  </si>
  <si>
    <t>48</t>
  </si>
  <si>
    <t>Sonoma</t>
  </si>
  <si>
    <t>0000011855</t>
  </si>
  <si>
    <t>49</t>
  </si>
  <si>
    <t>Stanislaus</t>
  </si>
  <si>
    <t>0000013338</t>
  </si>
  <si>
    <t>50</t>
  </si>
  <si>
    <t>75572</t>
  </si>
  <si>
    <t>Waterford Unified</t>
  </si>
  <si>
    <t>Tehama</t>
  </si>
  <si>
    <t>0000011857</t>
  </si>
  <si>
    <t>52</t>
  </si>
  <si>
    <t>Tulare</t>
  </si>
  <si>
    <t>0000011859</t>
  </si>
  <si>
    <t>54</t>
  </si>
  <si>
    <t>Ventura</t>
  </si>
  <si>
    <t>0000001357</t>
  </si>
  <si>
    <t>56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</si>
  <si>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</si>
  <si>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20</t>
  </si>
  <si>
    <t>Madera</t>
  </si>
  <si>
    <t>0000011826</t>
  </si>
  <si>
    <t>76786</t>
  </si>
  <si>
    <t>69666</t>
  </si>
  <si>
    <t>Humboldt</t>
  </si>
  <si>
    <t>0000011813</t>
  </si>
  <si>
    <t>12</t>
  </si>
  <si>
    <t>64303</t>
  </si>
  <si>
    <t>Bellflower Unified</t>
  </si>
  <si>
    <t>67991</t>
  </si>
  <si>
    <t>70862</t>
  </si>
  <si>
    <t>Petaluma Joint Union High</t>
  </si>
  <si>
    <t>Fiscal Year 2020-21</t>
  </si>
  <si>
    <t>63503</t>
  </si>
  <si>
    <t>Greenfield Union</t>
  </si>
  <si>
    <t>68411</t>
  </si>
  <si>
    <t>69674</t>
  </si>
  <si>
    <t>Santa Clara Unified</t>
  </si>
  <si>
    <t>Calaveras</t>
  </si>
  <si>
    <t>0000011788</t>
  </si>
  <si>
    <t>61150</t>
  </si>
  <si>
    <t>Castro Valley Unified</t>
  </si>
  <si>
    <t>05</t>
  </si>
  <si>
    <t>61564</t>
  </si>
  <si>
    <t>Calaveras Unified</t>
  </si>
  <si>
    <t>61648</t>
  </si>
  <si>
    <t>Antioch Unified</t>
  </si>
  <si>
    <t>64691</t>
  </si>
  <si>
    <t>Lawndale Elementary</t>
  </si>
  <si>
    <t>66514</t>
  </si>
  <si>
    <t>Fullerton Joint Union High</t>
  </si>
  <si>
    <t>73643</t>
  </si>
  <si>
    <t>Tustin Unified</t>
  </si>
  <si>
    <t>66910</t>
  </si>
  <si>
    <t>Roseville City Elementary</t>
  </si>
  <si>
    <t>71571</t>
  </si>
  <si>
    <t>Los Molinos Unified</t>
  </si>
  <si>
    <t xml:space="preserve">English Language Acquisition, Language Enhancement, and Academic Achievement for English Learner Students </t>
  </si>
  <si>
    <t>Marin</t>
  </si>
  <si>
    <t>0000004508</t>
  </si>
  <si>
    <t>Modoc</t>
  </si>
  <si>
    <t>0000004323</t>
  </si>
  <si>
    <t>Yuba</t>
  </si>
  <si>
    <t>0000011783</t>
  </si>
  <si>
    <t>61655</t>
  </si>
  <si>
    <t>63164</t>
  </si>
  <si>
    <t>68155</t>
  </si>
  <si>
    <t>68932</t>
  </si>
  <si>
    <t>75176</t>
  </si>
  <si>
    <t>61903</t>
  </si>
  <si>
    <t>65243</t>
  </si>
  <si>
    <t>72538</t>
  </si>
  <si>
    <t>67439</t>
  </si>
  <si>
    <t>73593</t>
  </si>
  <si>
    <t>0538</t>
  </si>
  <si>
    <t>C0538</t>
  </si>
  <si>
    <t>1270</t>
  </si>
  <si>
    <t>C1270</t>
  </si>
  <si>
    <t>1407</t>
  </si>
  <si>
    <t>C1407</t>
  </si>
  <si>
    <t>1948</t>
  </si>
  <si>
    <t>C1948</t>
  </si>
  <si>
    <t>Brentwood Union Elementary</t>
  </si>
  <si>
    <t>Imperial Unified</t>
  </si>
  <si>
    <t>Jamul-Dulzura Union Elementary</t>
  </si>
  <si>
    <t>Pacifica</t>
  </si>
  <si>
    <t>Lake Elsinore Unified</t>
  </si>
  <si>
    <t>Lake Tahoe Unified</t>
  </si>
  <si>
    <t>Madera Unified</t>
  </si>
  <si>
    <t>Oxnard</t>
  </si>
  <si>
    <t>Tulelake Basin Joint Unified</t>
  </si>
  <si>
    <t>Wallis Annenberg High</t>
  </si>
  <si>
    <t>Mission Preparatory</t>
  </si>
  <si>
    <t>Hawking S.T.E.A.M. Charter</t>
  </si>
  <si>
    <t>SAVA - Sacramento Academic and Vocational Academy - SCUSD</t>
  </si>
  <si>
    <t>0100750</t>
  </si>
  <si>
    <t>21</t>
  </si>
  <si>
    <t>25</t>
  </si>
  <si>
    <t>0137406</t>
  </si>
  <si>
    <t>0126086</t>
  </si>
  <si>
    <t>0123505</t>
  </si>
  <si>
    <t>58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</si>
  <si>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</si>
  <si>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t>Full CDS Code</t>
  </si>
  <si>
    <t>01611500000000</t>
  </si>
  <si>
    <t>05615640000000</t>
  </si>
  <si>
    <t>07616480000000</t>
  </si>
  <si>
    <t>07616550000000</t>
  </si>
  <si>
    <t>09619030000000</t>
  </si>
  <si>
    <t>13631640000000</t>
  </si>
  <si>
    <t>15635030000000</t>
  </si>
  <si>
    <t>19643030000000</t>
  </si>
  <si>
    <t>19646910000000</t>
  </si>
  <si>
    <t>19647330100750</t>
  </si>
  <si>
    <t>20652430000000</t>
  </si>
  <si>
    <t>25735930000000</t>
  </si>
  <si>
    <t>30665140000000</t>
  </si>
  <si>
    <t>30736430000000</t>
  </si>
  <si>
    <t>31669100000000</t>
  </si>
  <si>
    <t>33751760000000</t>
  </si>
  <si>
    <t>34674390137406</t>
  </si>
  <si>
    <t>37681550000000</t>
  </si>
  <si>
    <t>37684110126086</t>
  </si>
  <si>
    <t>38684780123505</t>
  </si>
  <si>
    <t>41689320000000</t>
  </si>
  <si>
    <t>43696740000000</t>
  </si>
  <si>
    <t>49708620000000</t>
  </si>
  <si>
    <t>50755720000000</t>
  </si>
  <si>
    <t>52715710000000</t>
  </si>
  <si>
    <t>56725380000000</t>
  </si>
  <si>
    <t>04755070000000</t>
  </si>
  <si>
    <t>75507</t>
  </si>
  <si>
    <t>Gridley Unified</t>
  </si>
  <si>
    <t>10621250000000</t>
  </si>
  <si>
    <t>62125</t>
  </si>
  <si>
    <t>Coalinga-Huron Unified</t>
  </si>
  <si>
    <t>10623560000000</t>
  </si>
  <si>
    <t>62356</t>
  </si>
  <si>
    <t>Pacific Union Elementary</t>
  </si>
  <si>
    <t>12755150000000</t>
  </si>
  <si>
    <t>75515</t>
  </si>
  <si>
    <t>Eureka City Schools</t>
  </si>
  <si>
    <t>13631150000000</t>
  </si>
  <si>
    <t>63115</t>
  </si>
  <si>
    <t>Central Union High</t>
  </si>
  <si>
    <t>15638260000000</t>
  </si>
  <si>
    <t>63826</t>
  </si>
  <si>
    <t>Tehachapi Unified</t>
  </si>
  <si>
    <t>19645760000000</t>
  </si>
  <si>
    <t>64576</t>
  </si>
  <si>
    <t>Glendora Unified</t>
  </si>
  <si>
    <t>19648320000000</t>
  </si>
  <si>
    <t>64832</t>
  </si>
  <si>
    <t>Newhall</t>
  </si>
  <si>
    <t>19650520000000</t>
  </si>
  <si>
    <t>65052</t>
  </si>
  <si>
    <t>Temple City Unified</t>
  </si>
  <si>
    <t>19650940000000</t>
  </si>
  <si>
    <t>65094</t>
  </si>
  <si>
    <t>West Covina Unified</t>
  </si>
  <si>
    <t>19734450000000</t>
  </si>
  <si>
    <t>73445</t>
  </si>
  <si>
    <t>Hacienda la Puente Unified</t>
  </si>
  <si>
    <t>24657480000000</t>
  </si>
  <si>
    <t>65748</t>
  </si>
  <si>
    <t>Livingston Union</t>
  </si>
  <si>
    <t>30666470000000</t>
  </si>
  <si>
    <t>66647</t>
  </si>
  <si>
    <t>Placentia-Yorba Linda Unified</t>
  </si>
  <si>
    <t>30667460000000</t>
  </si>
  <si>
    <t>66746</t>
  </si>
  <si>
    <t>Westminster</t>
  </si>
  <si>
    <t>10330</t>
  </si>
  <si>
    <t>33103300125385</t>
  </si>
  <si>
    <t>0125385</t>
  </si>
  <si>
    <t>1369</t>
  </si>
  <si>
    <t>C1369</t>
  </si>
  <si>
    <t>Imagine Schools, Riverside County</t>
  </si>
  <si>
    <t>36677100000000</t>
  </si>
  <si>
    <t>67710</t>
  </si>
  <si>
    <t>Fontana Unified</t>
  </si>
  <si>
    <t>39685930000000</t>
  </si>
  <si>
    <t>68593</t>
  </si>
  <si>
    <t>Manteca Unified</t>
  </si>
  <si>
    <t>42767860000000</t>
  </si>
  <si>
    <t>Santa Barbara Unified</t>
  </si>
  <si>
    <t>43104390000000</t>
  </si>
  <si>
    <t>Santa Clara County Office of Education</t>
  </si>
  <si>
    <t>43696660000000</t>
  </si>
  <si>
    <t>San Jose Unified</t>
  </si>
  <si>
    <t>44698230000000</t>
  </si>
  <si>
    <t>69823</t>
  </si>
  <si>
    <t>Santa Cruz City High</t>
  </si>
  <si>
    <t>50711670000000</t>
  </si>
  <si>
    <t>71167</t>
  </si>
  <si>
    <t>Modesto City Elementary</t>
  </si>
  <si>
    <t>50755490000000</t>
  </si>
  <si>
    <t>75549</t>
  </si>
  <si>
    <t>Hughson Unified</t>
  </si>
  <si>
    <t>58727360000000</t>
  </si>
  <si>
    <t>72736</t>
  </si>
  <si>
    <t>Marysville Joint Unified</t>
  </si>
  <si>
    <t>01611430000000</t>
  </si>
  <si>
    <t>61143</t>
  </si>
  <si>
    <t>Berkeley Unified</t>
  </si>
  <si>
    <t>10624300000000</t>
  </si>
  <si>
    <t>62430</t>
  </si>
  <si>
    <t>Selma Unified</t>
  </si>
  <si>
    <t>10739650000000</t>
  </si>
  <si>
    <t>73965</t>
  </si>
  <si>
    <t>Central Unified</t>
  </si>
  <si>
    <t>15634040000000</t>
  </si>
  <si>
    <t>63404</t>
  </si>
  <si>
    <t>Delano Union Elementary</t>
  </si>
  <si>
    <t>15638590000000</t>
  </si>
  <si>
    <t>63859</t>
  </si>
  <si>
    <t>Wasco Union High</t>
  </si>
  <si>
    <t>16638910000000</t>
  </si>
  <si>
    <t>63891</t>
  </si>
  <si>
    <t>Corcoran Joint Unified</t>
  </si>
  <si>
    <t>19642790000000</t>
  </si>
  <si>
    <t>64279</t>
  </si>
  <si>
    <t>Azusa Unified</t>
  </si>
  <si>
    <t>19650290000000</t>
  </si>
  <si>
    <t>65029</t>
  </si>
  <si>
    <t>South Pasadena Unified</t>
  </si>
  <si>
    <t>21653180000000</t>
  </si>
  <si>
    <t>65318</t>
  </si>
  <si>
    <t>Miller Creek Elementary</t>
  </si>
  <si>
    <t>21654170000000</t>
  </si>
  <si>
    <t>65417</t>
  </si>
  <si>
    <t>Novato Unified</t>
  </si>
  <si>
    <t>27754400000000</t>
  </si>
  <si>
    <t>75440</t>
  </si>
  <si>
    <t>Soledad Unified</t>
  </si>
  <si>
    <t>33671810000000</t>
  </si>
  <si>
    <t>67181</t>
  </si>
  <si>
    <t>Palo Verde Unified</t>
  </si>
  <si>
    <t>33672150000000</t>
  </si>
  <si>
    <t>67215</t>
  </si>
  <si>
    <t>Riverside Unified</t>
  </si>
  <si>
    <t>34765050101832</t>
  </si>
  <si>
    <t>0101832</t>
  </si>
  <si>
    <t>0560</t>
  </si>
  <si>
    <t>C0560</t>
  </si>
  <si>
    <t>Futures High</t>
  </si>
  <si>
    <t>37683380000000</t>
  </si>
  <si>
    <t>San Diego Unified</t>
  </si>
  <si>
    <t>37682210101360</t>
  </si>
  <si>
    <t>68221</t>
  </si>
  <si>
    <t>0101360</t>
  </si>
  <si>
    <t>0553</t>
  </si>
  <si>
    <t>C0553</t>
  </si>
  <si>
    <t>Integrity Charter</t>
  </si>
  <si>
    <t>39685850000000</t>
  </si>
  <si>
    <t>68585</t>
  </si>
  <si>
    <t>Lodi Unified</t>
  </si>
  <si>
    <t>48705650000000</t>
  </si>
  <si>
    <t>70565</t>
  </si>
  <si>
    <t>Travis Unified</t>
  </si>
  <si>
    <t>49709120000000</t>
  </si>
  <si>
    <t>70912</t>
  </si>
  <si>
    <t>Santa Rosa Elementary</t>
  </si>
  <si>
    <t>49738820000000</t>
  </si>
  <si>
    <t>73882</t>
  </si>
  <si>
    <t>Cotati-Rohnert Park Unified</t>
  </si>
  <si>
    <t>50105040000000</t>
  </si>
  <si>
    <t>10504</t>
  </si>
  <si>
    <t>Stanislaus County Office of Education</t>
  </si>
  <si>
    <t>54768360000000</t>
  </si>
  <si>
    <t>76836</t>
  </si>
  <si>
    <t>Exeter Unified</t>
  </si>
  <si>
    <t>Schedule of the Eighth Apportionment for Title III, Part A</t>
  </si>
  <si>
    <t>8th
Apportionment</t>
  </si>
  <si>
    <t>July 2022</t>
  </si>
  <si>
    <t>County Summary of the Eighth Apportionment for Title III, Part A</t>
  </si>
  <si>
    <t>Lassen</t>
  </si>
  <si>
    <t>0000011821</t>
  </si>
  <si>
    <t>01611920108670</t>
  </si>
  <si>
    <t>61192</t>
  </si>
  <si>
    <t>0108670</t>
  </si>
  <si>
    <t>0684</t>
  </si>
  <si>
    <t>C0684</t>
  </si>
  <si>
    <t>Leadership Public Schools - Hayward</t>
  </si>
  <si>
    <t>07100740129528</t>
  </si>
  <si>
    <t>10074</t>
  </si>
  <si>
    <t>0129528</t>
  </si>
  <si>
    <t>1622</t>
  </si>
  <si>
    <t>C1622</t>
  </si>
  <si>
    <t>Caliber: Beta Academy</t>
  </si>
  <si>
    <t>07770240134072</t>
  </si>
  <si>
    <t>77024</t>
  </si>
  <si>
    <t>0134072</t>
  </si>
  <si>
    <t>1805</t>
  </si>
  <si>
    <t>C1805</t>
  </si>
  <si>
    <t>Rocketship Futuro Academy</t>
  </si>
  <si>
    <t>10738090000000</t>
  </si>
  <si>
    <t>73809</t>
  </si>
  <si>
    <t>Firebaugh-Las Deltas Unified</t>
  </si>
  <si>
    <t>10752340000000</t>
  </si>
  <si>
    <t>75234</t>
  </si>
  <si>
    <t>Golden Plains Unified</t>
  </si>
  <si>
    <t>10754080000000</t>
  </si>
  <si>
    <t>75408</t>
  </si>
  <si>
    <t>Riverdale Joint Unified</t>
  </si>
  <si>
    <t>11754810000000</t>
  </si>
  <si>
    <t>75481</t>
  </si>
  <si>
    <t>Orland Joint Unified</t>
  </si>
  <si>
    <t>15638180000000</t>
  </si>
  <si>
    <t>63818</t>
  </si>
  <si>
    <t>Taft Union High</t>
  </si>
  <si>
    <t>15751680000000</t>
  </si>
  <si>
    <t>75168</t>
  </si>
  <si>
    <t>El Tejon Unified</t>
  </si>
  <si>
    <t>16638830000000</t>
  </si>
  <si>
    <t>63883</t>
  </si>
  <si>
    <t>Central Union Elementary</t>
  </si>
  <si>
    <t>18641960000000</t>
  </si>
  <si>
    <t>18</t>
  </si>
  <si>
    <t>64196</t>
  </si>
  <si>
    <t>Susanville Elementary</t>
  </si>
  <si>
    <t>19647580000000</t>
  </si>
  <si>
    <t>64758</t>
  </si>
  <si>
    <t>Los Nietos</t>
  </si>
  <si>
    <t>19757130000000</t>
  </si>
  <si>
    <t>75713</t>
  </si>
  <si>
    <t>Alhambra Unified</t>
  </si>
  <si>
    <t>24657890000000</t>
  </si>
  <si>
    <t>65789</t>
  </si>
  <si>
    <t>Merced Union High</t>
  </si>
  <si>
    <t>30664560000000</t>
  </si>
  <si>
    <t>66456</t>
  </si>
  <si>
    <t>Buena Park Elementary</t>
  </si>
  <si>
    <t>30665480000000</t>
  </si>
  <si>
    <t>66548</t>
  </si>
  <si>
    <t>Huntington Beach Union High</t>
  </si>
  <si>
    <t>31667870000000</t>
  </si>
  <si>
    <t>66787</t>
  </si>
  <si>
    <t>Auburn Union Elementary</t>
  </si>
  <si>
    <t>33672310000000</t>
  </si>
  <si>
    <t>67231</t>
  </si>
  <si>
    <t>Romoland Elementary</t>
  </si>
  <si>
    <t>34739730000000</t>
  </si>
  <si>
    <t>73973</t>
  </si>
  <si>
    <t>Center Joint Unified</t>
  </si>
  <si>
    <t>35674700000000</t>
  </si>
  <si>
    <t>67470</t>
  </si>
  <si>
    <t>Hollister</t>
  </si>
  <si>
    <t>36677770000000</t>
  </si>
  <si>
    <t>67777</t>
  </si>
  <si>
    <t>Morongo Unified</t>
  </si>
  <si>
    <t>36750440000000</t>
  </si>
  <si>
    <t>75044</t>
  </si>
  <si>
    <t>Hesperia Unified</t>
  </si>
  <si>
    <t>37682050000000</t>
  </si>
  <si>
    <t>68205</t>
  </si>
  <si>
    <t>Lemon Grove</t>
  </si>
  <si>
    <t>37682210000000</t>
  </si>
  <si>
    <t>National Elementary</t>
  </si>
  <si>
    <t>37684520000000</t>
  </si>
  <si>
    <t>68452</t>
  </si>
  <si>
    <t>Vista Unified</t>
  </si>
  <si>
    <t>37680236037980</t>
  </si>
  <si>
    <t>6037980</t>
  </si>
  <si>
    <t>0064</t>
  </si>
  <si>
    <t>C0064</t>
  </si>
  <si>
    <t>Mueller Charter (Robert L.)</t>
  </si>
  <si>
    <t>37679910119255</t>
  </si>
  <si>
    <t>0119255</t>
  </si>
  <si>
    <t>1063</t>
  </si>
  <si>
    <t>C1063</t>
  </si>
  <si>
    <t>EJE Middle Academy</t>
  </si>
  <si>
    <t>41689990000000</t>
  </si>
  <si>
    <t>68999</t>
  </si>
  <si>
    <t>Ravenswood City Elementary</t>
  </si>
  <si>
    <t>42692030000000</t>
  </si>
  <si>
    <t>69203</t>
  </si>
  <si>
    <t>Guadalupe Union Elementary</t>
  </si>
  <si>
    <t>43696090000000</t>
  </si>
  <si>
    <t>69609</t>
  </si>
  <si>
    <t>Mountain View-Los Altos Union High</t>
  </si>
  <si>
    <t>43104390120642</t>
  </si>
  <si>
    <t>0120642</t>
  </si>
  <si>
    <t>1127</t>
  </si>
  <si>
    <t>C1127</t>
  </si>
  <si>
    <t>Rocketship Los Suenos Academy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</si>
  <si>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</si>
  <si>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</si>
  <si>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</si>
  <si>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</si>
  <si>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</si>
  <si>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</si>
  <si>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</si>
  <si>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</si>
  <si>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</si>
  <si>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</si>
  <si>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48705810134262</t>
  </si>
  <si>
    <t>70581</t>
  </si>
  <si>
    <t>0134262</t>
  </si>
  <si>
    <t>1779</t>
  </si>
  <si>
    <t>C1779</t>
  </si>
  <si>
    <t>Caliber: ChangeMakers Academy</t>
  </si>
  <si>
    <t>49706150000000</t>
  </si>
  <si>
    <t>70615</t>
  </si>
  <si>
    <t>Bellevue Union</t>
  </si>
  <si>
    <t>49709200000000</t>
  </si>
  <si>
    <t>70920</t>
  </si>
  <si>
    <t>Santa Rosa High</t>
  </si>
  <si>
    <t>54719690000000</t>
  </si>
  <si>
    <t>71969</t>
  </si>
  <si>
    <t>Kings River Union Elementary</t>
  </si>
  <si>
    <t>54721810000000</t>
  </si>
  <si>
    <t>72181</t>
  </si>
  <si>
    <t>Sunnyside Union Elementary</t>
  </si>
  <si>
    <t>20-14346 06-16-2022</t>
  </si>
  <si>
    <t>00316262</t>
  </si>
  <si>
    <t>00316263</t>
  </si>
  <si>
    <t>00316264</t>
  </si>
  <si>
    <t>00316265</t>
  </si>
  <si>
    <t>00316266</t>
  </si>
  <si>
    <t>00316267</t>
  </si>
  <si>
    <t>00316268</t>
  </si>
  <si>
    <t>00316269</t>
  </si>
  <si>
    <t>00316270</t>
  </si>
  <si>
    <t>00316271</t>
  </si>
  <si>
    <t>00316272</t>
  </si>
  <si>
    <t>00316273</t>
  </si>
  <si>
    <t>00316274</t>
  </si>
  <si>
    <t>00316275</t>
  </si>
  <si>
    <t>00316276</t>
  </si>
  <si>
    <t>00316277</t>
  </si>
  <si>
    <t>00316278</t>
  </si>
  <si>
    <t>00316279</t>
  </si>
  <si>
    <t>00316280</t>
  </si>
  <si>
    <t>00316281</t>
  </si>
  <si>
    <t>00316282</t>
  </si>
  <si>
    <t>00316283</t>
  </si>
  <si>
    <t>00316284</t>
  </si>
  <si>
    <t>00316285</t>
  </si>
  <si>
    <t>00316286</t>
  </si>
  <si>
    <t>00316287</t>
  </si>
  <si>
    <t>00316288</t>
  </si>
  <si>
    <t>00316289</t>
  </si>
  <si>
    <t>00316290</t>
  </si>
  <si>
    <t>00316291</t>
  </si>
  <si>
    <t>00316292</t>
  </si>
  <si>
    <t>00316293</t>
  </si>
  <si>
    <t>00316294</t>
  </si>
  <si>
    <t>00316295</t>
  </si>
  <si>
    <t>00316296</t>
  </si>
  <si>
    <t>00316297</t>
  </si>
  <si>
    <t>00316298</t>
  </si>
  <si>
    <t>00316299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</si>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</sst>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4" fillId="0" borderId="0" xfId="0" applyFont="1" applyAlignment="1"/>
    <xf numFmtId="0" fontId="1" fillId="0" borderId="7" xfId="0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164" fontId="6" fillId="0" borderId="7" xfId="22" applyNumberFormat="1" applyFont="1" applyBorder="1"/>
    <xf numFmtId="0" fontId="0" fillId="0" borderId="0" xfId="0" applyAlignment="1"/>
    <xf numFmtId="0" fontId="5" fillId="0" borderId="0" xfId="4"/>
    <xf numFmtId="0" fontId="2" fillId="0" borderId="0" xfId="24" applyFont="1" applyAlignment="1"/>
    <xf numFmtId="49" fontId="27" fillId="0" borderId="0" xfId="3" applyNumberFormat="1" applyFont="1" applyBorder="1" applyAlignment="1">
      <alignment horizontal="left" vertical="top"/>
    </xf>
    <xf numFmtId="0" fontId="24" fillId="9" borderId="0" xfId="0" applyFont="1" applyFill="1" applyBorder="1" applyAlignment="1">
      <alignment horizontal="center" wrapText="1"/>
    </xf>
    <xf numFmtId="49" fontId="26" fillId="0" borderId="0" xfId="0" applyNumberFormat="1" applyFont="1" applyBorder="1" applyAlignment="1">
      <alignment horizontal="center" wrapText="1"/>
    </xf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7" fillId="0" borderId="0" xfId="3" applyFont="1" applyBorder="1" applyAlignment="1">
      <alignment horizontal="left" vertical="top"/>
    </xf>
    <xf numFmtId="0" fontId="2" fillId="0" borderId="0" xfId="24" applyFont="1"/>
    <xf numFmtId="0" fontId="4" fillId="0" borderId="8" xfId="25" applyFill="1"/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117" totalsRowCount="1" headerRowDxfId="35" tableBorderDxfId="34" totalsRowCellStyle="Total">
  <autoFilter ref="A6:L116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13" xr3:uid="{589C6D47-DCF9-41AE-B29C-A82D9D2D7AE7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0–21_x000a_Final Allocation Amount" totalsRowFunction="sum" dataDxfId="14" totalsRowDxfId="13" dataCellStyle="Normal 7" totalsRowCellStyle="Total"/>
    <tableColumn id="12" xr3:uid="{00000000-0010-0000-0000-00000C000000}" name="8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4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3" totalsRowCellStyle="Total"/>
    <tableColumn id="2" xr3:uid="{00000000-0010-0000-0100-000002000000}" name="County_x000a_Treasurer" dataDxfId="5" totalsRowCellStyle="Total"/>
    <tableColumn id="3" xr3:uid="{00000000-0010-0000-0100-000003000000}" name="Invoice #" dataDxfId="4" totalsRowCellStyle="Total"/>
    <tableColumn id="4" xr3:uid="{00000000-0010-0000-0100-000004000000}" name="County_x000a_Total" totalsRowFunction="sum" dataDxfId="1" totalsRowDxfId="2" totalsRowCellStyle="Total"/>
    <tableColumn id="5" xr3:uid="{959180F8-1394-4779-82BD-2A122E10D118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0"/>
  <sheetViews>
    <sheetView tabSelected="1" zoomScaleNormal="100" workbookViewId="0"/>
  </sheetViews>
  <sheetFormatPr defaultColWidth="9.23046875" defaultRowHeight="15.5" x14ac:dyDescent="0.35"/>
  <cols>
    <col min="1" max="1" width="14.23046875" style="1" customWidth="1"/>
    <col min="2" max="2" width="14.23046875" style="6" customWidth="1"/>
    <col min="3" max="3" width="10.53515625" style="6" customWidth="1"/>
    <col min="4" max="4" width="15.07421875" style="6" bestFit="1" customWidth="1"/>
    <col min="5" max="6" width="8.4609375" style="6" customWidth="1"/>
    <col min="7" max="7" width="10" style="6" bestFit="1" customWidth="1"/>
    <col min="8" max="8" width="10" style="6" customWidth="1"/>
    <col min="9" max="9" width="12" style="6" customWidth="1"/>
    <col min="10" max="10" width="34.3046875" style="1" customWidth="1"/>
    <col min="11" max="11" width="13.53515625" style="1" customWidth="1"/>
    <col min="12" max="12" width="18.23046875" style="1" customWidth="1"/>
    <col min="13" max="16384" width="9.23046875" style="1"/>
  </cols>
  <sheetData>
    <row r="1" spans="1:12" ht="20" x14ac:dyDescent="0.35">
      <c r="A1" s="55" t="s">
        <v>375</v>
      </c>
    </row>
    <row r="2" spans="1:12" ht="18" x14ac:dyDescent="0.4">
      <c r="A2" s="56" t="s">
        <v>16</v>
      </c>
    </row>
    <row r="3" spans="1:12" x14ac:dyDescent="0.35">
      <c r="A3" s="47" t="s">
        <v>15</v>
      </c>
    </row>
    <row r="4" spans="1:12" x14ac:dyDescent="0.35">
      <c r="A4" s="30" t="s">
        <v>121</v>
      </c>
      <c r="B4" s="32"/>
      <c r="C4" s="32"/>
      <c r="D4" s="32"/>
      <c r="E4" s="32"/>
      <c r="F4" s="32"/>
      <c r="G4" s="32"/>
      <c r="H4" s="32"/>
      <c r="I4" s="32"/>
      <c r="J4" s="5"/>
      <c r="K4" s="5"/>
      <c r="L4" s="5"/>
    </row>
    <row r="5" spans="1:12" x14ac:dyDescent="0.35">
      <c r="A5" s="4" t="s">
        <v>557</v>
      </c>
      <c r="B5" s="32"/>
      <c r="C5" s="32"/>
      <c r="D5" s="32"/>
      <c r="E5" s="32"/>
      <c r="F5" s="32"/>
      <c r="G5" s="32"/>
      <c r="H5" s="32"/>
      <c r="I5" s="32"/>
      <c r="J5" s="5"/>
      <c r="K5" s="5"/>
      <c r="L5" s="5"/>
    </row>
    <row r="6" spans="1:12" ht="84" customHeight="1" thickBot="1" x14ac:dyDescent="0.4">
      <c r="A6" s="37" t="s">
        <v>0</v>
      </c>
      <c r="B6" s="37" t="s">
        <v>9</v>
      </c>
      <c r="C6" s="37" t="s">
        <v>10</v>
      </c>
      <c r="D6" s="37" t="s">
        <v>206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11</v>
      </c>
      <c r="J6" s="37" t="s">
        <v>5</v>
      </c>
      <c r="K6" s="37" t="s">
        <v>205</v>
      </c>
      <c r="L6" s="37" t="s">
        <v>376</v>
      </c>
    </row>
    <row r="7" spans="1:12" ht="16" thickTop="1" x14ac:dyDescent="0.35">
      <c r="A7" s="17" t="s">
        <v>18</v>
      </c>
      <c r="B7" s="26" t="s">
        <v>19</v>
      </c>
      <c r="C7" s="26">
        <v>1</v>
      </c>
      <c r="D7" s="26" t="s">
        <v>305</v>
      </c>
      <c r="E7" s="27" t="s">
        <v>20</v>
      </c>
      <c r="F7" s="27" t="s">
        <v>306</v>
      </c>
      <c r="G7" s="27" t="s">
        <v>21</v>
      </c>
      <c r="H7" s="27" t="s">
        <v>22</v>
      </c>
      <c r="I7" s="26" t="s">
        <v>306</v>
      </c>
      <c r="J7" s="28" t="s">
        <v>307</v>
      </c>
      <c r="K7" s="29">
        <v>97565</v>
      </c>
      <c r="L7" s="18">
        <v>81170</v>
      </c>
    </row>
    <row r="8" spans="1:12" x14ac:dyDescent="0.35">
      <c r="A8" s="17" t="s">
        <v>18</v>
      </c>
      <c r="B8" s="26" t="s">
        <v>19</v>
      </c>
      <c r="C8" s="26">
        <v>1</v>
      </c>
      <c r="D8" s="26" t="s">
        <v>207</v>
      </c>
      <c r="E8" s="27" t="s">
        <v>20</v>
      </c>
      <c r="F8" s="27" t="s">
        <v>143</v>
      </c>
      <c r="G8" s="27" t="s">
        <v>21</v>
      </c>
      <c r="H8" s="27" t="s">
        <v>22</v>
      </c>
      <c r="I8" s="26" t="s">
        <v>143</v>
      </c>
      <c r="J8" s="28" t="s">
        <v>144</v>
      </c>
      <c r="K8" s="29">
        <v>128560</v>
      </c>
      <c r="L8" s="18">
        <v>17777</v>
      </c>
    </row>
    <row r="9" spans="1:12" x14ac:dyDescent="0.35">
      <c r="A9" s="17" t="s">
        <v>18</v>
      </c>
      <c r="B9" s="26" t="s">
        <v>19</v>
      </c>
      <c r="C9" s="26">
        <v>1</v>
      </c>
      <c r="D9" s="26" t="s">
        <v>381</v>
      </c>
      <c r="E9" s="27" t="s">
        <v>20</v>
      </c>
      <c r="F9" s="27" t="s">
        <v>382</v>
      </c>
      <c r="G9" s="27" t="s">
        <v>383</v>
      </c>
      <c r="H9" s="27" t="s">
        <v>384</v>
      </c>
      <c r="I9" s="26" t="s">
        <v>385</v>
      </c>
      <c r="J9" s="28" t="s">
        <v>386</v>
      </c>
      <c r="K9" s="29">
        <v>44502</v>
      </c>
      <c r="L9" s="18">
        <v>4236</v>
      </c>
    </row>
    <row r="10" spans="1:12" x14ac:dyDescent="0.35">
      <c r="A10" s="17" t="s">
        <v>23</v>
      </c>
      <c r="B10" s="26" t="s">
        <v>24</v>
      </c>
      <c r="C10" s="26">
        <v>5</v>
      </c>
      <c r="D10" s="26" t="s">
        <v>233</v>
      </c>
      <c r="E10" s="27" t="s">
        <v>25</v>
      </c>
      <c r="F10" s="27" t="s">
        <v>234</v>
      </c>
      <c r="G10" s="27" t="s">
        <v>21</v>
      </c>
      <c r="H10" s="27" t="s">
        <v>22</v>
      </c>
      <c r="I10" s="26" t="s">
        <v>234</v>
      </c>
      <c r="J10" s="28" t="s">
        <v>235</v>
      </c>
      <c r="K10" s="29">
        <v>39074</v>
      </c>
      <c r="L10" s="18">
        <v>14656</v>
      </c>
    </row>
    <row r="11" spans="1:12" x14ac:dyDescent="0.35">
      <c r="A11" s="17" t="s">
        <v>141</v>
      </c>
      <c r="B11" s="26" t="s">
        <v>142</v>
      </c>
      <c r="C11" s="26">
        <v>1</v>
      </c>
      <c r="D11" s="26" t="s">
        <v>208</v>
      </c>
      <c r="E11" s="27" t="s">
        <v>145</v>
      </c>
      <c r="F11" s="27" t="s">
        <v>146</v>
      </c>
      <c r="G11" s="27" t="s">
        <v>21</v>
      </c>
      <c r="H11" s="27" t="s">
        <v>22</v>
      </c>
      <c r="I11" s="26" t="s">
        <v>146</v>
      </c>
      <c r="J11" s="28" t="s">
        <v>147</v>
      </c>
      <c r="K11" s="29">
        <v>18452</v>
      </c>
      <c r="L11" s="18">
        <v>6930</v>
      </c>
    </row>
    <row r="12" spans="1:12" x14ac:dyDescent="0.35">
      <c r="A12" s="17" t="s">
        <v>26</v>
      </c>
      <c r="B12" s="26" t="s">
        <v>27</v>
      </c>
      <c r="C12" s="26">
        <v>50</v>
      </c>
      <c r="D12" s="26" t="s">
        <v>209</v>
      </c>
      <c r="E12" s="27" t="s">
        <v>28</v>
      </c>
      <c r="F12" s="27" t="s">
        <v>148</v>
      </c>
      <c r="G12" s="27" t="s">
        <v>21</v>
      </c>
      <c r="H12" s="27" t="s">
        <v>22</v>
      </c>
      <c r="I12" s="26" t="s">
        <v>148</v>
      </c>
      <c r="J12" s="28" t="s">
        <v>149</v>
      </c>
      <c r="K12" s="29">
        <v>366262</v>
      </c>
      <c r="L12" s="18">
        <v>22750</v>
      </c>
    </row>
    <row r="13" spans="1:12" x14ac:dyDescent="0.35">
      <c r="A13" s="17" t="s">
        <v>26</v>
      </c>
      <c r="B13" s="26" t="s">
        <v>27</v>
      </c>
      <c r="C13" s="26">
        <v>50</v>
      </c>
      <c r="D13" s="26" t="s">
        <v>210</v>
      </c>
      <c r="E13" s="27" t="s">
        <v>28</v>
      </c>
      <c r="F13" s="27" t="s">
        <v>167</v>
      </c>
      <c r="G13" s="27" t="s">
        <v>21</v>
      </c>
      <c r="H13" s="27" t="s">
        <v>22</v>
      </c>
      <c r="I13" s="26" t="s">
        <v>167</v>
      </c>
      <c r="J13" s="28" t="s">
        <v>185</v>
      </c>
      <c r="K13" s="29">
        <v>107816</v>
      </c>
      <c r="L13" s="18">
        <v>3125</v>
      </c>
    </row>
    <row r="14" spans="1:12" x14ac:dyDescent="0.35">
      <c r="A14" s="17" t="s">
        <v>26</v>
      </c>
      <c r="B14" s="26" t="s">
        <v>27</v>
      </c>
      <c r="C14" s="26">
        <v>50</v>
      </c>
      <c r="D14" s="26" t="s">
        <v>387</v>
      </c>
      <c r="E14" s="27" t="s">
        <v>28</v>
      </c>
      <c r="F14" s="27" t="s">
        <v>388</v>
      </c>
      <c r="G14" s="27" t="s">
        <v>389</v>
      </c>
      <c r="H14" s="27" t="s">
        <v>390</v>
      </c>
      <c r="I14" s="26" t="s">
        <v>391</v>
      </c>
      <c r="J14" s="28" t="s">
        <v>392</v>
      </c>
      <c r="K14" s="29">
        <v>26170</v>
      </c>
      <c r="L14" s="18">
        <v>6878</v>
      </c>
    </row>
    <row r="15" spans="1:12" x14ac:dyDescent="0.35">
      <c r="A15" s="17" t="s">
        <v>26</v>
      </c>
      <c r="B15" s="26" t="s">
        <v>27</v>
      </c>
      <c r="C15" s="26">
        <v>50</v>
      </c>
      <c r="D15" s="26" t="s">
        <v>393</v>
      </c>
      <c r="E15" s="27" t="s">
        <v>28</v>
      </c>
      <c r="F15" s="27" t="s">
        <v>394</v>
      </c>
      <c r="G15" s="27" t="s">
        <v>395</v>
      </c>
      <c r="H15" s="27" t="s">
        <v>396</v>
      </c>
      <c r="I15" s="26" t="s">
        <v>397</v>
      </c>
      <c r="J15" s="28" t="s">
        <v>398</v>
      </c>
      <c r="K15" s="29">
        <v>40160</v>
      </c>
      <c r="L15" s="18">
        <v>3958</v>
      </c>
    </row>
    <row r="16" spans="1:12" x14ac:dyDescent="0.35">
      <c r="A16" s="17" t="s">
        <v>29</v>
      </c>
      <c r="B16" s="26" t="s">
        <v>30</v>
      </c>
      <c r="C16" s="26">
        <v>1</v>
      </c>
      <c r="D16" s="26" t="s">
        <v>211</v>
      </c>
      <c r="E16" s="27" t="s">
        <v>31</v>
      </c>
      <c r="F16" s="27" t="s">
        <v>172</v>
      </c>
      <c r="G16" s="27" t="s">
        <v>21</v>
      </c>
      <c r="H16" s="27" t="s">
        <v>22</v>
      </c>
      <c r="I16" s="26" t="s">
        <v>172</v>
      </c>
      <c r="J16" s="28" t="s">
        <v>190</v>
      </c>
      <c r="K16" s="29">
        <v>110228</v>
      </c>
      <c r="L16" s="18">
        <v>7158</v>
      </c>
    </row>
    <row r="17" spans="1:12" x14ac:dyDescent="0.35">
      <c r="A17" s="17" t="s">
        <v>32</v>
      </c>
      <c r="B17" s="26" t="s">
        <v>33</v>
      </c>
      <c r="C17" s="26">
        <v>10</v>
      </c>
      <c r="D17" s="26" t="s">
        <v>236</v>
      </c>
      <c r="E17" s="27" t="s">
        <v>34</v>
      </c>
      <c r="F17" s="27" t="s">
        <v>237</v>
      </c>
      <c r="G17" s="27" t="s">
        <v>21</v>
      </c>
      <c r="H17" s="27" t="s">
        <v>22</v>
      </c>
      <c r="I17" s="26" t="s">
        <v>237</v>
      </c>
      <c r="J17" s="28" t="s">
        <v>238</v>
      </c>
      <c r="K17" s="29">
        <v>226487</v>
      </c>
      <c r="L17" s="18">
        <v>45492</v>
      </c>
    </row>
    <row r="18" spans="1:12" x14ac:dyDescent="0.35">
      <c r="A18" s="17" t="s">
        <v>32</v>
      </c>
      <c r="B18" s="26" t="s">
        <v>33</v>
      </c>
      <c r="C18" s="26">
        <v>10</v>
      </c>
      <c r="D18" s="26" t="s">
        <v>239</v>
      </c>
      <c r="E18" s="27" t="s">
        <v>34</v>
      </c>
      <c r="F18" s="27" t="s">
        <v>240</v>
      </c>
      <c r="G18" s="27" t="s">
        <v>21</v>
      </c>
      <c r="H18" s="27" t="s">
        <v>22</v>
      </c>
      <c r="I18" s="26" t="s">
        <v>240</v>
      </c>
      <c r="J18" s="28" t="s">
        <v>241</v>
      </c>
      <c r="K18" s="29">
        <v>27135</v>
      </c>
      <c r="L18" s="18">
        <v>5784</v>
      </c>
    </row>
    <row r="19" spans="1:12" x14ac:dyDescent="0.35">
      <c r="A19" s="17" t="s">
        <v>32</v>
      </c>
      <c r="B19" s="26" t="s">
        <v>33</v>
      </c>
      <c r="C19" s="26">
        <v>10</v>
      </c>
      <c r="D19" s="26" t="s">
        <v>308</v>
      </c>
      <c r="E19" s="27" t="s">
        <v>34</v>
      </c>
      <c r="F19" s="27" t="s">
        <v>309</v>
      </c>
      <c r="G19" s="27" t="s">
        <v>21</v>
      </c>
      <c r="H19" s="27" t="s">
        <v>22</v>
      </c>
      <c r="I19" s="26" t="s">
        <v>309</v>
      </c>
      <c r="J19" s="28" t="s">
        <v>310</v>
      </c>
      <c r="K19" s="29">
        <v>200920</v>
      </c>
      <c r="L19" s="18">
        <v>182820</v>
      </c>
    </row>
    <row r="20" spans="1:12" x14ac:dyDescent="0.35">
      <c r="A20" s="17" t="s">
        <v>32</v>
      </c>
      <c r="B20" s="26" t="s">
        <v>33</v>
      </c>
      <c r="C20" s="26">
        <v>10</v>
      </c>
      <c r="D20" s="26" t="s">
        <v>399</v>
      </c>
      <c r="E20" s="27" t="s">
        <v>34</v>
      </c>
      <c r="F20" s="27" t="s">
        <v>400</v>
      </c>
      <c r="G20" s="27" t="s">
        <v>21</v>
      </c>
      <c r="H20" s="27" t="s">
        <v>22</v>
      </c>
      <c r="I20" s="26" t="s">
        <v>400</v>
      </c>
      <c r="J20" s="28" t="s">
        <v>401</v>
      </c>
      <c r="K20" s="29">
        <v>93344</v>
      </c>
      <c r="L20" s="18">
        <v>17732</v>
      </c>
    </row>
    <row r="21" spans="1:12" x14ac:dyDescent="0.35">
      <c r="A21" s="17" t="s">
        <v>32</v>
      </c>
      <c r="B21" s="26" t="s">
        <v>33</v>
      </c>
      <c r="C21" s="26">
        <v>10</v>
      </c>
      <c r="D21" s="26" t="s">
        <v>311</v>
      </c>
      <c r="E21" s="27" t="s">
        <v>34</v>
      </c>
      <c r="F21" s="27" t="s">
        <v>312</v>
      </c>
      <c r="G21" s="27" t="s">
        <v>21</v>
      </c>
      <c r="H21" s="27" t="s">
        <v>22</v>
      </c>
      <c r="I21" s="26" t="s">
        <v>312</v>
      </c>
      <c r="J21" s="28" t="s">
        <v>313</v>
      </c>
      <c r="K21" s="29">
        <v>257963</v>
      </c>
      <c r="L21" s="18">
        <v>51934</v>
      </c>
    </row>
    <row r="22" spans="1:12" x14ac:dyDescent="0.35">
      <c r="A22" s="17" t="s">
        <v>32</v>
      </c>
      <c r="B22" s="26" t="s">
        <v>33</v>
      </c>
      <c r="C22" s="26">
        <v>10</v>
      </c>
      <c r="D22" s="26" t="s">
        <v>402</v>
      </c>
      <c r="E22" s="27" t="s">
        <v>34</v>
      </c>
      <c r="F22" s="27" t="s">
        <v>403</v>
      </c>
      <c r="G22" s="27" t="s">
        <v>21</v>
      </c>
      <c r="H22" s="27" t="s">
        <v>22</v>
      </c>
      <c r="I22" s="26" t="s">
        <v>403</v>
      </c>
      <c r="J22" s="28" t="s">
        <v>404</v>
      </c>
      <c r="K22" s="29">
        <v>102028</v>
      </c>
      <c r="L22" s="18">
        <v>10785</v>
      </c>
    </row>
    <row r="23" spans="1:12" x14ac:dyDescent="0.35">
      <c r="A23" s="17" t="s">
        <v>32</v>
      </c>
      <c r="B23" s="26" t="s">
        <v>33</v>
      </c>
      <c r="C23" s="26">
        <v>10</v>
      </c>
      <c r="D23" s="26" t="s">
        <v>405</v>
      </c>
      <c r="E23" s="27" t="s">
        <v>34</v>
      </c>
      <c r="F23" s="27" t="s">
        <v>406</v>
      </c>
      <c r="G23" s="27" t="s">
        <v>21</v>
      </c>
      <c r="H23" s="27" t="s">
        <v>22</v>
      </c>
      <c r="I23" s="26" t="s">
        <v>406</v>
      </c>
      <c r="J23" s="28" t="s">
        <v>407</v>
      </c>
      <c r="K23" s="29">
        <v>66692</v>
      </c>
      <c r="L23" s="18">
        <v>14735</v>
      </c>
    </row>
    <row r="24" spans="1:12" x14ac:dyDescent="0.35">
      <c r="A24" s="17" t="s">
        <v>35</v>
      </c>
      <c r="B24" s="26" t="s">
        <v>36</v>
      </c>
      <c r="C24" s="26">
        <v>5</v>
      </c>
      <c r="D24" s="26" t="s">
        <v>408</v>
      </c>
      <c r="E24" s="27" t="s">
        <v>37</v>
      </c>
      <c r="F24" s="27" t="s">
        <v>409</v>
      </c>
      <c r="G24" s="27" t="s">
        <v>21</v>
      </c>
      <c r="H24" s="27" t="s">
        <v>22</v>
      </c>
      <c r="I24" s="26" t="s">
        <v>409</v>
      </c>
      <c r="J24" s="28" t="s">
        <v>410</v>
      </c>
      <c r="K24" s="29">
        <v>61747</v>
      </c>
      <c r="L24" s="18">
        <v>15025</v>
      </c>
    </row>
    <row r="25" spans="1:12" x14ac:dyDescent="0.35">
      <c r="A25" s="17" t="s">
        <v>127</v>
      </c>
      <c r="B25" s="26" t="s">
        <v>128</v>
      </c>
      <c r="C25" s="26">
        <v>1</v>
      </c>
      <c r="D25" s="26" t="s">
        <v>242</v>
      </c>
      <c r="E25" s="27" t="s">
        <v>129</v>
      </c>
      <c r="F25" s="27" t="s">
        <v>243</v>
      </c>
      <c r="G25" s="27" t="s">
        <v>21</v>
      </c>
      <c r="H25" s="27" t="s">
        <v>22</v>
      </c>
      <c r="I25" s="26" t="s">
        <v>243</v>
      </c>
      <c r="J25" s="28" t="s">
        <v>244</v>
      </c>
      <c r="K25" s="29">
        <v>77787</v>
      </c>
      <c r="L25" s="18">
        <v>9469</v>
      </c>
    </row>
    <row r="26" spans="1:12" x14ac:dyDescent="0.35">
      <c r="A26" s="17" t="s">
        <v>38</v>
      </c>
      <c r="B26" s="26" t="s">
        <v>39</v>
      </c>
      <c r="C26" s="26">
        <v>1</v>
      </c>
      <c r="D26" s="26" t="s">
        <v>245</v>
      </c>
      <c r="E26" s="27" t="s">
        <v>40</v>
      </c>
      <c r="F26" s="27" t="s">
        <v>246</v>
      </c>
      <c r="G26" s="27" t="s">
        <v>21</v>
      </c>
      <c r="H26" s="27" t="s">
        <v>22</v>
      </c>
      <c r="I26" s="26" t="s">
        <v>246</v>
      </c>
      <c r="J26" s="28" t="s">
        <v>247</v>
      </c>
      <c r="K26" s="29">
        <v>130972</v>
      </c>
      <c r="L26" s="29">
        <v>41576</v>
      </c>
    </row>
    <row r="27" spans="1:12" x14ac:dyDescent="0.35">
      <c r="A27" s="17" t="s">
        <v>38</v>
      </c>
      <c r="B27" s="26" t="s">
        <v>39</v>
      </c>
      <c r="C27" s="26">
        <v>1</v>
      </c>
      <c r="D27" s="26" t="s">
        <v>212</v>
      </c>
      <c r="E27" s="27" t="s">
        <v>40</v>
      </c>
      <c r="F27" s="27" t="s">
        <v>168</v>
      </c>
      <c r="G27" s="27" t="s">
        <v>21</v>
      </c>
      <c r="H27" s="27" t="s">
        <v>22</v>
      </c>
      <c r="I27" s="26" t="s">
        <v>168</v>
      </c>
      <c r="J27" s="28" t="s">
        <v>186</v>
      </c>
      <c r="K27" s="29">
        <v>130489</v>
      </c>
      <c r="L27" s="18">
        <v>46811</v>
      </c>
    </row>
    <row r="28" spans="1:12" x14ac:dyDescent="0.35">
      <c r="A28" s="17" t="s">
        <v>41</v>
      </c>
      <c r="B28" s="26" t="s">
        <v>42</v>
      </c>
      <c r="C28" s="26">
        <v>2</v>
      </c>
      <c r="D28" s="26" t="s">
        <v>314</v>
      </c>
      <c r="E28" s="27" t="s">
        <v>43</v>
      </c>
      <c r="F28" s="27" t="s">
        <v>315</v>
      </c>
      <c r="G28" s="27" t="s">
        <v>21</v>
      </c>
      <c r="H28" s="27" t="s">
        <v>22</v>
      </c>
      <c r="I28" s="26" t="s">
        <v>315</v>
      </c>
      <c r="J28" s="28" t="s">
        <v>316</v>
      </c>
      <c r="K28" s="29">
        <v>359267</v>
      </c>
      <c r="L28" s="18">
        <v>130750</v>
      </c>
    </row>
    <row r="29" spans="1:12" x14ac:dyDescent="0.35">
      <c r="A29" s="17" t="s">
        <v>41</v>
      </c>
      <c r="B29" s="26" t="s">
        <v>42</v>
      </c>
      <c r="C29" s="26">
        <v>2</v>
      </c>
      <c r="D29" s="26" t="s">
        <v>213</v>
      </c>
      <c r="E29" s="27" t="s">
        <v>43</v>
      </c>
      <c r="F29" s="27" t="s">
        <v>136</v>
      </c>
      <c r="G29" s="27" t="s">
        <v>21</v>
      </c>
      <c r="H29" s="27" t="s">
        <v>22</v>
      </c>
      <c r="I29" s="26" t="s">
        <v>136</v>
      </c>
      <c r="J29" s="28" t="s">
        <v>137</v>
      </c>
      <c r="K29" s="29">
        <v>223351</v>
      </c>
      <c r="L29" s="18">
        <v>59610</v>
      </c>
    </row>
    <row r="30" spans="1:12" x14ac:dyDescent="0.35">
      <c r="A30" s="17" t="s">
        <v>41</v>
      </c>
      <c r="B30" s="26" t="s">
        <v>42</v>
      </c>
      <c r="C30" s="26">
        <v>2</v>
      </c>
      <c r="D30" s="26" t="s">
        <v>411</v>
      </c>
      <c r="E30" s="27" t="s">
        <v>43</v>
      </c>
      <c r="F30" s="27" t="s">
        <v>412</v>
      </c>
      <c r="G30" s="27" t="s">
        <v>21</v>
      </c>
      <c r="H30" s="27" t="s">
        <v>22</v>
      </c>
      <c r="I30" s="26" t="s">
        <v>412</v>
      </c>
      <c r="J30" s="28" t="s">
        <v>413</v>
      </c>
      <c r="K30" s="29">
        <v>13507</v>
      </c>
      <c r="L30" s="18">
        <v>673</v>
      </c>
    </row>
    <row r="31" spans="1:12" x14ac:dyDescent="0.35">
      <c r="A31" s="17" t="s">
        <v>41</v>
      </c>
      <c r="B31" s="26" t="s">
        <v>42</v>
      </c>
      <c r="C31" s="26">
        <v>2</v>
      </c>
      <c r="D31" s="26" t="s">
        <v>248</v>
      </c>
      <c r="E31" s="27" t="s">
        <v>43</v>
      </c>
      <c r="F31" s="27" t="s">
        <v>249</v>
      </c>
      <c r="G31" s="27" t="s">
        <v>21</v>
      </c>
      <c r="H31" s="27" t="s">
        <v>22</v>
      </c>
      <c r="I31" s="26" t="s">
        <v>249</v>
      </c>
      <c r="J31" s="28" t="s">
        <v>250</v>
      </c>
      <c r="K31" s="29">
        <v>33406</v>
      </c>
      <c r="L31" s="18">
        <v>8649</v>
      </c>
    </row>
    <row r="32" spans="1:12" x14ac:dyDescent="0.35">
      <c r="A32" s="17" t="s">
        <v>41</v>
      </c>
      <c r="B32" s="26" t="s">
        <v>42</v>
      </c>
      <c r="C32" s="26">
        <v>2</v>
      </c>
      <c r="D32" s="26" t="s">
        <v>317</v>
      </c>
      <c r="E32" s="27" t="s">
        <v>43</v>
      </c>
      <c r="F32" s="27" t="s">
        <v>318</v>
      </c>
      <c r="G32" s="27" t="s">
        <v>21</v>
      </c>
      <c r="H32" s="27" t="s">
        <v>22</v>
      </c>
      <c r="I32" s="26" t="s">
        <v>318</v>
      </c>
      <c r="J32" s="28" t="s">
        <v>319</v>
      </c>
      <c r="K32" s="29">
        <v>35939</v>
      </c>
      <c r="L32" s="18">
        <v>13082</v>
      </c>
    </row>
    <row r="33" spans="1:12" x14ac:dyDescent="0.35">
      <c r="A33" s="17" t="s">
        <v>41</v>
      </c>
      <c r="B33" s="26" t="s">
        <v>42</v>
      </c>
      <c r="C33" s="26">
        <v>2</v>
      </c>
      <c r="D33" s="26" t="s">
        <v>414</v>
      </c>
      <c r="E33" s="27" t="s">
        <v>43</v>
      </c>
      <c r="F33" s="27" t="s">
        <v>415</v>
      </c>
      <c r="G33" s="27" t="s">
        <v>21</v>
      </c>
      <c r="H33" s="27" t="s">
        <v>22</v>
      </c>
      <c r="I33" s="26" t="s">
        <v>415</v>
      </c>
      <c r="J33" s="28" t="s">
        <v>416</v>
      </c>
      <c r="K33" s="29">
        <v>14231</v>
      </c>
      <c r="L33" s="18">
        <v>4057</v>
      </c>
    </row>
    <row r="34" spans="1:12" x14ac:dyDescent="0.35">
      <c r="A34" s="17" t="s">
        <v>44</v>
      </c>
      <c r="B34" s="26" t="s">
        <v>45</v>
      </c>
      <c r="C34" s="26">
        <v>22</v>
      </c>
      <c r="D34" s="26" t="s">
        <v>417</v>
      </c>
      <c r="E34" s="27" t="s">
        <v>46</v>
      </c>
      <c r="F34" s="27" t="s">
        <v>418</v>
      </c>
      <c r="G34" s="27" t="s">
        <v>21</v>
      </c>
      <c r="H34" s="27" t="s">
        <v>22</v>
      </c>
      <c r="I34" s="26" t="s">
        <v>418</v>
      </c>
      <c r="J34" s="28" t="s">
        <v>419</v>
      </c>
      <c r="K34" s="29">
        <v>16040</v>
      </c>
      <c r="L34" s="18">
        <v>2795</v>
      </c>
    </row>
    <row r="35" spans="1:12" x14ac:dyDescent="0.35">
      <c r="A35" s="17" t="s">
        <v>44</v>
      </c>
      <c r="B35" s="26" t="s">
        <v>45</v>
      </c>
      <c r="C35" s="26">
        <v>22</v>
      </c>
      <c r="D35" s="26" t="s">
        <v>320</v>
      </c>
      <c r="E35" s="27" t="s">
        <v>46</v>
      </c>
      <c r="F35" s="27" t="s">
        <v>321</v>
      </c>
      <c r="G35" s="27" t="s">
        <v>21</v>
      </c>
      <c r="H35" s="27" t="s">
        <v>22</v>
      </c>
      <c r="I35" s="26" t="s">
        <v>321</v>
      </c>
      <c r="J35" s="28" t="s">
        <v>322</v>
      </c>
      <c r="K35" s="29">
        <v>54752</v>
      </c>
      <c r="L35" s="18">
        <v>15574</v>
      </c>
    </row>
    <row r="36" spans="1:12" x14ac:dyDescent="0.35">
      <c r="A36" s="17" t="s">
        <v>379</v>
      </c>
      <c r="B36" s="26" t="s">
        <v>380</v>
      </c>
      <c r="C36" s="26">
        <v>1</v>
      </c>
      <c r="D36" s="26" t="s">
        <v>420</v>
      </c>
      <c r="E36" s="27" t="s">
        <v>421</v>
      </c>
      <c r="F36" s="27" t="s">
        <v>422</v>
      </c>
      <c r="G36" s="27" t="s">
        <v>21</v>
      </c>
      <c r="H36" s="27" t="s">
        <v>22</v>
      </c>
      <c r="I36" s="26" t="s">
        <v>422</v>
      </c>
      <c r="J36" s="28" t="s">
        <v>423</v>
      </c>
      <c r="K36" s="29">
        <v>13146</v>
      </c>
      <c r="L36" s="18">
        <v>677</v>
      </c>
    </row>
    <row r="37" spans="1:12" x14ac:dyDescent="0.35">
      <c r="A37" s="17" t="s">
        <v>47</v>
      </c>
      <c r="B37" s="26" t="s">
        <v>48</v>
      </c>
      <c r="C37" s="26">
        <v>1</v>
      </c>
      <c r="D37" s="26" t="s">
        <v>323</v>
      </c>
      <c r="E37" s="27" t="s">
        <v>49</v>
      </c>
      <c r="F37" s="27" t="s">
        <v>324</v>
      </c>
      <c r="G37" s="27" t="s">
        <v>21</v>
      </c>
      <c r="H37" s="27" t="s">
        <v>22</v>
      </c>
      <c r="I37" s="26" t="s">
        <v>324</v>
      </c>
      <c r="J37" s="28" t="s">
        <v>325</v>
      </c>
      <c r="K37" s="29">
        <v>225763</v>
      </c>
      <c r="L37" s="18">
        <v>96973</v>
      </c>
    </row>
    <row r="38" spans="1:12" x14ac:dyDescent="0.35">
      <c r="A38" s="17" t="s">
        <v>47</v>
      </c>
      <c r="B38" s="26" t="s">
        <v>48</v>
      </c>
      <c r="C38" s="26">
        <v>1</v>
      </c>
      <c r="D38" s="26" t="s">
        <v>214</v>
      </c>
      <c r="E38" s="27" t="s">
        <v>49</v>
      </c>
      <c r="F38" s="27" t="s">
        <v>130</v>
      </c>
      <c r="G38" s="27" t="s">
        <v>21</v>
      </c>
      <c r="H38" s="27" t="s">
        <v>22</v>
      </c>
      <c r="I38" s="26" t="s">
        <v>130</v>
      </c>
      <c r="J38" s="28" t="s">
        <v>131</v>
      </c>
      <c r="K38" s="29">
        <v>233843</v>
      </c>
      <c r="L38" s="18">
        <v>14442</v>
      </c>
    </row>
    <row r="39" spans="1:12" x14ac:dyDescent="0.35">
      <c r="A39" s="17" t="s">
        <v>47</v>
      </c>
      <c r="B39" s="26" t="s">
        <v>48</v>
      </c>
      <c r="C39" s="26">
        <v>1</v>
      </c>
      <c r="D39" s="26" t="s">
        <v>251</v>
      </c>
      <c r="E39" s="27" t="s">
        <v>49</v>
      </c>
      <c r="F39" s="27" t="s">
        <v>252</v>
      </c>
      <c r="G39" s="27" t="s">
        <v>21</v>
      </c>
      <c r="H39" s="27" t="s">
        <v>22</v>
      </c>
      <c r="I39" s="26" t="s">
        <v>252</v>
      </c>
      <c r="J39" s="28" t="s">
        <v>253</v>
      </c>
      <c r="K39" s="29">
        <v>46913</v>
      </c>
      <c r="L39" s="18">
        <v>21679</v>
      </c>
    </row>
    <row r="40" spans="1:12" x14ac:dyDescent="0.35">
      <c r="A40" s="17" t="s">
        <v>47</v>
      </c>
      <c r="B40" s="26" t="s">
        <v>48</v>
      </c>
      <c r="C40" s="26">
        <v>1</v>
      </c>
      <c r="D40" s="26" t="s">
        <v>215</v>
      </c>
      <c r="E40" s="27" t="s">
        <v>49</v>
      </c>
      <c r="F40" s="27" t="s">
        <v>150</v>
      </c>
      <c r="G40" s="27" t="s">
        <v>21</v>
      </c>
      <c r="H40" s="27" t="s">
        <v>22</v>
      </c>
      <c r="I40" s="26" t="s">
        <v>150</v>
      </c>
      <c r="J40" s="28" t="s">
        <v>151</v>
      </c>
      <c r="K40" s="29">
        <v>189101</v>
      </c>
      <c r="L40" s="18">
        <v>10003</v>
      </c>
    </row>
    <row r="41" spans="1:12" x14ac:dyDescent="0.35">
      <c r="A41" s="17" t="s">
        <v>47</v>
      </c>
      <c r="B41" s="26" t="s">
        <v>48</v>
      </c>
      <c r="C41" s="26">
        <v>1</v>
      </c>
      <c r="D41" s="26" t="s">
        <v>424</v>
      </c>
      <c r="E41" s="27" t="s">
        <v>49</v>
      </c>
      <c r="F41" s="27" t="s">
        <v>425</v>
      </c>
      <c r="G41" s="27" t="s">
        <v>21</v>
      </c>
      <c r="H41" s="27" t="s">
        <v>22</v>
      </c>
      <c r="I41" s="26" t="s">
        <v>425</v>
      </c>
      <c r="J41" s="28" t="s">
        <v>426</v>
      </c>
      <c r="K41" s="29">
        <v>53305</v>
      </c>
      <c r="L41" s="18">
        <v>20000</v>
      </c>
    </row>
    <row r="42" spans="1:12" x14ac:dyDescent="0.35">
      <c r="A42" s="17" t="s">
        <v>47</v>
      </c>
      <c r="B42" s="26" t="s">
        <v>48</v>
      </c>
      <c r="C42" s="26">
        <v>1</v>
      </c>
      <c r="D42" s="26" t="s">
        <v>254</v>
      </c>
      <c r="E42" s="27" t="s">
        <v>49</v>
      </c>
      <c r="F42" s="27" t="s">
        <v>255</v>
      </c>
      <c r="G42" s="27" t="s">
        <v>21</v>
      </c>
      <c r="H42" s="27" t="s">
        <v>22</v>
      </c>
      <c r="I42" s="26" t="s">
        <v>255</v>
      </c>
      <c r="J42" s="28" t="s">
        <v>256</v>
      </c>
      <c r="K42" s="29">
        <v>168237</v>
      </c>
      <c r="L42" s="18">
        <v>48673</v>
      </c>
    </row>
    <row r="43" spans="1:12" x14ac:dyDescent="0.35">
      <c r="A43" s="17" t="s">
        <v>47</v>
      </c>
      <c r="B43" s="26" t="s">
        <v>48</v>
      </c>
      <c r="C43" s="26">
        <v>1</v>
      </c>
      <c r="D43" s="26" t="s">
        <v>326</v>
      </c>
      <c r="E43" s="27" t="s">
        <v>49</v>
      </c>
      <c r="F43" s="27" t="s">
        <v>327</v>
      </c>
      <c r="G43" s="27" t="s">
        <v>21</v>
      </c>
      <c r="H43" s="27" t="s">
        <v>22</v>
      </c>
      <c r="I43" s="26" t="s">
        <v>327</v>
      </c>
      <c r="J43" s="28" t="s">
        <v>328</v>
      </c>
      <c r="K43" s="29">
        <v>36904</v>
      </c>
      <c r="L43" s="18">
        <v>7581</v>
      </c>
    </row>
    <row r="44" spans="1:12" x14ac:dyDescent="0.35">
      <c r="A44" s="17" t="s">
        <v>47</v>
      </c>
      <c r="B44" s="26" t="s">
        <v>48</v>
      </c>
      <c r="C44" s="26">
        <v>1</v>
      </c>
      <c r="D44" s="26" t="s">
        <v>257</v>
      </c>
      <c r="E44" s="27" t="s">
        <v>49</v>
      </c>
      <c r="F44" s="27" t="s">
        <v>258</v>
      </c>
      <c r="G44" s="27" t="s">
        <v>21</v>
      </c>
      <c r="H44" s="27" t="s">
        <v>22</v>
      </c>
      <c r="I44" s="26" t="s">
        <v>258</v>
      </c>
      <c r="J44" s="28" t="s">
        <v>259</v>
      </c>
      <c r="K44" s="29">
        <v>127233</v>
      </c>
      <c r="L44" s="18">
        <v>10170</v>
      </c>
    </row>
    <row r="45" spans="1:12" x14ac:dyDescent="0.35">
      <c r="A45" s="17" t="s">
        <v>47</v>
      </c>
      <c r="B45" s="26" t="s">
        <v>48</v>
      </c>
      <c r="C45" s="26">
        <v>1</v>
      </c>
      <c r="D45" s="26" t="s">
        <v>260</v>
      </c>
      <c r="E45" s="27" t="s">
        <v>49</v>
      </c>
      <c r="F45" s="27" t="s">
        <v>261</v>
      </c>
      <c r="G45" s="27" t="s">
        <v>21</v>
      </c>
      <c r="H45" s="27" t="s">
        <v>22</v>
      </c>
      <c r="I45" s="26" t="s">
        <v>261</v>
      </c>
      <c r="J45" s="28" t="s">
        <v>262</v>
      </c>
      <c r="K45" s="29">
        <v>98289</v>
      </c>
      <c r="L45" s="18">
        <v>597</v>
      </c>
    </row>
    <row r="46" spans="1:12" x14ac:dyDescent="0.35">
      <c r="A46" s="17" t="s">
        <v>47</v>
      </c>
      <c r="B46" s="26" t="s">
        <v>48</v>
      </c>
      <c r="C46" s="26">
        <v>1</v>
      </c>
      <c r="D46" s="26" t="s">
        <v>263</v>
      </c>
      <c r="E46" s="27" t="s">
        <v>49</v>
      </c>
      <c r="F46" s="27" t="s">
        <v>264</v>
      </c>
      <c r="G46" s="27" t="s">
        <v>21</v>
      </c>
      <c r="H46" s="27" t="s">
        <v>22</v>
      </c>
      <c r="I46" s="26" t="s">
        <v>264</v>
      </c>
      <c r="J46" s="28" t="s">
        <v>265</v>
      </c>
      <c r="K46" s="29">
        <v>392674</v>
      </c>
      <c r="L46" s="18">
        <v>136199</v>
      </c>
    </row>
    <row r="47" spans="1:12" x14ac:dyDescent="0.35">
      <c r="A47" s="17" t="s">
        <v>47</v>
      </c>
      <c r="B47" s="26" t="s">
        <v>48</v>
      </c>
      <c r="C47" s="26">
        <v>1</v>
      </c>
      <c r="D47" s="26" t="s">
        <v>427</v>
      </c>
      <c r="E47" s="27" t="s">
        <v>49</v>
      </c>
      <c r="F47" s="27" t="s">
        <v>428</v>
      </c>
      <c r="G47" s="27" t="s">
        <v>21</v>
      </c>
      <c r="H47" s="27" t="s">
        <v>22</v>
      </c>
      <c r="I47" s="26" t="s">
        <v>428</v>
      </c>
      <c r="J47" s="28" t="s">
        <v>429</v>
      </c>
      <c r="K47" s="29">
        <v>532570</v>
      </c>
      <c r="L47" s="18">
        <v>47048</v>
      </c>
    </row>
    <row r="48" spans="1:12" x14ac:dyDescent="0.35">
      <c r="A48" s="17" t="s">
        <v>47</v>
      </c>
      <c r="B48" s="26" t="s">
        <v>48</v>
      </c>
      <c r="C48" s="26">
        <v>1</v>
      </c>
      <c r="D48" s="26" t="s">
        <v>216</v>
      </c>
      <c r="E48" s="27" t="s">
        <v>49</v>
      </c>
      <c r="F48" s="27" t="s">
        <v>50</v>
      </c>
      <c r="G48" s="27" t="s">
        <v>198</v>
      </c>
      <c r="H48" s="27" t="s">
        <v>177</v>
      </c>
      <c r="I48" s="26" t="s">
        <v>178</v>
      </c>
      <c r="J48" s="28" t="s">
        <v>194</v>
      </c>
      <c r="K48" s="29">
        <v>10492</v>
      </c>
      <c r="L48" s="18">
        <v>2623</v>
      </c>
    </row>
    <row r="49" spans="1:12" x14ac:dyDescent="0.35">
      <c r="A49" s="17" t="s">
        <v>123</v>
      </c>
      <c r="B49" s="26" t="s">
        <v>124</v>
      </c>
      <c r="C49" s="26">
        <v>1</v>
      </c>
      <c r="D49" s="26" t="s">
        <v>217</v>
      </c>
      <c r="E49" s="27" t="s">
        <v>122</v>
      </c>
      <c r="F49" s="27" t="s">
        <v>173</v>
      </c>
      <c r="G49" s="27" t="s">
        <v>21</v>
      </c>
      <c r="H49" s="27" t="s">
        <v>22</v>
      </c>
      <c r="I49" s="26" t="s">
        <v>173</v>
      </c>
      <c r="J49" s="28" t="s">
        <v>191</v>
      </c>
      <c r="K49" s="29">
        <v>657149</v>
      </c>
      <c r="L49" s="18">
        <v>137431</v>
      </c>
    </row>
    <row r="50" spans="1:12" x14ac:dyDescent="0.35">
      <c r="A50" s="17" t="s">
        <v>161</v>
      </c>
      <c r="B50" s="26" t="s">
        <v>162</v>
      </c>
      <c r="C50" s="26">
        <v>53</v>
      </c>
      <c r="D50" s="26" t="s">
        <v>329</v>
      </c>
      <c r="E50" s="27" t="s">
        <v>199</v>
      </c>
      <c r="F50" s="27" t="s">
        <v>330</v>
      </c>
      <c r="G50" s="27" t="s">
        <v>21</v>
      </c>
      <c r="H50" s="27" t="s">
        <v>22</v>
      </c>
      <c r="I50" s="26" t="s">
        <v>330</v>
      </c>
      <c r="J50" s="28" t="s">
        <v>331</v>
      </c>
      <c r="K50" s="29">
        <v>23758</v>
      </c>
      <c r="L50" s="18">
        <v>5796</v>
      </c>
    </row>
    <row r="51" spans="1:12" x14ac:dyDescent="0.35">
      <c r="A51" s="17" t="s">
        <v>161</v>
      </c>
      <c r="B51" s="26" t="s">
        <v>162</v>
      </c>
      <c r="C51" s="26">
        <v>53</v>
      </c>
      <c r="D51" s="26" t="s">
        <v>332</v>
      </c>
      <c r="E51" s="27" t="s">
        <v>199</v>
      </c>
      <c r="F51" s="27" t="s">
        <v>333</v>
      </c>
      <c r="G51" s="27" t="s">
        <v>21</v>
      </c>
      <c r="H51" s="27" t="s">
        <v>22</v>
      </c>
      <c r="I51" s="26" t="s">
        <v>333</v>
      </c>
      <c r="J51" s="28" t="s">
        <v>334</v>
      </c>
      <c r="K51" s="29">
        <v>144720</v>
      </c>
      <c r="L51" s="18">
        <v>14236</v>
      </c>
    </row>
    <row r="52" spans="1:12" x14ac:dyDescent="0.35">
      <c r="A52" s="17" t="s">
        <v>51</v>
      </c>
      <c r="B52" s="26" t="s">
        <v>52</v>
      </c>
      <c r="C52" s="26">
        <v>1</v>
      </c>
      <c r="D52" s="26" t="s">
        <v>266</v>
      </c>
      <c r="E52" s="27" t="s">
        <v>53</v>
      </c>
      <c r="F52" s="27" t="s">
        <v>267</v>
      </c>
      <c r="G52" s="27" t="s">
        <v>21</v>
      </c>
      <c r="H52" s="27" t="s">
        <v>22</v>
      </c>
      <c r="I52" s="26" t="s">
        <v>267</v>
      </c>
      <c r="J52" s="28" t="s">
        <v>268</v>
      </c>
      <c r="K52" s="29">
        <v>132781</v>
      </c>
      <c r="L52" s="18">
        <v>33507</v>
      </c>
    </row>
    <row r="53" spans="1:12" x14ac:dyDescent="0.35">
      <c r="A53" s="17" t="s">
        <v>51</v>
      </c>
      <c r="B53" s="26" t="s">
        <v>52</v>
      </c>
      <c r="C53" s="26">
        <v>1</v>
      </c>
      <c r="D53" s="26" t="s">
        <v>430</v>
      </c>
      <c r="E53" s="27" t="s">
        <v>53</v>
      </c>
      <c r="F53" s="27" t="s">
        <v>431</v>
      </c>
      <c r="G53" s="27" t="s">
        <v>21</v>
      </c>
      <c r="H53" s="27" t="s">
        <v>22</v>
      </c>
      <c r="I53" s="26" t="s">
        <v>431</v>
      </c>
      <c r="J53" s="28" t="s">
        <v>432</v>
      </c>
      <c r="K53" s="29">
        <v>118309</v>
      </c>
      <c r="L53" s="18">
        <v>11211</v>
      </c>
    </row>
    <row r="54" spans="1:12" x14ac:dyDescent="0.35">
      <c r="A54" s="17" t="s">
        <v>163</v>
      </c>
      <c r="B54" s="26" t="s">
        <v>164</v>
      </c>
      <c r="C54" s="26">
        <v>6</v>
      </c>
      <c r="D54" s="26" t="s">
        <v>218</v>
      </c>
      <c r="E54" s="27" t="s">
        <v>200</v>
      </c>
      <c r="F54" s="27" t="s">
        <v>176</v>
      </c>
      <c r="G54" s="27" t="s">
        <v>21</v>
      </c>
      <c r="H54" s="27" t="s">
        <v>22</v>
      </c>
      <c r="I54" s="26" t="s">
        <v>176</v>
      </c>
      <c r="J54" s="28" t="s">
        <v>193</v>
      </c>
      <c r="K54" s="29">
        <v>26050</v>
      </c>
      <c r="L54" s="18">
        <v>2847</v>
      </c>
    </row>
    <row r="55" spans="1:12" x14ac:dyDescent="0.35">
      <c r="A55" s="17" t="s">
        <v>54</v>
      </c>
      <c r="B55" s="26" t="s">
        <v>55</v>
      </c>
      <c r="C55" s="26">
        <v>2</v>
      </c>
      <c r="D55" s="26" t="s">
        <v>335</v>
      </c>
      <c r="E55" s="27" t="s">
        <v>56</v>
      </c>
      <c r="F55" s="27" t="s">
        <v>336</v>
      </c>
      <c r="G55" s="27" t="s">
        <v>21</v>
      </c>
      <c r="H55" s="27" t="s">
        <v>22</v>
      </c>
      <c r="I55" s="26" t="s">
        <v>336</v>
      </c>
      <c r="J55" s="28" t="s">
        <v>337</v>
      </c>
      <c r="K55" s="29">
        <v>187051</v>
      </c>
      <c r="L55" s="18">
        <v>51791</v>
      </c>
    </row>
    <row r="56" spans="1:12" x14ac:dyDescent="0.35">
      <c r="A56" s="17" t="s">
        <v>57</v>
      </c>
      <c r="B56" s="26" t="s">
        <v>58</v>
      </c>
      <c r="C56" s="26">
        <v>4</v>
      </c>
      <c r="D56" s="26" t="s">
        <v>433</v>
      </c>
      <c r="E56" s="27" t="s">
        <v>59</v>
      </c>
      <c r="F56" s="27" t="s">
        <v>434</v>
      </c>
      <c r="G56" s="27" t="s">
        <v>21</v>
      </c>
      <c r="H56" s="27" t="s">
        <v>22</v>
      </c>
      <c r="I56" s="26" t="s">
        <v>434</v>
      </c>
      <c r="J56" s="28" t="s">
        <v>435</v>
      </c>
      <c r="K56" s="29">
        <v>190427</v>
      </c>
      <c r="L56" s="18">
        <v>8918</v>
      </c>
    </row>
    <row r="57" spans="1:12" x14ac:dyDescent="0.35">
      <c r="A57" s="17" t="s">
        <v>57</v>
      </c>
      <c r="B57" s="26" t="s">
        <v>58</v>
      </c>
      <c r="C57" s="26">
        <v>4</v>
      </c>
      <c r="D57" s="26" t="s">
        <v>219</v>
      </c>
      <c r="E57" s="27" t="s">
        <v>59</v>
      </c>
      <c r="F57" s="27" t="s">
        <v>152</v>
      </c>
      <c r="G57" s="27" t="s">
        <v>21</v>
      </c>
      <c r="H57" s="27" t="s">
        <v>22</v>
      </c>
      <c r="I57" s="26" t="s">
        <v>152</v>
      </c>
      <c r="J57" s="28" t="s">
        <v>153</v>
      </c>
      <c r="K57" s="29">
        <v>174991</v>
      </c>
      <c r="L57" s="18">
        <v>1404</v>
      </c>
    </row>
    <row r="58" spans="1:12" x14ac:dyDescent="0.35">
      <c r="A58" s="17" t="s">
        <v>57</v>
      </c>
      <c r="B58" s="26" t="s">
        <v>58</v>
      </c>
      <c r="C58" s="26">
        <v>4</v>
      </c>
      <c r="D58" s="26" t="s">
        <v>436</v>
      </c>
      <c r="E58" s="27" t="s">
        <v>59</v>
      </c>
      <c r="F58" s="27" t="s">
        <v>437</v>
      </c>
      <c r="G58" s="27" t="s">
        <v>21</v>
      </c>
      <c r="H58" s="27" t="s">
        <v>22</v>
      </c>
      <c r="I58" s="26" t="s">
        <v>437</v>
      </c>
      <c r="J58" s="28" t="s">
        <v>438</v>
      </c>
      <c r="K58" s="29">
        <v>183674</v>
      </c>
      <c r="L58" s="18">
        <v>81391</v>
      </c>
    </row>
    <row r="59" spans="1:12" x14ac:dyDescent="0.35">
      <c r="A59" s="17" t="s">
        <v>57</v>
      </c>
      <c r="B59" s="26" t="s">
        <v>58</v>
      </c>
      <c r="C59" s="26">
        <v>4</v>
      </c>
      <c r="D59" s="26" t="s">
        <v>269</v>
      </c>
      <c r="E59" s="27" t="s">
        <v>59</v>
      </c>
      <c r="F59" s="27" t="s">
        <v>270</v>
      </c>
      <c r="G59" s="27" t="s">
        <v>21</v>
      </c>
      <c r="H59" s="27" t="s">
        <v>22</v>
      </c>
      <c r="I59" s="26" t="s">
        <v>270</v>
      </c>
      <c r="J59" s="28" t="s">
        <v>271</v>
      </c>
      <c r="K59" s="29">
        <v>406181</v>
      </c>
      <c r="L59" s="18">
        <v>39068</v>
      </c>
    </row>
    <row r="60" spans="1:12" x14ac:dyDescent="0.35">
      <c r="A60" s="17" t="s">
        <v>57</v>
      </c>
      <c r="B60" s="26" t="s">
        <v>58</v>
      </c>
      <c r="C60" s="26">
        <v>4</v>
      </c>
      <c r="D60" s="26" t="s">
        <v>272</v>
      </c>
      <c r="E60" s="27" t="s">
        <v>59</v>
      </c>
      <c r="F60" s="27" t="s">
        <v>273</v>
      </c>
      <c r="G60" s="27" t="s">
        <v>21</v>
      </c>
      <c r="H60" s="27" t="s">
        <v>22</v>
      </c>
      <c r="I60" s="26" t="s">
        <v>273</v>
      </c>
      <c r="J60" s="28" t="s">
        <v>274</v>
      </c>
      <c r="K60" s="29">
        <v>441637</v>
      </c>
      <c r="L60" s="18">
        <v>13202</v>
      </c>
    </row>
    <row r="61" spans="1:12" x14ac:dyDescent="0.35">
      <c r="A61" s="17" t="s">
        <v>57</v>
      </c>
      <c r="B61" s="26" t="s">
        <v>58</v>
      </c>
      <c r="C61" s="26">
        <v>4</v>
      </c>
      <c r="D61" s="26" t="s">
        <v>220</v>
      </c>
      <c r="E61" s="27" t="s">
        <v>59</v>
      </c>
      <c r="F61" s="27" t="s">
        <v>154</v>
      </c>
      <c r="G61" s="27" t="s">
        <v>21</v>
      </c>
      <c r="H61" s="27" t="s">
        <v>22</v>
      </c>
      <c r="I61" s="26" t="s">
        <v>154</v>
      </c>
      <c r="J61" s="28" t="s">
        <v>155</v>
      </c>
      <c r="K61" s="29">
        <v>471546</v>
      </c>
      <c r="L61" s="18">
        <v>28686</v>
      </c>
    </row>
    <row r="62" spans="1:12" x14ac:dyDescent="0.35">
      <c r="A62" s="17" t="s">
        <v>60</v>
      </c>
      <c r="B62" s="26" t="s">
        <v>61</v>
      </c>
      <c r="C62" s="26">
        <v>4</v>
      </c>
      <c r="D62" s="26" t="s">
        <v>439</v>
      </c>
      <c r="E62" s="27" t="s">
        <v>62</v>
      </c>
      <c r="F62" s="27" t="s">
        <v>440</v>
      </c>
      <c r="G62" s="27" t="s">
        <v>21</v>
      </c>
      <c r="H62" s="27" t="s">
        <v>22</v>
      </c>
      <c r="I62" s="26" t="s">
        <v>440</v>
      </c>
      <c r="J62" s="28" t="s">
        <v>441</v>
      </c>
      <c r="K62" s="29">
        <v>36059</v>
      </c>
      <c r="L62" s="18">
        <v>22077</v>
      </c>
    </row>
    <row r="63" spans="1:12" x14ac:dyDescent="0.35">
      <c r="A63" s="17" t="s">
        <v>60</v>
      </c>
      <c r="B63" s="26" t="s">
        <v>61</v>
      </c>
      <c r="C63" s="26">
        <v>4</v>
      </c>
      <c r="D63" s="26" t="s">
        <v>221</v>
      </c>
      <c r="E63" s="27" t="s">
        <v>62</v>
      </c>
      <c r="F63" s="27" t="s">
        <v>156</v>
      </c>
      <c r="G63" s="27" t="s">
        <v>21</v>
      </c>
      <c r="H63" s="27" t="s">
        <v>22</v>
      </c>
      <c r="I63" s="26" t="s">
        <v>156</v>
      </c>
      <c r="J63" s="28" t="s">
        <v>157</v>
      </c>
      <c r="K63" s="29">
        <v>125665</v>
      </c>
      <c r="L63" s="18">
        <v>42245</v>
      </c>
    </row>
    <row r="64" spans="1:12" x14ac:dyDescent="0.35">
      <c r="A64" s="17" t="s">
        <v>63</v>
      </c>
      <c r="B64" s="26" t="s">
        <v>64</v>
      </c>
      <c r="C64" s="26">
        <v>11</v>
      </c>
      <c r="D64" s="26" t="s">
        <v>338</v>
      </c>
      <c r="E64" s="27" t="s">
        <v>65</v>
      </c>
      <c r="F64" s="27" t="s">
        <v>339</v>
      </c>
      <c r="G64" s="27" t="s">
        <v>21</v>
      </c>
      <c r="H64" s="27" t="s">
        <v>22</v>
      </c>
      <c r="I64" s="26" t="s">
        <v>339</v>
      </c>
      <c r="J64" s="28" t="s">
        <v>340</v>
      </c>
      <c r="K64" s="29">
        <v>30753</v>
      </c>
      <c r="L64" s="18">
        <v>22969</v>
      </c>
    </row>
    <row r="65" spans="1:12" x14ac:dyDescent="0.35">
      <c r="A65" s="17" t="s">
        <v>63</v>
      </c>
      <c r="B65" s="26" t="s">
        <v>64</v>
      </c>
      <c r="C65" s="26">
        <v>11</v>
      </c>
      <c r="D65" s="26" t="s">
        <v>341</v>
      </c>
      <c r="E65" s="27" t="s">
        <v>65</v>
      </c>
      <c r="F65" s="27" t="s">
        <v>342</v>
      </c>
      <c r="G65" s="27" t="s">
        <v>21</v>
      </c>
      <c r="H65" s="27" t="s">
        <v>22</v>
      </c>
      <c r="I65" s="26" t="s">
        <v>342</v>
      </c>
      <c r="J65" s="28" t="s">
        <v>343</v>
      </c>
      <c r="K65" s="29">
        <v>755077</v>
      </c>
      <c r="L65" s="18">
        <v>242690</v>
      </c>
    </row>
    <row r="66" spans="1:12" x14ac:dyDescent="0.35">
      <c r="A66" s="17" t="s">
        <v>63</v>
      </c>
      <c r="B66" s="26" t="s">
        <v>64</v>
      </c>
      <c r="C66" s="26">
        <v>11</v>
      </c>
      <c r="D66" s="26" t="s">
        <v>442</v>
      </c>
      <c r="E66" s="27" t="s">
        <v>65</v>
      </c>
      <c r="F66" s="27" t="s">
        <v>443</v>
      </c>
      <c r="G66" s="27" t="s">
        <v>21</v>
      </c>
      <c r="H66" s="27" t="s">
        <v>22</v>
      </c>
      <c r="I66" s="26" t="s">
        <v>443</v>
      </c>
      <c r="J66" s="28" t="s">
        <v>444</v>
      </c>
      <c r="K66" s="29">
        <v>67054</v>
      </c>
      <c r="L66" s="18">
        <v>2249</v>
      </c>
    </row>
    <row r="67" spans="1:12" x14ac:dyDescent="0.35">
      <c r="A67" s="17" t="s">
        <v>63</v>
      </c>
      <c r="B67" s="26" t="s">
        <v>64</v>
      </c>
      <c r="C67" s="26">
        <v>11</v>
      </c>
      <c r="D67" s="26" t="s">
        <v>222</v>
      </c>
      <c r="E67" s="27" t="s">
        <v>65</v>
      </c>
      <c r="F67" s="27" t="s">
        <v>171</v>
      </c>
      <c r="G67" s="27" t="s">
        <v>21</v>
      </c>
      <c r="H67" s="27" t="s">
        <v>22</v>
      </c>
      <c r="I67" s="26" t="s">
        <v>171</v>
      </c>
      <c r="J67" s="28" t="s">
        <v>189</v>
      </c>
      <c r="K67" s="29">
        <v>251933</v>
      </c>
      <c r="L67" s="18">
        <v>166365</v>
      </c>
    </row>
    <row r="68" spans="1:12" x14ac:dyDescent="0.35">
      <c r="A68" s="17" t="s">
        <v>63</v>
      </c>
      <c r="B68" s="26" t="s">
        <v>64</v>
      </c>
      <c r="C68" s="26">
        <v>11</v>
      </c>
      <c r="D68" s="26" t="s">
        <v>276</v>
      </c>
      <c r="E68" s="27" t="s">
        <v>65</v>
      </c>
      <c r="F68" s="27" t="s">
        <v>275</v>
      </c>
      <c r="G68" s="27" t="s">
        <v>277</v>
      </c>
      <c r="H68" s="27" t="s">
        <v>278</v>
      </c>
      <c r="I68" s="26" t="s">
        <v>279</v>
      </c>
      <c r="J68" s="28" t="s">
        <v>280</v>
      </c>
      <c r="K68" s="29">
        <v>49687</v>
      </c>
      <c r="L68" s="18">
        <v>12422</v>
      </c>
    </row>
    <row r="69" spans="1:12" x14ac:dyDescent="0.35">
      <c r="A69" s="17" t="s">
        <v>66</v>
      </c>
      <c r="B69" s="26" t="s">
        <v>67</v>
      </c>
      <c r="C69" s="26">
        <v>52</v>
      </c>
      <c r="D69" s="26" t="s">
        <v>445</v>
      </c>
      <c r="E69" s="27" t="s">
        <v>68</v>
      </c>
      <c r="F69" s="27" t="s">
        <v>446</v>
      </c>
      <c r="G69" s="27" t="s">
        <v>21</v>
      </c>
      <c r="H69" s="27" t="s">
        <v>22</v>
      </c>
      <c r="I69" s="26" t="s">
        <v>446</v>
      </c>
      <c r="J69" s="28" t="s">
        <v>447</v>
      </c>
      <c r="K69" s="29">
        <v>67054</v>
      </c>
      <c r="L69" s="18">
        <v>5118</v>
      </c>
    </row>
    <row r="70" spans="1:12" x14ac:dyDescent="0.35">
      <c r="A70" s="17" t="s">
        <v>66</v>
      </c>
      <c r="B70" s="26" t="s">
        <v>67</v>
      </c>
      <c r="C70" s="26">
        <v>52</v>
      </c>
      <c r="D70" s="26" t="s">
        <v>344</v>
      </c>
      <c r="E70" s="27" t="s">
        <v>68</v>
      </c>
      <c r="F70" s="27" t="s">
        <v>69</v>
      </c>
      <c r="G70" s="27" t="s">
        <v>345</v>
      </c>
      <c r="H70" s="27" t="s">
        <v>346</v>
      </c>
      <c r="I70" s="26" t="s">
        <v>347</v>
      </c>
      <c r="J70" s="28" t="s">
        <v>348</v>
      </c>
      <c r="K70" s="29">
        <v>19417</v>
      </c>
      <c r="L70" s="18">
        <v>5486</v>
      </c>
    </row>
    <row r="71" spans="1:12" x14ac:dyDescent="0.35">
      <c r="A71" s="17" t="s">
        <v>66</v>
      </c>
      <c r="B71" s="26" t="s">
        <v>67</v>
      </c>
      <c r="C71" s="26">
        <v>52</v>
      </c>
      <c r="D71" s="26" t="s">
        <v>223</v>
      </c>
      <c r="E71" s="27" t="s">
        <v>68</v>
      </c>
      <c r="F71" s="27" t="s">
        <v>175</v>
      </c>
      <c r="G71" s="27" t="s">
        <v>201</v>
      </c>
      <c r="H71" s="27" t="s">
        <v>183</v>
      </c>
      <c r="I71" s="26" t="s">
        <v>184</v>
      </c>
      <c r="J71" s="28" t="s">
        <v>197</v>
      </c>
      <c r="K71" s="29">
        <v>16522</v>
      </c>
      <c r="L71" s="18">
        <v>1915</v>
      </c>
    </row>
    <row r="72" spans="1:12" x14ac:dyDescent="0.35">
      <c r="A72" s="17" t="s">
        <v>70</v>
      </c>
      <c r="B72" s="26" t="s">
        <v>71</v>
      </c>
      <c r="C72" s="26">
        <v>1</v>
      </c>
      <c r="D72" s="26" t="s">
        <v>448</v>
      </c>
      <c r="E72" s="27" t="s">
        <v>72</v>
      </c>
      <c r="F72" s="27" t="s">
        <v>449</v>
      </c>
      <c r="G72" s="27" t="s">
        <v>21</v>
      </c>
      <c r="H72" s="27" t="s">
        <v>22</v>
      </c>
      <c r="I72" s="26" t="s">
        <v>449</v>
      </c>
      <c r="J72" s="28" t="s">
        <v>450</v>
      </c>
      <c r="K72" s="29">
        <v>217442</v>
      </c>
      <c r="L72" s="18">
        <v>55679</v>
      </c>
    </row>
    <row r="73" spans="1:12" x14ac:dyDescent="0.35">
      <c r="A73" s="17" t="s">
        <v>73</v>
      </c>
      <c r="B73" s="26" t="s">
        <v>74</v>
      </c>
      <c r="C73" s="26">
        <v>4</v>
      </c>
      <c r="D73" s="26" t="s">
        <v>281</v>
      </c>
      <c r="E73" s="27" t="s">
        <v>75</v>
      </c>
      <c r="F73" s="27" t="s">
        <v>282</v>
      </c>
      <c r="G73" s="27" t="s">
        <v>21</v>
      </c>
      <c r="H73" s="27" t="s">
        <v>22</v>
      </c>
      <c r="I73" s="26" t="s">
        <v>282</v>
      </c>
      <c r="J73" s="28" t="s">
        <v>283</v>
      </c>
      <c r="K73" s="29">
        <v>1160051</v>
      </c>
      <c r="L73" s="18">
        <v>338497</v>
      </c>
    </row>
    <row r="74" spans="1:12" x14ac:dyDescent="0.35">
      <c r="A74" s="17" t="s">
        <v>73</v>
      </c>
      <c r="B74" s="26" t="s">
        <v>74</v>
      </c>
      <c r="C74" s="26">
        <v>4</v>
      </c>
      <c r="D74" s="26" t="s">
        <v>451</v>
      </c>
      <c r="E74" s="27" t="s">
        <v>75</v>
      </c>
      <c r="F74" s="27" t="s">
        <v>452</v>
      </c>
      <c r="G74" s="27" t="s">
        <v>21</v>
      </c>
      <c r="H74" s="27" t="s">
        <v>22</v>
      </c>
      <c r="I74" s="26" t="s">
        <v>452</v>
      </c>
      <c r="J74" s="28" t="s">
        <v>453</v>
      </c>
      <c r="K74" s="29">
        <v>43778</v>
      </c>
      <c r="L74" s="18">
        <v>8677</v>
      </c>
    </row>
    <row r="75" spans="1:12" x14ac:dyDescent="0.35">
      <c r="A75" s="17" t="s">
        <v>73</v>
      </c>
      <c r="B75" s="26" t="s">
        <v>74</v>
      </c>
      <c r="C75" s="26">
        <v>4</v>
      </c>
      <c r="D75" s="26" t="s">
        <v>454</v>
      </c>
      <c r="E75" s="27" t="s">
        <v>75</v>
      </c>
      <c r="F75" s="27" t="s">
        <v>455</v>
      </c>
      <c r="G75" s="27" t="s">
        <v>21</v>
      </c>
      <c r="H75" s="27" t="s">
        <v>22</v>
      </c>
      <c r="I75" s="26" t="s">
        <v>455</v>
      </c>
      <c r="J75" s="28" t="s">
        <v>456</v>
      </c>
      <c r="K75" s="29">
        <v>523645</v>
      </c>
      <c r="L75" s="18">
        <v>301639</v>
      </c>
    </row>
    <row r="76" spans="1:12" x14ac:dyDescent="0.35">
      <c r="A76" s="17" t="s">
        <v>76</v>
      </c>
      <c r="B76" s="26" t="s">
        <v>77</v>
      </c>
      <c r="C76" s="26">
        <v>2</v>
      </c>
      <c r="D76" s="26" t="s">
        <v>224</v>
      </c>
      <c r="E76" s="27" t="s">
        <v>78</v>
      </c>
      <c r="F76" s="27" t="s">
        <v>169</v>
      </c>
      <c r="G76" s="27" t="s">
        <v>21</v>
      </c>
      <c r="H76" s="27" t="s">
        <v>22</v>
      </c>
      <c r="I76" s="26" t="s">
        <v>169</v>
      </c>
      <c r="J76" s="28" t="s">
        <v>187</v>
      </c>
      <c r="K76" s="29">
        <v>13266</v>
      </c>
      <c r="L76" s="18">
        <v>3317</v>
      </c>
    </row>
    <row r="77" spans="1:12" x14ac:dyDescent="0.35">
      <c r="A77" s="17" t="s">
        <v>76</v>
      </c>
      <c r="B77" s="26" t="s">
        <v>77</v>
      </c>
      <c r="C77" s="26">
        <v>2</v>
      </c>
      <c r="D77" s="26" t="s">
        <v>457</v>
      </c>
      <c r="E77" s="27" t="s">
        <v>78</v>
      </c>
      <c r="F77" s="27" t="s">
        <v>458</v>
      </c>
      <c r="G77" s="27" t="s">
        <v>21</v>
      </c>
      <c r="H77" s="27" t="s">
        <v>22</v>
      </c>
      <c r="I77" s="26" t="s">
        <v>458</v>
      </c>
      <c r="J77" s="28" t="s">
        <v>459</v>
      </c>
      <c r="K77" s="29">
        <v>108058</v>
      </c>
      <c r="L77" s="18">
        <v>5556</v>
      </c>
    </row>
    <row r="78" spans="1:12" x14ac:dyDescent="0.35">
      <c r="A78" s="17" t="s">
        <v>76</v>
      </c>
      <c r="B78" s="26" t="s">
        <v>77</v>
      </c>
      <c r="C78" s="26">
        <v>2</v>
      </c>
      <c r="D78" s="26" t="s">
        <v>460</v>
      </c>
      <c r="E78" s="27" t="s">
        <v>78</v>
      </c>
      <c r="F78" s="27" t="s">
        <v>352</v>
      </c>
      <c r="G78" s="27" t="s">
        <v>21</v>
      </c>
      <c r="H78" s="27" t="s">
        <v>22</v>
      </c>
      <c r="I78" s="26" t="s">
        <v>352</v>
      </c>
      <c r="J78" s="28" t="s">
        <v>461</v>
      </c>
      <c r="K78" s="29">
        <v>320917</v>
      </c>
      <c r="L78" s="18">
        <v>46258</v>
      </c>
    </row>
    <row r="79" spans="1:12" x14ac:dyDescent="0.35">
      <c r="A79" s="17" t="s">
        <v>76</v>
      </c>
      <c r="B79" s="26" t="s">
        <v>77</v>
      </c>
      <c r="C79" s="26">
        <v>2</v>
      </c>
      <c r="D79" s="26" t="s">
        <v>349</v>
      </c>
      <c r="E79" s="27" t="s">
        <v>78</v>
      </c>
      <c r="F79" s="27" t="s">
        <v>79</v>
      </c>
      <c r="G79" s="27" t="s">
        <v>21</v>
      </c>
      <c r="H79" s="27" t="s">
        <v>22</v>
      </c>
      <c r="I79" s="26" t="s">
        <v>79</v>
      </c>
      <c r="J79" s="28" t="s">
        <v>350</v>
      </c>
      <c r="K79" s="29">
        <v>2358815</v>
      </c>
      <c r="L79" s="18">
        <v>444322</v>
      </c>
    </row>
    <row r="80" spans="1:12" x14ac:dyDescent="0.35">
      <c r="A80" s="17" t="s">
        <v>76</v>
      </c>
      <c r="B80" s="26" t="s">
        <v>77</v>
      </c>
      <c r="C80" s="26">
        <v>2</v>
      </c>
      <c r="D80" s="26" t="s">
        <v>462</v>
      </c>
      <c r="E80" s="27" t="s">
        <v>78</v>
      </c>
      <c r="F80" s="27" t="s">
        <v>463</v>
      </c>
      <c r="G80" s="27" t="s">
        <v>21</v>
      </c>
      <c r="H80" s="27" t="s">
        <v>22</v>
      </c>
      <c r="I80" s="26" t="s">
        <v>463</v>
      </c>
      <c r="J80" s="28" t="s">
        <v>464</v>
      </c>
      <c r="K80" s="29">
        <v>434281</v>
      </c>
      <c r="L80" s="18">
        <v>25556</v>
      </c>
    </row>
    <row r="81" spans="1:12" x14ac:dyDescent="0.35">
      <c r="A81" s="17" t="s">
        <v>76</v>
      </c>
      <c r="B81" s="26" t="s">
        <v>77</v>
      </c>
      <c r="C81" s="26">
        <v>2</v>
      </c>
      <c r="D81" s="26" t="s">
        <v>465</v>
      </c>
      <c r="E81" s="27" t="s">
        <v>78</v>
      </c>
      <c r="F81" s="27" t="s">
        <v>80</v>
      </c>
      <c r="G81" s="27" t="s">
        <v>466</v>
      </c>
      <c r="H81" s="27" t="s">
        <v>467</v>
      </c>
      <c r="I81" s="26" t="s">
        <v>468</v>
      </c>
      <c r="J81" s="28" t="s">
        <v>469</v>
      </c>
      <c r="K81" s="29">
        <v>69827</v>
      </c>
      <c r="L81" s="18">
        <v>16169</v>
      </c>
    </row>
    <row r="82" spans="1:12" x14ac:dyDescent="0.35">
      <c r="A82" s="17" t="s">
        <v>76</v>
      </c>
      <c r="B82" s="26" t="s">
        <v>77</v>
      </c>
      <c r="C82" s="26">
        <v>2</v>
      </c>
      <c r="D82" s="26" t="s">
        <v>351</v>
      </c>
      <c r="E82" s="27" t="s">
        <v>78</v>
      </c>
      <c r="F82" s="27" t="s">
        <v>352</v>
      </c>
      <c r="G82" s="27" t="s">
        <v>353</v>
      </c>
      <c r="H82" s="27" t="s">
        <v>354</v>
      </c>
      <c r="I82" s="26" t="s">
        <v>355</v>
      </c>
      <c r="J82" s="28" t="s">
        <v>356</v>
      </c>
      <c r="K82" s="29">
        <v>24241</v>
      </c>
      <c r="L82" s="18">
        <v>11082</v>
      </c>
    </row>
    <row r="83" spans="1:12" x14ac:dyDescent="0.35">
      <c r="A83" s="17" t="s">
        <v>76</v>
      </c>
      <c r="B83" s="26" t="s">
        <v>77</v>
      </c>
      <c r="C83" s="26">
        <v>2</v>
      </c>
      <c r="D83" s="26" t="s">
        <v>470</v>
      </c>
      <c r="E83" s="27" t="s">
        <v>78</v>
      </c>
      <c r="F83" s="27" t="s">
        <v>132</v>
      </c>
      <c r="G83" s="27" t="s">
        <v>471</v>
      </c>
      <c r="H83" s="27" t="s">
        <v>472</v>
      </c>
      <c r="I83" s="26" t="s">
        <v>473</v>
      </c>
      <c r="J83" s="28" t="s">
        <v>474</v>
      </c>
      <c r="K83" s="29">
        <v>10733</v>
      </c>
      <c r="L83" s="18">
        <v>2821</v>
      </c>
    </row>
    <row r="84" spans="1:12" x14ac:dyDescent="0.35">
      <c r="A84" s="17" t="s">
        <v>76</v>
      </c>
      <c r="B84" s="26" t="s">
        <v>77</v>
      </c>
      <c r="C84" s="26">
        <v>2</v>
      </c>
      <c r="D84" s="26" t="s">
        <v>225</v>
      </c>
      <c r="E84" s="27" t="s">
        <v>78</v>
      </c>
      <c r="F84" s="27" t="s">
        <v>138</v>
      </c>
      <c r="G84" s="27" t="s">
        <v>202</v>
      </c>
      <c r="H84" s="27" t="s">
        <v>181</v>
      </c>
      <c r="I84" s="26" t="s">
        <v>182</v>
      </c>
      <c r="J84" s="28" t="s">
        <v>196</v>
      </c>
      <c r="K84" s="29">
        <v>48964</v>
      </c>
      <c r="L84" s="18">
        <v>12241</v>
      </c>
    </row>
    <row r="85" spans="1:12" x14ac:dyDescent="0.35">
      <c r="A85" s="17" t="s">
        <v>81</v>
      </c>
      <c r="B85" s="26" t="s">
        <v>82</v>
      </c>
      <c r="C85" s="26">
        <v>1</v>
      </c>
      <c r="D85" s="26" t="s">
        <v>226</v>
      </c>
      <c r="E85" s="27" t="s">
        <v>83</v>
      </c>
      <c r="F85" s="27" t="s">
        <v>84</v>
      </c>
      <c r="G85" s="27" t="s">
        <v>203</v>
      </c>
      <c r="H85" s="27" t="s">
        <v>179</v>
      </c>
      <c r="I85" s="26" t="s">
        <v>180</v>
      </c>
      <c r="J85" s="28" t="s">
        <v>195</v>
      </c>
      <c r="K85" s="29">
        <v>24723</v>
      </c>
      <c r="L85" s="18">
        <v>1843</v>
      </c>
    </row>
    <row r="86" spans="1:12" x14ac:dyDescent="0.35">
      <c r="A86" s="17" t="s">
        <v>85</v>
      </c>
      <c r="B86" s="26" t="s">
        <v>86</v>
      </c>
      <c r="C86" s="26">
        <v>1</v>
      </c>
      <c r="D86" s="26" t="s">
        <v>357</v>
      </c>
      <c r="E86" s="27" t="s">
        <v>87</v>
      </c>
      <c r="F86" s="27" t="s">
        <v>358</v>
      </c>
      <c r="G86" s="27" t="s">
        <v>21</v>
      </c>
      <c r="H86" s="27" t="s">
        <v>22</v>
      </c>
      <c r="I86" s="26" t="s">
        <v>358</v>
      </c>
      <c r="J86" s="28" t="s">
        <v>359</v>
      </c>
      <c r="K86" s="29">
        <v>685129</v>
      </c>
      <c r="L86" s="18">
        <v>254263</v>
      </c>
    </row>
    <row r="87" spans="1:12" x14ac:dyDescent="0.35">
      <c r="A87" s="17" t="s">
        <v>85</v>
      </c>
      <c r="B87" s="26" t="s">
        <v>86</v>
      </c>
      <c r="C87" s="26">
        <v>1</v>
      </c>
      <c r="D87" s="26" t="s">
        <v>284</v>
      </c>
      <c r="E87" s="27" t="s">
        <v>87</v>
      </c>
      <c r="F87" s="27" t="s">
        <v>285</v>
      </c>
      <c r="G87" s="27" t="s">
        <v>21</v>
      </c>
      <c r="H87" s="27" t="s">
        <v>22</v>
      </c>
      <c r="I87" s="26" t="s">
        <v>285</v>
      </c>
      <c r="J87" s="28" t="s">
        <v>286</v>
      </c>
      <c r="K87" s="29">
        <v>613975</v>
      </c>
      <c r="L87" s="18">
        <v>127660</v>
      </c>
    </row>
    <row r="88" spans="1:12" x14ac:dyDescent="0.35">
      <c r="A88" s="17" t="s">
        <v>88</v>
      </c>
      <c r="B88" s="26" t="s">
        <v>89</v>
      </c>
      <c r="C88" s="26">
        <v>1</v>
      </c>
      <c r="D88" s="26" t="s">
        <v>227</v>
      </c>
      <c r="E88" s="27" t="s">
        <v>90</v>
      </c>
      <c r="F88" s="27" t="s">
        <v>170</v>
      </c>
      <c r="G88" s="27" t="s">
        <v>21</v>
      </c>
      <c r="H88" s="27" t="s">
        <v>22</v>
      </c>
      <c r="I88" s="26" t="s">
        <v>170</v>
      </c>
      <c r="J88" s="28" t="s">
        <v>188</v>
      </c>
      <c r="K88" s="29">
        <v>33527</v>
      </c>
      <c r="L88" s="18">
        <v>940</v>
      </c>
    </row>
    <row r="89" spans="1:12" x14ac:dyDescent="0.35">
      <c r="A89" s="17" t="s">
        <v>88</v>
      </c>
      <c r="B89" s="26" t="s">
        <v>89</v>
      </c>
      <c r="C89" s="26">
        <v>1</v>
      </c>
      <c r="D89" s="26" t="s">
        <v>475</v>
      </c>
      <c r="E89" s="27" t="s">
        <v>90</v>
      </c>
      <c r="F89" s="27" t="s">
        <v>476</v>
      </c>
      <c r="G89" s="27" t="s">
        <v>21</v>
      </c>
      <c r="H89" s="27" t="s">
        <v>22</v>
      </c>
      <c r="I89" s="26" t="s">
        <v>476</v>
      </c>
      <c r="J89" s="28" t="s">
        <v>477</v>
      </c>
      <c r="K89" s="29">
        <v>145082</v>
      </c>
      <c r="L89" s="18">
        <v>66137</v>
      </c>
    </row>
    <row r="90" spans="1:12" x14ac:dyDescent="0.35">
      <c r="A90" s="17" t="s">
        <v>91</v>
      </c>
      <c r="B90" s="26" t="s">
        <v>92</v>
      </c>
      <c r="C90" s="26">
        <v>39</v>
      </c>
      <c r="D90" s="26" t="s">
        <v>478</v>
      </c>
      <c r="E90" s="27" t="s">
        <v>93</v>
      </c>
      <c r="F90" s="27" t="s">
        <v>479</v>
      </c>
      <c r="G90" s="27" t="s">
        <v>21</v>
      </c>
      <c r="H90" s="27" t="s">
        <v>22</v>
      </c>
      <c r="I90" s="26" t="s">
        <v>479</v>
      </c>
      <c r="J90" s="28" t="s">
        <v>480</v>
      </c>
      <c r="K90" s="29">
        <v>80802</v>
      </c>
      <c r="L90" s="18">
        <v>5008</v>
      </c>
    </row>
    <row r="91" spans="1:12" x14ac:dyDescent="0.35">
      <c r="A91" s="17" t="s">
        <v>91</v>
      </c>
      <c r="B91" s="26" t="s">
        <v>92</v>
      </c>
      <c r="C91" s="26">
        <v>39</v>
      </c>
      <c r="D91" s="26" t="s">
        <v>287</v>
      </c>
      <c r="E91" s="27" t="s">
        <v>93</v>
      </c>
      <c r="F91" s="27" t="s">
        <v>125</v>
      </c>
      <c r="G91" s="27" t="s">
        <v>21</v>
      </c>
      <c r="H91" s="27" t="s">
        <v>22</v>
      </c>
      <c r="I91" s="26" t="s">
        <v>125</v>
      </c>
      <c r="J91" s="28" t="s">
        <v>288</v>
      </c>
      <c r="K91" s="29">
        <v>245903</v>
      </c>
      <c r="L91" s="18">
        <v>101020</v>
      </c>
    </row>
    <row r="92" spans="1:12" x14ac:dyDescent="0.35">
      <c r="A92" s="17" t="s">
        <v>94</v>
      </c>
      <c r="B92" s="26" t="s">
        <v>95</v>
      </c>
      <c r="C92" s="26">
        <v>3</v>
      </c>
      <c r="D92" s="26" t="s">
        <v>289</v>
      </c>
      <c r="E92" s="27" t="s">
        <v>96</v>
      </c>
      <c r="F92" s="27" t="s">
        <v>97</v>
      </c>
      <c r="G92" s="27" t="s">
        <v>21</v>
      </c>
      <c r="H92" s="27" t="s">
        <v>22</v>
      </c>
      <c r="I92" s="26" t="s">
        <v>97</v>
      </c>
      <c r="J92" s="28" t="s">
        <v>290</v>
      </c>
      <c r="K92" s="29">
        <v>75375</v>
      </c>
      <c r="L92" s="18">
        <v>20242</v>
      </c>
    </row>
    <row r="93" spans="1:12" x14ac:dyDescent="0.35">
      <c r="A93" s="17" t="s">
        <v>94</v>
      </c>
      <c r="B93" s="26" t="s">
        <v>95</v>
      </c>
      <c r="C93" s="26">
        <v>3</v>
      </c>
      <c r="D93" s="26" t="s">
        <v>481</v>
      </c>
      <c r="E93" s="27" t="s">
        <v>96</v>
      </c>
      <c r="F93" s="27" t="s">
        <v>482</v>
      </c>
      <c r="G93" s="27" t="s">
        <v>21</v>
      </c>
      <c r="H93" s="27" t="s">
        <v>22</v>
      </c>
      <c r="I93" s="26" t="s">
        <v>482</v>
      </c>
      <c r="J93" s="28" t="s">
        <v>483</v>
      </c>
      <c r="K93" s="29">
        <v>30150</v>
      </c>
      <c r="L93" s="18">
        <v>24365</v>
      </c>
    </row>
    <row r="94" spans="1:12" x14ac:dyDescent="0.35">
      <c r="A94" s="17" t="s">
        <v>94</v>
      </c>
      <c r="B94" s="26" t="s">
        <v>95</v>
      </c>
      <c r="C94" s="26">
        <v>3</v>
      </c>
      <c r="D94" s="26" t="s">
        <v>291</v>
      </c>
      <c r="E94" s="27" t="s">
        <v>96</v>
      </c>
      <c r="F94" s="27" t="s">
        <v>126</v>
      </c>
      <c r="G94" s="27" t="s">
        <v>21</v>
      </c>
      <c r="H94" s="27" t="s">
        <v>22</v>
      </c>
      <c r="I94" s="26" t="s">
        <v>126</v>
      </c>
      <c r="J94" s="28" t="s">
        <v>292</v>
      </c>
      <c r="K94" s="29">
        <v>781247</v>
      </c>
      <c r="L94" s="18">
        <v>146027</v>
      </c>
    </row>
    <row r="95" spans="1:12" x14ac:dyDescent="0.35">
      <c r="A95" s="17" t="s">
        <v>94</v>
      </c>
      <c r="B95" s="26" t="s">
        <v>95</v>
      </c>
      <c r="C95" s="26">
        <v>3</v>
      </c>
      <c r="D95" s="26" t="s">
        <v>228</v>
      </c>
      <c r="E95" s="27" t="s">
        <v>96</v>
      </c>
      <c r="F95" s="27" t="s">
        <v>139</v>
      </c>
      <c r="G95" s="27" t="s">
        <v>21</v>
      </c>
      <c r="H95" s="27" t="s">
        <v>22</v>
      </c>
      <c r="I95" s="26" t="s">
        <v>139</v>
      </c>
      <c r="J95" s="28" t="s">
        <v>140</v>
      </c>
      <c r="K95" s="29">
        <v>445858</v>
      </c>
      <c r="L95" s="18">
        <v>22768</v>
      </c>
    </row>
    <row r="96" spans="1:12" x14ac:dyDescent="0.35">
      <c r="A96" s="17" t="s">
        <v>94</v>
      </c>
      <c r="B96" s="26" t="s">
        <v>95</v>
      </c>
      <c r="C96" s="26">
        <v>3</v>
      </c>
      <c r="D96" s="26" t="s">
        <v>484</v>
      </c>
      <c r="E96" s="27" t="s">
        <v>96</v>
      </c>
      <c r="F96" s="27" t="s">
        <v>97</v>
      </c>
      <c r="G96" s="27" t="s">
        <v>485</v>
      </c>
      <c r="H96" s="27" t="s">
        <v>486</v>
      </c>
      <c r="I96" s="26" t="s">
        <v>487</v>
      </c>
      <c r="J96" s="28" t="s">
        <v>488</v>
      </c>
      <c r="K96" s="29">
        <v>30632</v>
      </c>
      <c r="L96" s="18">
        <v>1965</v>
      </c>
    </row>
    <row r="97" spans="1:12" x14ac:dyDescent="0.35">
      <c r="A97" s="17" t="s">
        <v>94</v>
      </c>
      <c r="B97" s="26" t="s">
        <v>95</v>
      </c>
      <c r="C97" s="26">
        <v>3</v>
      </c>
      <c r="D97" s="26" t="s">
        <v>489</v>
      </c>
      <c r="E97" s="27" t="s">
        <v>96</v>
      </c>
      <c r="F97" s="27" t="s">
        <v>97</v>
      </c>
      <c r="G97" s="27" t="s">
        <v>490</v>
      </c>
      <c r="H97" s="27" t="s">
        <v>491</v>
      </c>
      <c r="I97" s="26" t="s">
        <v>492</v>
      </c>
      <c r="J97" s="28" t="s">
        <v>493</v>
      </c>
      <c r="K97" s="29">
        <v>42572</v>
      </c>
      <c r="L97" s="18">
        <v>813</v>
      </c>
    </row>
    <row r="98" spans="1:12" x14ac:dyDescent="0.35">
      <c r="A98" s="17" t="s">
        <v>94</v>
      </c>
      <c r="B98" s="26" t="s">
        <v>95</v>
      </c>
      <c r="C98" s="26">
        <v>3</v>
      </c>
      <c r="D98" s="26" t="s">
        <v>494</v>
      </c>
      <c r="E98" s="27" t="s">
        <v>96</v>
      </c>
      <c r="F98" s="27" t="s">
        <v>97</v>
      </c>
      <c r="G98" s="27" t="s">
        <v>495</v>
      </c>
      <c r="H98" s="27" t="s">
        <v>496</v>
      </c>
      <c r="I98" s="26" t="s">
        <v>497</v>
      </c>
      <c r="J98" s="28" t="s">
        <v>498</v>
      </c>
      <c r="K98" s="29">
        <v>33044</v>
      </c>
      <c r="L98" s="18">
        <v>289</v>
      </c>
    </row>
    <row r="99" spans="1:12" x14ac:dyDescent="0.35">
      <c r="A99" s="17" t="s">
        <v>98</v>
      </c>
      <c r="B99" s="26" t="s">
        <v>99</v>
      </c>
      <c r="C99" s="26">
        <v>1</v>
      </c>
      <c r="D99" s="26" t="s">
        <v>293</v>
      </c>
      <c r="E99" s="27" t="s">
        <v>100</v>
      </c>
      <c r="F99" s="27" t="s">
        <v>294</v>
      </c>
      <c r="G99" s="27" t="s">
        <v>21</v>
      </c>
      <c r="H99" s="27" t="s">
        <v>22</v>
      </c>
      <c r="I99" s="26" t="s">
        <v>294</v>
      </c>
      <c r="J99" s="28" t="s">
        <v>295</v>
      </c>
      <c r="K99" s="29">
        <v>43175</v>
      </c>
      <c r="L99" s="18">
        <v>8023</v>
      </c>
    </row>
    <row r="100" spans="1:12" x14ac:dyDescent="0.35">
      <c r="A100" s="17" t="s">
        <v>101</v>
      </c>
      <c r="B100" s="26" t="s">
        <v>102</v>
      </c>
      <c r="C100" s="26">
        <v>3</v>
      </c>
      <c r="D100" s="26" t="s">
        <v>360</v>
      </c>
      <c r="E100" s="27" t="s">
        <v>103</v>
      </c>
      <c r="F100" s="27" t="s">
        <v>361</v>
      </c>
      <c r="G100" s="27" t="s">
        <v>21</v>
      </c>
      <c r="H100" s="27" t="s">
        <v>22</v>
      </c>
      <c r="I100" s="26" t="s">
        <v>361</v>
      </c>
      <c r="J100" s="28" t="s">
        <v>362</v>
      </c>
      <c r="K100" s="29">
        <v>14954</v>
      </c>
      <c r="L100" s="18">
        <v>3432</v>
      </c>
    </row>
    <row r="101" spans="1:12" x14ac:dyDescent="0.35">
      <c r="A101" s="17" t="s">
        <v>101</v>
      </c>
      <c r="B101" s="26" t="s">
        <v>102</v>
      </c>
      <c r="C101" s="26">
        <v>3</v>
      </c>
      <c r="D101" s="26" t="s">
        <v>499</v>
      </c>
      <c r="E101" s="27" t="s">
        <v>103</v>
      </c>
      <c r="F101" s="27" t="s">
        <v>500</v>
      </c>
      <c r="G101" s="27" t="s">
        <v>501</v>
      </c>
      <c r="H101" s="27" t="s">
        <v>502</v>
      </c>
      <c r="I101" s="26" t="s">
        <v>503</v>
      </c>
      <c r="J101" s="28" t="s">
        <v>504</v>
      </c>
      <c r="K101" s="29">
        <v>14231</v>
      </c>
      <c r="L101" s="18">
        <v>3740</v>
      </c>
    </row>
    <row r="102" spans="1:12" x14ac:dyDescent="0.35">
      <c r="A102" s="17" t="s">
        <v>104</v>
      </c>
      <c r="B102" s="26" t="s">
        <v>105</v>
      </c>
      <c r="C102" s="26">
        <v>6</v>
      </c>
      <c r="D102" s="26" t="s">
        <v>505</v>
      </c>
      <c r="E102" s="27" t="s">
        <v>106</v>
      </c>
      <c r="F102" s="27" t="s">
        <v>506</v>
      </c>
      <c r="G102" s="27" t="s">
        <v>21</v>
      </c>
      <c r="H102" s="27" t="s">
        <v>22</v>
      </c>
      <c r="I102" s="26" t="s">
        <v>506</v>
      </c>
      <c r="J102" s="28" t="s">
        <v>507</v>
      </c>
      <c r="K102" s="29">
        <v>119032</v>
      </c>
      <c r="L102" s="18">
        <v>23186</v>
      </c>
    </row>
    <row r="103" spans="1:12" x14ac:dyDescent="0.35">
      <c r="A103" s="17" t="s">
        <v>104</v>
      </c>
      <c r="B103" s="26" t="s">
        <v>105</v>
      </c>
      <c r="C103" s="26">
        <v>6</v>
      </c>
      <c r="D103" s="26" t="s">
        <v>229</v>
      </c>
      <c r="E103" s="27" t="s">
        <v>106</v>
      </c>
      <c r="F103" s="27" t="s">
        <v>133</v>
      </c>
      <c r="G103" s="27" t="s">
        <v>21</v>
      </c>
      <c r="H103" s="27" t="s">
        <v>22</v>
      </c>
      <c r="I103" s="26" t="s">
        <v>133</v>
      </c>
      <c r="J103" s="28" t="s">
        <v>134</v>
      </c>
      <c r="K103" s="29">
        <v>56200</v>
      </c>
      <c r="L103" s="18">
        <v>3960</v>
      </c>
    </row>
    <row r="104" spans="1:12" x14ac:dyDescent="0.35">
      <c r="A104" s="17" t="s">
        <v>104</v>
      </c>
      <c r="B104" s="26" t="s">
        <v>105</v>
      </c>
      <c r="C104" s="26">
        <v>6</v>
      </c>
      <c r="D104" s="26" t="s">
        <v>363</v>
      </c>
      <c r="E104" s="27" t="s">
        <v>106</v>
      </c>
      <c r="F104" s="27" t="s">
        <v>364</v>
      </c>
      <c r="G104" s="27" t="s">
        <v>21</v>
      </c>
      <c r="H104" s="27" t="s">
        <v>22</v>
      </c>
      <c r="I104" s="26" t="s">
        <v>364</v>
      </c>
      <c r="J104" s="28" t="s">
        <v>365</v>
      </c>
      <c r="K104" s="29">
        <v>191392</v>
      </c>
      <c r="L104" s="18">
        <v>102379</v>
      </c>
    </row>
    <row r="105" spans="1:12" x14ac:dyDescent="0.35">
      <c r="A105" s="17" t="s">
        <v>104</v>
      </c>
      <c r="B105" s="26" t="s">
        <v>105</v>
      </c>
      <c r="C105" s="26">
        <v>6</v>
      </c>
      <c r="D105" s="26" t="s">
        <v>508</v>
      </c>
      <c r="E105" s="27" t="s">
        <v>106</v>
      </c>
      <c r="F105" s="27" t="s">
        <v>509</v>
      </c>
      <c r="G105" s="27" t="s">
        <v>21</v>
      </c>
      <c r="H105" s="27" t="s">
        <v>22</v>
      </c>
      <c r="I105" s="26" t="s">
        <v>509</v>
      </c>
      <c r="J105" s="28" t="s">
        <v>510</v>
      </c>
      <c r="K105" s="29">
        <v>149544</v>
      </c>
      <c r="L105" s="18">
        <v>109429</v>
      </c>
    </row>
    <row r="106" spans="1:12" x14ac:dyDescent="0.35">
      <c r="A106" s="17" t="s">
        <v>104</v>
      </c>
      <c r="B106" s="26" t="s">
        <v>105</v>
      </c>
      <c r="C106" s="26">
        <v>6</v>
      </c>
      <c r="D106" s="26" t="s">
        <v>366</v>
      </c>
      <c r="E106" s="27" t="s">
        <v>106</v>
      </c>
      <c r="F106" s="27" t="s">
        <v>367</v>
      </c>
      <c r="G106" s="27" t="s">
        <v>21</v>
      </c>
      <c r="H106" s="27" t="s">
        <v>22</v>
      </c>
      <c r="I106" s="26" t="s">
        <v>367</v>
      </c>
      <c r="J106" s="28" t="s">
        <v>368</v>
      </c>
      <c r="K106" s="29">
        <v>120841</v>
      </c>
      <c r="L106" s="18">
        <v>107336</v>
      </c>
    </row>
    <row r="107" spans="1:12" x14ac:dyDescent="0.35">
      <c r="A107" s="17" t="s">
        <v>107</v>
      </c>
      <c r="B107" s="26" t="s">
        <v>108</v>
      </c>
      <c r="C107" s="26">
        <v>35</v>
      </c>
      <c r="D107" s="26" t="s">
        <v>369</v>
      </c>
      <c r="E107" s="27" t="s">
        <v>109</v>
      </c>
      <c r="F107" s="27" t="s">
        <v>370</v>
      </c>
      <c r="G107" s="27" t="s">
        <v>21</v>
      </c>
      <c r="H107" s="27" t="s">
        <v>22</v>
      </c>
      <c r="I107" s="26" t="s">
        <v>370</v>
      </c>
      <c r="J107" s="28" t="s">
        <v>371</v>
      </c>
      <c r="K107" s="29">
        <v>21105</v>
      </c>
      <c r="L107" s="18">
        <v>6534</v>
      </c>
    </row>
    <row r="108" spans="1:12" x14ac:dyDescent="0.35">
      <c r="A108" s="17" t="s">
        <v>107</v>
      </c>
      <c r="B108" s="26" t="s">
        <v>108</v>
      </c>
      <c r="C108" s="26">
        <v>35</v>
      </c>
      <c r="D108" s="26" t="s">
        <v>296</v>
      </c>
      <c r="E108" s="27" t="s">
        <v>109</v>
      </c>
      <c r="F108" s="27" t="s">
        <v>297</v>
      </c>
      <c r="G108" s="27" t="s">
        <v>21</v>
      </c>
      <c r="H108" s="27" t="s">
        <v>22</v>
      </c>
      <c r="I108" s="26" t="s">
        <v>297</v>
      </c>
      <c r="J108" s="28" t="s">
        <v>298</v>
      </c>
      <c r="K108" s="29">
        <v>630497</v>
      </c>
      <c r="L108" s="18">
        <v>139438</v>
      </c>
    </row>
    <row r="109" spans="1:12" x14ac:dyDescent="0.35">
      <c r="A109" s="17" t="s">
        <v>107</v>
      </c>
      <c r="B109" s="26" t="s">
        <v>108</v>
      </c>
      <c r="C109" s="26">
        <v>35</v>
      </c>
      <c r="D109" s="26" t="s">
        <v>299</v>
      </c>
      <c r="E109" s="27" t="s">
        <v>109</v>
      </c>
      <c r="F109" s="27" t="s">
        <v>300</v>
      </c>
      <c r="G109" s="27" t="s">
        <v>21</v>
      </c>
      <c r="H109" s="27" t="s">
        <v>22</v>
      </c>
      <c r="I109" s="26" t="s">
        <v>300</v>
      </c>
      <c r="J109" s="28" t="s">
        <v>301</v>
      </c>
      <c r="K109" s="29">
        <v>49808</v>
      </c>
      <c r="L109" s="18">
        <v>2569</v>
      </c>
    </row>
    <row r="110" spans="1:12" x14ac:dyDescent="0.35">
      <c r="A110" s="17" t="s">
        <v>107</v>
      </c>
      <c r="B110" s="26" t="s">
        <v>108</v>
      </c>
      <c r="C110" s="26">
        <v>35</v>
      </c>
      <c r="D110" s="26" t="s">
        <v>230</v>
      </c>
      <c r="E110" s="27" t="s">
        <v>109</v>
      </c>
      <c r="F110" s="27" t="s">
        <v>110</v>
      </c>
      <c r="G110" s="27" t="s">
        <v>21</v>
      </c>
      <c r="H110" s="27" t="s">
        <v>22</v>
      </c>
      <c r="I110" s="26" t="s">
        <v>110</v>
      </c>
      <c r="J110" s="28" t="s">
        <v>111</v>
      </c>
      <c r="K110" s="29">
        <v>57888</v>
      </c>
      <c r="L110" s="18">
        <v>3251</v>
      </c>
    </row>
    <row r="111" spans="1:12" x14ac:dyDescent="0.35">
      <c r="A111" s="17" t="s">
        <v>112</v>
      </c>
      <c r="B111" s="26" t="s">
        <v>113</v>
      </c>
      <c r="C111" s="26">
        <v>1</v>
      </c>
      <c r="D111" s="26" t="s">
        <v>231</v>
      </c>
      <c r="E111" s="27" t="s">
        <v>114</v>
      </c>
      <c r="F111" s="27" t="s">
        <v>158</v>
      </c>
      <c r="G111" s="27" t="s">
        <v>21</v>
      </c>
      <c r="H111" s="27" t="s">
        <v>22</v>
      </c>
      <c r="I111" s="26" t="s">
        <v>158</v>
      </c>
      <c r="J111" s="28" t="s">
        <v>159</v>
      </c>
      <c r="K111" s="29">
        <v>12784</v>
      </c>
      <c r="L111" s="18">
        <v>6528</v>
      </c>
    </row>
    <row r="112" spans="1:12" x14ac:dyDescent="0.35">
      <c r="A112" s="17" t="s">
        <v>115</v>
      </c>
      <c r="B112" s="26" t="s">
        <v>116</v>
      </c>
      <c r="C112" s="26">
        <v>1</v>
      </c>
      <c r="D112" s="26" t="s">
        <v>511</v>
      </c>
      <c r="E112" s="27" t="s">
        <v>117</v>
      </c>
      <c r="F112" s="27" t="s">
        <v>512</v>
      </c>
      <c r="G112" s="27" t="s">
        <v>21</v>
      </c>
      <c r="H112" s="27" t="s">
        <v>22</v>
      </c>
      <c r="I112" s="26" t="s">
        <v>512</v>
      </c>
      <c r="J112" s="28" t="s">
        <v>513</v>
      </c>
      <c r="K112" s="29">
        <v>29788</v>
      </c>
      <c r="L112" s="18">
        <v>19620</v>
      </c>
    </row>
    <row r="113" spans="1:12" x14ac:dyDescent="0.35">
      <c r="A113" s="17" t="s">
        <v>115</v>
      </c>
      <c r="B113" s="26" t="s">
        <v>116</v>
      </c>
      <c r="C113" s="26">
        <v>1</v>
      </c>
      <c r="D113" s="26" t="s">
        <v>514</v>
      </c>
      <c r="E113" s="27" t="s">
        <v>117</v>
      </c>
      <c r="F113" s="27" t="s">
        <v>515</v>
      </c>
      <c r="G113" s="27" t="s">
        <v>21</v>
      </c>
      <c r="H113" s="27" t="s">
        <v>22</v>
      </c>
      <c r="I113" s="26" t="s">
        <v>515</v>
      </c>
      <c r="J113" s="28" t="s">
        <v>516</v>
      </c>
      <c r="K113" s="29">
        <v>19778</v>
      </c>
      <c r="L113" s="18">
        <v>997</v>
      </c>
    </row>
    <row r="114" spans="1:12" x14ac:dyDescent="0.35">
      <c r="A114" s="17" t="s">
        <v>115</v>
      </c>
      <c r="B114" s="26" t="s">
        <v>116</v>
      </c>
      <c r="C114" s="26">
        <v>1</v>
      </c>
      <c r="D114" s="26" t="s">
        <v>372</v>
      </c>
      <c r="E114" s="27" t="s">
        <v>117</v>
      </c>
      <c r="F114" s="27" t="s">
        <v>373</v>
      </c>
      <c r="G114" s="27" t="s">
        <v>21</v>
      </c>
      <c r="H114" s="27" t="s">
        <v>22</v>
      </c>
      <c r="I114" s="26" t="s">
        <v>373</v>
      </c>
      <c r="J114" s="28" t="s">
        <v>374</v>
      </c>
      <c r="K114" s="29">
        <v>41848</v>
      </c>
      <c r="L114" s="18">
        <v>7547</v>
      </c>
    </row>
    <row r="115" spans="1:12" x14ac:dyDescent="0.35">
      <c r="A115" s="17" t="s">
        <v>118</v>
      </c>
      <c r="B115" s="26" t="s">
        <v>119</v>
      </c>
      <c r="C115" s="26">
        <v>58</v>
      </c>
      <c r="D115" s="26" t="s">
        <v>232</v>
      </c>
      <c r="E115" s="27" t="s">
        <v>120</v>
      </c>
      <c r="F115" s="27" t="s">
        <v>174</v>
      </c>
      <c r="G115" s="27" t="s">
        <v>21</v>
      </c>
      <c r="H115" s="27" t="s">
        <v>22</v>
      </c>
      <c r="I115" s="26" t="s">
        <v>174</v>
      </c>
      <c r="J115" s="28" t="s">
        <v>192</v>
      </c>
      <c r="K115" s="29">
        <v>889546</v>
      </c>
      <c r="L115" s="18">
        <v>269364</v>
      </c>
    </row>
    <row r="116" spans="1:12" x14ac:dyDescent="0.35">
      <c r="A116" s="40" t="s">
        <v>165</v>
      </c>
      <c r="B116" s="41" t="s">
        <v>166</v>
      </c>
      <c r="C116" s="41">
        <v>2</v>
      </c>
      <c r="D116" s="41" t="s">
        <v>302</v>
      </c>
      <c r="E116" s="42" t="s">
        <v>204</v>
      </c>
      <c r="F116" s="42" t="s">
        <v>303</v>
      </c>
      <c r="G116" s="42" t="s">
        <v>21</v>
      </c>
      <c r="H116" s="42" t="s">
        <v>22</v>
      </c>
      <c r="I116" s="41" t="s">
        <v>303</v>
      </c>
      <c r="J116" s="43" t="s">
        <v>304</v>
      </c>
      <c r="K116" s="44">
        <v>250124</v>
      </c>
      <c r="L116" s="45">
        <v>125979</v>
      </c>
    </row>
    <row r="117" spans="1:12" x14ac:dyDescent="0.35">
      <c r="A117" s="57" t="s">
        <v>6</v>
      </c>
      <c r="B117" s="58"/>
      <c r="C117" s="58"/>
      <c r="D117" s="58"/>
      <c r="E117" s="58"/>
      <c r="F117" s="58"/>
      <c r="G117" s="58"/>
      <c r="H117" s="58"/>
      <c r="I117" s="58"/>
      <c r="J117" s="53"/>
      <c r="K117" s="54">
        <f>SUBTOTAL(109,Table3[
2020–21
Final Allocation Amount])</f>
        <v>21125383</v>
      </c>
      <c r="L117" s="54">
        <f>SUBTOTAL(109,Table3[8th
Apportionment])</f>
        <v>5204146</v>
      </c>
    </row>
    <row r="118" spans="1:12" x14ac:dyDescent="0.35">
      <c r="A118" s="1" t="s">
        <v>7</v>
      </c>
      <c r="L118" s="3"/>
    </row>
    <row r="119" spans="1:12" x14ac:dyDescent="0.35">
      <c r="A119" s="1" t="s">
        <v>8</v>
      </c>
      <c r="L119" s="3"/>
    </row>
    <row r="120" spans="1:12" x14ac:dyDescent="0.35">
      <c r="A120" s="23" t="s">
        <v>377</v>
      </c>
      <c r="B120" s="33"/>
      <c r="C120" s="33"/>
      <c r="D120" s="33"/>
      <c r="L120" s="3"/>
    </row>
  </sheetData>
  <pageMargins left="0.7" right="0.7" top="0.75" bottom="0.75" header="0.3" footer="0.3"/>
  <pageSetup scale="61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zoomScaleNormal="100" workbookViewId="0"/>
  </sheetViews>
  <sheetFormatPr defaultColWidth="9.23046875" defaultRowHeight="14.5" x14ac:dyDescent="0.35"/>
  <cols>
    <col min="1" max="1" width="11.4609375" style="12" customWidth="1"/>
    <col min="2" max="2" width="24.53515625" style="4" customWidth="1"/>
    <col min="3" max="3" width="21.3046875" style="4" customWidth="1"/>
    <col min="4" max="4" width="12" style="2" bestFit="1" customWidth="1"/>
    <col min="5" max="5" width="11.61328125" style="4" customWidth="1"/>
    <col min="6" max="16384" width="9.23046875" style="4"/>
  </cols>
  <sheetData>
    <row r="1" spans="1:7" ht="20" x14ac:dyDescent="0.35">
      <c r="A1" s="49" t="s">
        <v>378</v>
      </c>
    </row>
    <row r="2" spans="1:7" ht="18" x14ac:dyDescent="0.4">
      <c r="A2" s="48" t="s">
        <v>160</v>
      </c>
      <c r="B2" s="46"/>
      <c r="C2" s="46"/>
      <c r="D2" s="46"/>
      <c r="E2" s="46"/>
      <c r="F2" s="46"/>
      <c r="G2" s="46"/>
    </row>
    <row r="3" spans="1:7" ht="15.5" x14ac:dyDescent="0.35">
      <c r="A3" s="47" t="s">
        <v>15</v>
      </c>
    </row>
    <row r="4" spans="1:7" ht="15.5" x14ac:dyDescent="0.35">
      <c r="A4" s="15" t="s">
        <v>135</v>
      </c>
      <c r="B4" s="13"/>
      <c r="C4" s="13"/>
      <c r="D4" s="14"/>
    </row>
    <row r="5" spans="1:7" s="8" customFormat="1" ht="31" x14ac:dyDescent="0.35">
      <c r="A5" s="38" t="s">
        <v>17</v>
      </c>
      <c r="B5" s="38" t="s">
        <v>13</v>
      </c>
      <c r="C5" s="38" t="s">
        <v>14</v>
      </c>
      <c r="D5" s="39" t="s">
        <v>12</v>
      </c>
      <c r="E5" s="50" t="s">
        <v>556</v>
      </c>
    </row>
    <row r="6" spans="1:7" ht="15.5" x14ac:dyDescent="0.35">
      <c r="A6" s="6" t="s">
        <v>20</v>
      </c>
      <c r="B6" s="1" t="s">
        <v>18</v>
      </c>
      <c r="C6" s="20" t="s">
        <v>517</v>
      </c>
      <c r="D6" s="7">
        <v>103183</v>
      </c>
      <c r="E6" s="51" t="s">
        <v>518</v>
      </c>
    </row>
    <row r="7" spans="1:7" ht="15.5" x14ac:dyDescent="0.35">
      <c r="A7" s="6" t="s">
        <v>25</v>
      </c>
      <c r="B7" s="1" t="s">
        <v>23</v>
      </c>
      <c r="C7" s="20" t="s">
        <v>517</v>
      </c>
      <c r="D7" s="7">
        <v>14656</v>
      </c>
      <c r="E7" s="51" t="s">
        <v>519</v>
      </c>
    </row>
    <row r="8" spans="1:7" ht="15.5" x14ac:dyDescent="0.35">
      <c r="A8" s="6" t="s">
        <v>145</v>
      </c>
      <c r="B8" s="1" t="s">
        <v>141</v>
      </c>
      <c r="C8" s="20" t="s">
        <v>517</v>
      </c>
      <c r="D8" s="7">
        <v>6930</v>
      </c>
      <c r="E8" s="51" t="s">
        <v>520</v>
      </c>
    </row>
    <row r="9" spans="1:7" ht="15.5" x14ac:dyDescent="0.35">
      <c r="A9" s="6" t="s">
        <v>28</v>
      </c>
      <c r="B9" s="1" t="s">
        <v>26</v>
      </c>
      <c r="C9" s="20" t="s">
        <v>517</v>
      </c>
      <c r="D9" s="7">
        <v>36711</v>
      </c>
      <c r="E9" s="51" t="s">
        <v>521</v>
      </c>
    </row>
    <row r="10" spans="1:7" ht="15.5" x14ac:dyDescent="0.35">
      <c r="A10" s="6" t="s">
        <v>31</v>
      </c>
      <c r="B10" s="1" t="s">
        <v>29</v>
      </c>
      <c r="C10" s="20" t="s">
        <v>517</v>
      </c>
      <c r="D10" s="7">
        <v>7158</v>
      </c>
      <c r="E10" s="51" t="s">
        <v>522</v>
      </c>
    </row>
    <row r="11" spans="1:7" ht="15.5" x14ac:dyDescent="0.35">
      <c r="A11" s="6" t="s">
        <v>34</v>
      </c>
      <c r="B11" s="1" t="s">
        <v>32</v>
      </c>
      <c r="C11" s="20" t="s">
        <v>517</v>
      </c>
      <c r="D11" s="7">
        <v>329282</v>
      </c>
      <c r="E11" s="51" t="s">
        <v>523</v>
      </c>
    </row>
    <row r="12" spans="1:7" ht="15.5" x14ac:dyDescent="0.35">
      <c r="A12" s="6" t="s">
        <v>37</v>
      </c>
      <c r="B12" s="1" t="s">
        <v>35</v>
      </c>
      <c r="C12" s="20" t="s">
        <v>517</v>
      </c>
      <c r="D12" s="7">
        <v>15025</v>
      </c>
      <c r="E12" s="51" t="s">
        <v>524</v>
      </c>
    </row>
    <row r="13" spans="1:7" ht="15.5" x14ac:dyDescent="0.35">
      <c r="A13" s="6" t="s">
        <v>129</v>
      </c>
      <c r="B13" s="1" t="s">
        <v>127</v>
      </c>
      <c r="C13" s="20" t="s">
        <v>517</v>
      </c>
      <c r="D13" s="7">
        <v>9469</v>
      </c>
      <c r="E13" s="51" t="s">
        <v>525</v>
      </c>
    </row>
    <row r="14" spans="1:7" ht="15.5" x14ac:dyDescent="0.35">
      <c r="A14" s="6" t="s">
        <v>40</v>
      </c>
      <c r="B14" s="1" t="s">
        <v>38</v>
      </c>
      <c r="C14" s="20" t="s">
        <v>517</v>
      </c>
      <c r="D14" s="7">
        <v>88387</v>
      </c>
      <c r="E14" s="51" t="s">
        <v>526</v>
      </c>
    </row>
    <row r="15" spans="1:7" ht="15.5" x14ac:dyDescent="0.35">
      <c r="A15" s="16" t="s">
        <v>43</v>
      </c>
      <c r="B15" s="1" t="s">
        <v>41</v>
      </c>
      <c r="C15" s="20" t="s">
        <v>517</v>
      </c>
      <c r="D15" s="7">
        <v>216821</v>
      </c>
      <c r="E15" s="51" t="s">
        <v>527</v>
      </c>
    </row>
    <row r="16" spans="1:7" ht="15.5" x14ac:dyDescent="0.35">
      <c r="A16" s="16" t="s">
        <v>46</v>
      </c>
      <c r="B16" s="1" t="s">
        <v>44</v>
      </c>
      <c r="C16" s="20" t="s">
        <v>517</v>
      </c>
      <c r="D16" s="7">
        <v>18369</v>
      </c>
      <c r="E16" s="51" t="s">
        <v>528</v>
      </c>
    </row>
    <row r="17" spans="1:5" ht="15.5" x14ac:dyDescent="0.35">
      <c r="A17" s="16" t="s">
        <v>421</v>
      </c>
      <c r="B17" s="1" t="s">
        <v>379</v>
      </c>
      <c r="C17" s="20" t="s">
        <v>517</v>
      </c>
      <c r="D17" s="7">
        <v>677</v>
      </c>
      <c r="E17" s="51" t="s">
        <v>529</v>
      </c>
    </row>
    <row r="18" spans="1:5" ht="15.5" x14ac:dyDescent="0.35">
      <c r="A18" s="16" t="s">
        <v>49</v>
      </c>
      <c r="B18" s="1" t="s">
        <v>47</v>
      </c>
      <c r="C18" s="20" t="s">
        <v>517</v>
      </c>
      <c r="D18" s="7">
        <v>415988</v>
      </c>
      <c r="E18" s="51" t="s">
        <v>530</v>
      </c>
    </row>
    <row r="19" spans="1:5" ht="15.5" x14ac:dyDescent="0.35">
      <c r="A19" s="16" t="s">
        <v>122</v>
      </c>
      <c r="B19" s="1" t="s">
        <v>123</v>
      </c>
      <c r="C19" s="20" t="s">
        <v>517</v>
      </c>
      <c r="D19" s="7">
        <v>137431</v>
      </c>
      <c r="E19" s="51" t="s">
        <v>531</v>
      </c>
    </row>
    <row r="20" spans="1:5" ht="15.5" x14ac:dyDescent="0.35">
      <c r="A20" s="16" t="s">
        <v>199</v>
      </c>
      <c r="B20" s="1" t="s">
        <v>161</v>
      </c>
      <c r="C20" s="20" t="s">
        <v>517</v>
      </c>
      <c r="D20" s="7">
        <v>20032</v>
      </c>
      <c r="E20" s="51" t="s">
        <v>532</v>
      </c>
    </row>
    <row r="21" spans="1:5" ht="15.5" x14ac:dyDescent="0.35">
      <c r="A21" s="16" t="s">
        <v>53</v>
      </c>
      <c r="B21" s="1" t="s">
        <v>51</v>
      </c>
      <c r="C21" s="20" t="s">
        <v>517</v>
      </c>
      <c r="D21" s="7">
        <v>44718</v>
      </c>
      <c r="E21" s="51" t="s">
        <v>533</v>
      </c>
    </row>
    <row r="22" spans="1:5" ht="15.5" x14ac:dyDescent="0.35">
      <c r="A22" s="24" t="s">
        <v>200</v>
      </c>
      <c r="B22" s="19" t="s">
        <v>163</v>
      </c>
      <c r="C22" s="20" t="s">
        <v>517</v>
      </c>
      <c r="D22" s="25">
        <v>2847</v>
      </c>
      <c r="E22" s="51" t="s">
        <v>534</v>
      </c>
    </row>
    <row r="23" spans="1:5" ht="15.5" x14ac:dyDescent="0.35">
      <c r="A23" s="24" t="s">
        <v>56</v>
      </c>
      <c r="B23" s="19" t="s">
        <v>54</v>
      </c>
      <c r="C23" s="20" t="s">
        <v>517</v>
      </c>
      <c r="D23" s="25">
        <v>51791</v>
      </c>
      <c r="E23" s="51" t="s">
        <v>535</v>
      </c>
    </row>
    <row r="24" spans="1:5" ht="15.5" x14ac:dyDescent="0.35">
      <c r="A24" s="24" t="s">
        <v>59</v>
      </c>
      <c r="B24" s="19" t="s">
        <v>57</v>
      </c>
      <c r="C24" s="20" t="s">
        <v>517</v>
      </c>
      <c r="D24" s="25">
        <v>172669</v>
      </c>
      <c r="E24" s="51" t="s">
        <v>536</v>
      </c>
    </row>
    <row r="25" spans="1:5" ht="15.5" x14ac:dyDescent="0.35">
      <c r="A25" s="24" t="s">
        <v>62</v>
      </c>
      <c r="B25" s="19" t="s">
        <v>60</v>
      </c>
      <c r="C25" s="20" t="s">
        <v>517</v>
      </c>
      <c r="D25" s="25">
        <v>64322</v>
      </c>
      <c r="E25" s="51" t="s">
        <v>537</v>
      </c>
    </row>
    <row r="26" spans="1:5" ht="15.5" x14ac:dyDescent="0.35">
      <c r="A26" s="24" t="s">
        <v>65</v>
      </c>
      <c r="B26" s="19" t="s">
        <v>63</v>
      </c>
      <c r="C26" s="20" t="s">
        <v>517</v>
      </c>
      <c r="D26" s="25">
        <v>446695</v>
      </c>
      <c r="E26" s="51" t="s">
        <v>538</v>
      </c>
    </row>
    <row r="27" spans="1:5" ht="15.5" x14ac:dyDescent="0.35">
      <c r="A27" s="24" t="s">
        <v>68</v>
      </c>
      <c r="B27" s="19" t="s">
        <v>66</v>
      </c>
      <c r="C27" s="20" t="s">
        <v>517</v>
      </c>
      <c r="D27" s="25">
        <v>12519</v>
      </c>
      <c r="E27" s="51" t="s">
        <v>539</v>
      </c>
    </row>
    <row r="28" spans="1:5" ht="15.5" x14ac:dyDescent="0.35">
      <c r="A28" s="24" t="s">
        <v>72</v>
      </c>
      <c r="B28" s="19" t="s">
        <v>70</v>
      </c>
      <c r="C28" s="20" t="s">
        <v>517</v>
      </c>
      <c r="D28" s="25">
        <v>55679</v>
      </c>
      <c r="E28" s="51" t="s">
        <v>540</v>
      </c>
    </row>
    <row r="29" spans="1:5" ht="15.5" x14ac:dyDescent="0.35">
      <c r="A29" s="24" t="s">
        <v>75</v>
      </c>
      <c r="B29" s="19" t="s">
        <v>73</v>
      </c>
      <c r="C29" s="20" t="s">
        <v>517</v>
      </c>
      <c r="D29" s="25">
        <v>648813</v>
      </c>
      <c r="E29" s="51" t="s">
        <v>541</v>
      </c>
    </row>
    <row r="30" spans="1:5" ht="15.5" x14ac:dyDescent="0.35">
      <c r="A30" s="24" t="s">
        <v>78</v>
      </c>
      <c r="B30" s="19" t="s">
        <v>76</v>
      </c>
      <c r="C30" s="20" t="s">
        <v>517</v>
      </c>
      <c r="D30" s="25">
        <v>567322</v>
      </c>
      <c r="E30" s="51" t="s">
        <v>542</v>
      </c>
    </row>
    <row r="31" spans="1:5" ht="15.5" x14ac:dyDescent="0.35">
      <c r="A31" s="24" t="s">
        <v>83</v>
      </c>
      <c r="B31" s="19" t="s">
        <v>81</v>
      </c>
      <c r="C31" s="20" t="s">
        <v>517</v>
      </c>
      <c r="D31" s="25">
        <v>1843</v>
      </c>
      <c r="E31" s="51" t="s">
        <v>543</v>
      </c>
    </row>
    <row r="32" spans="1:5" ht="15.5" x14ac:dyDescent="0.35">
      <c r="A32" s="24" t="s">
        <v>87</v>
      </c>
      <c r="B32" s="19" t="s">
        <v>85</v>
      </c>
      <c r="C32" s="20" t="s">
        <v>517</v>
      </c>
      <c r="D32" s="25">
        <v>381923</v>
      </c>
      <c r="E32" s="51" t="s">
        <v>544</v>
      </c>
    </row>
    <row r="33" spans="1:5" ht="15.5" x14ac:dyDescent="0.35">
      <c r="A33" s="24" t="s">
        <v>90</v>
      </c>
      <c r="B33" s="19" t="s">
        <v>88</v>
      </c>
      <c r="C33" s="20" t="s">
        <v>517</v>
      </c>
      <c r="D33" s="25">
        <v>67077</v>
      </c>
      <c r="E33" s="51" t="s">
        <v>545</v>
      </c>
    </row>
    <row r="34" spans="1:5" ht="15.5" x14ac:dyDescent="0.35">
      <c r="A34" s="24" t="s">
        <v>93</v>
      </c>
      <c r="B34" s="19" t="s">
        <v>91</v>
      </c>
      <c r="C34" s="20" t="s">
        <v>517</v>
      </c>
      <c r="D34" s="25">
        <v>106028</v>
      </c>
      <c r="E34" s="51" t="s">
        <v>546</v>
      </c>
    </row>
    <row r="35" spans="1:5" ht="15.5" x14ac:dyDescent="0.35">
      <c r="A35" s="24" t="s">
        <v>96</v>
      </c>
      <c r="B35" s="19" t="s">
        <v>94</v>
      </c>
      <c r="C35" s="20" t="s">
        <v>517</v>
      </c>
      <c r="D35" s="25">
        <v>216469</v>
      </c>
      <c r="E35" s="51" t="s">
        <v>547</v>
      </c>
    </row>
    <row r="36" spans="1:5" ht="15.5" x14ac:dyDescent="0.35">
      <c r="A36" s="24" t="s">
        <v>100</v>
      </c>
      <c r="B36" s="19" t="s">
        <v>98</v>
      </c>
      <c r="C36" s="20" t="s">
        <v>517</v>
      </c>
      <c r="D36" s="25">
        <v>8023</v>
      </c>
      <c r="E36" s="51" t="s">
        <v>548</v>
      </c>
    </row>
    <row r="37" spans="1:5" ht="15.5" x14ac:dyDescent="0.35">
      <c r="A37" s="24" t="s">
        <v>103</v>
      </c>
      <c r="B37" s="19" t="s">
        <v>101</v>
      </c>
      <c r="C37" s="20" t="s">
        <v>517</v>
      </c>
      <c r="D37" s="25">
        <v>7172</v>
      </c>
      <c r="E37" s="51" t="s">
        <v>549</v>
      </c>
    </row>
    <row r="38" spans="1:5" ht="15.5" x14ac:dyDescent="0.35">
      <c r="A38" s="24" t="s">
        <v>106</v>
      </c>
      <c r="B38" s="19" t="s">
        <v>104</v>
      </c>
      <c r="C38" s="20" t="s">
        <v>517</v>
      </c>
      <c r="D38" s="25">
        <v>346290</v>
      </c>
      <c r="E38" s="51" t="s">
        <v>550</v>
      </c>
    </row>
    <row r="39" spans="1:5" ht="15.5" x14ac:dyDescent="0.35">
      <c r="A39" s="24" t="s">
        <v>109</v>
      </c>
      <c r="B39" s="19" t="s">
        <v>107</v>
      </c>
      <c r="C39" s="20" t="s">
        <v>517</v>
      </c>
      <c r="D39" s="25">
        <v>151792</v>
      </c>
      <c r="E39" s="51" t="s">
        <v>551</v>
      </c>
    </row>
    <row r="40" spans="1:5" ht="15.5" x14ac:dyDescent="0.35">
      <c r="A40" s="24" t="s">
        <v>114</v>
      </c>
      <c r="B40" s="19" t="s">
        <v>112</v>
      </c>
      <c r="C40" s="20" t="s">
        <v>517</v>
      </c>
      <c r="D40" s="25">
        <v>6528</v>
      </c>
      <c r="E40" s="51" t="s">
        <v>552</v>
      </c>
    </row>
    <row r="41" spans="1:5" ht="15.5" x14ac:dyDescent="0.35">
      <c r="A41" s="24" t="s">
        <v>117</v>
      </c>
      <c r="B41" s="19" t="s">
        <v>115</v>
      </c>
      <c r="C41" s="20" t="s">
        <v>517</v>
      </c>
      <c r="D41" s="25">
        <v>28164</v>
      </c>
      <c r="E41" s="51" t="s">
        <v>553</v>
      </c>
    </row>
    <row r="42" spans="1:5" ht="15.5" x14ac:dyDescent="0.35">
      <c r="A42" s="24" t="s">
        <v>120</v>
      </c>
      <c r="B42" s="19" t="s">
        <v>118</v>
      </c>
      <c r="C42" s="20" t="s">
        <v>517</v>
      </c>
      <c r="D42" s="25">
        <v>269364</v>
      </c>
      <c r="E42" s="51" t="s">
        <v>554</v>
      </c>
    </row>
    <row r="43" spans="1:5" ht="15.5" x14ac:dyDescent="0.35">
      <c r="A43" s="34" t="s">
        <v>204</v>
      </c>
      <c r="B43" s="35" t="s">
        <v>165</v>
      </c>
      <c r="C43" s="31" t="s">
        <v>517</v>
      </c>
      <c r="D43" s="36">
        <v>125979</v>
      </c>
      <c r="E43" s="51" t="s">
        <v>555</v>
      </c>
    </row>
    <row r="44" spans="1:5" s="21" customFormat="1" ht="15.5" x14ac:dyDescent="0.35">
      <c r="A44" s="52" t="s">
        <v>6</v>
      </c>
      <c r="B44" s="53"/>
      <c r="C44" s="53"/>
      <c r="D44" s="54">
        <f>SUBTOTAL(109,Table7[County
Total])</f>
        <v>5204146</v>
      </c>
      <c r="E44" s="53"/>
    </row>
    <row r="45" spans="1:5" ht="15.5" x14ac:dyDescent="0.35">
      <c r="A45" s="9" t="s">
        <v>7</v>
      </c>
      <c r="B45" s="10"/>
      <c r="C45" s="10"/>
      <c r="D45" s="22"/>
    </row>
    <row r="46" spans="1:5" ht="15.5" x14ac:dyDescent="0.35">
      <c r="A46" s="9" t="s">
        <v>8</v>
      </c>
      <c r="B46" s="10"/>
      <c r="C46" s="10"/>
      <c r="D46" s="11"/>
    </row>
    <row r="47" spans="1:5" ht="15.5" x14ac:dyDescent="0.35">
      <c r="A47" s="23" t="s">
        <v>377</v>
      </c>
      <c r="B47" s="10"/>
      <c r="C47" s="10"/>
      <c r="D47" s="11"/>
    </row>
  </sheetData>
  <printOptions horizontalCentered="1"/>
  <pageMargins left="0.45" right="0.45" top="0.75" bottom="0.25" header="0.3" footer="0.05"/>
  <pageSetup scale="80" orientation="portrait" r:id="rId1"/>
  <ignoredErrors>
    <ignoredError sqref="A3 A45:A46 A48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EL Appt8</vt:lpstr>
      <vt:lpstr>2020-21 Title III EL County</vt:lpstr>
      <vt:lpstr>'2020-21 EL Appt8'!Print_Titles</vt:lpstr>
      <vt:lpstr>'2020-21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Title III, English Learner (CA Dept of Education)</dc:title>
  <dc:subject>Title III, English Language Acquisition, Language Enhancement, and Academic Achievement for English Learners program eighth apportionment schedule for fiscal year 2020-21.</dc:subject>
  <dc:creator>Windows User</dc:creator>
  <cp:lastModifiedBy>Taylor Uda</cp:lastModifiedBy>
  <cp:lastPrinted>2022-06-21T16:10:03Z</cp:lastPrinted>
  <dcterms:created xsi:type="dcterms:W3CDTF">2018-08-22T16:15:05Z</dcterms:created>
  <dcterms:modified xsi:type="dcterms:W3CDTF">2022-07-22T18:56:07Z</dcterms:modified>
</cp:coreProperties>
</file>