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F38D7CC2-7454-4E9B-B4AD-380D08E1B10C}" xr6:coauthVersionLast="47" xr6:coauthVersionMax="47" xr10:uidLastSave="{00000000-0000-0000-0000-000000000000}"/>
  <bookViews>
    <workbookView xWindow="-120" yWindow="-120" windowWidth="29040" windowHeight="15840" tabRatio="593" xr2:uid="{00000000-000D-0000-FFFF-FFFF00000000}"/>
  </bookViews>
  <sheets>
    <sheet name="2022-23 Title III EL Appt10 LEA" sheetId="1" r:id="rId1"/>
    <sheet name="2022-23 Title III EL Appt10 Cty" sheetId="2" r:id="rId2"/>
  </sheets>
  <definedNames>
    <definedName name="_1_2005_06_RE_CERTIFICATIO">#REF!</definedName>
    <definedName name="_xlnm._FilterDatabase" localSheetId="1" hidden="1">'2022-23 Title III EL Appt10 Cty'!$A$4</definedName>
    <definedName name="_xlnm._FilterDatabase" localSheetId="0" hidden="1">'2022-23 Title III EL Appt10 LEA'!$A$6:$M$62</definedName>
    <definedName name="CALSTARS_to_FI_Cal_Crosswalk">#REF!</definedName>
    <definedName name="CharterInfoReport">#REF!</definedName>
    <definedName name="closed">#REF!</definedName>
    <definedName name="closed_cs">#REF!</definedName>
    <definedName name="CNIPS">#REF!</definedName>
    <definedName name="CNVAP">#REF!</definedName>
    <definedName name="Crosswalk">#REF!</definedName>
    <definedName name="Debbie">#REF!</definedName>
    <definedName name="DistrictDetailExpanded">#REF!</definedName>
    <definedName name="EL_Count_and_Criteria">#REF!</definedName>
    <definedName name="EMP">#REF!</definedName>
    <definedName name="ENC">#REF!</definedName>
    <definedName name="epa">#REF!</definedName>
    <definedName name="GOV">#REF!</definedName>
    <definedName name="Merge_ELPD_Base_Data3">#REF!</definedName>
    <definedName name="Merged_CBEDS_Charter_Data">#REF!</definedName>
    <definedName name="Open_ClosedSchools">#REF!</definedName>
    <definedName name="OpenDoc">#REF!</definedName>
    <definedName name="PARIS">#REF!</definedName>
    <definedName name="_xlnm.Print_Titles" localSheetId="1">'2022-23 Title III EL Appt10 Cty'!$4:$5</definedName>
    <definedName name="_xlnm.Print_Titles" localSheetId="0">'2022-23 Title III EL Appt10 LEA'!$1:$6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ChartersActive">#REF!</definedName>
    <definedName name="qryFed_File_District_Level_no_DFCS">#REF!</definedName>
    <definedName name="qryPubschls">#REF!</definedName>
    <definedName name="QryReorgedDistricts">#REF!</definedName>
    <definedName name="SchoolDetailExpanded">#REF!</definedName>
    <definedName name="STD">#REF!</definedName>
    <definedName name="tblPubschlsDownload">#REF!</definedName>
    <definedName name="TEST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1" l="1"/>
  <c r="D32" i="2" l="1"/>
  <c r="L63" i="1" l="1"/>
</calcChain>
</file>

<file path=xl/sharedStrings.xml><?xml version="1.0" encoding="utf-8"?>
<sst xmlns="http://schemas.openxmlformats.org/spreadsheetml/2006/main" count="699" uniqueCount="315">
  <si>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</si>
  <si>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</si>
  <si>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</si>
  <si>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</si>
  <si>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</si>
  <si>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</si>
  <si>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</si>
  <si>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</si>
  <si>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Supplier ID</t>
  </si>
  <si>
    <t>Service
Location
Field</t>
  </si>
  <si>
    <t>County
Total</t>
  </si>
  <si>
    <t>County
Treasurer</t>
  </si>
  <si>
    <t>Invoice #</t>
  </si>
  <si>
    <t>Every Student Succeeds Act</t>
  </si>
  <si>
    <t>English Language Acquisition, Language Enhancement, and Academic Achievement for English Learner Students</t>
  </si>
  <si>
    <t>County Code</t>
  </si>
  <si>
    <t xml:space="preserve">English Language Acquisition, Language Enhancement, and Academic Achievement for English Learner Students </t>
  </si>
  <si>
    <t>Full CDS Code</t>
  </si>
  <si>
    <t>Contra Costa</t>
  </si>
  <si>
    <t>Fresno</t>
  </si>
  <si>
    <t>Imperial</t>
  </si>
  <si>
    <t>Kern</t>
  </si>
  <si>
    <t>Los Angeles</t>
  </si>
  <si>
    <t>Merced</t>
  </si>
  <si>
    <t>Monterey</t>
  </si>
  <si>
    <t>Riverside</t>
  </si>
  <si>
    <t>Sacramento</t>
  </si>
  <si>
    <t>San Benito</t>
  </si>
  <si>
    <t>San Bernardino</t>
  </si>
  <si>
    <t>San Diego</t>
  </si>
  <si>
    <t>San Joaquin</t>
  </si>
  <si>
    <t>San Mateo</t>
  </si>
  <si>
    <t>Solano</t>
  </si>
  <si>
    <t>Sonoma</t>
  </si>
  <si>
    <t>Stanislaus</t>
  </si>
  <si>
    <t>Tulare</t>
  </si>
  <si>
    <t>0000009047</t>
  </si>
  <si>
    <t>0000006842</t>
  </si>
  <si>
    <t>0000011814</t>
  </si>
  <si>
    <t>0000040496</t>
  </si>
  <si>
    <t>0000044132</t>
  </si>
  <si>
    <t>0000011831</t>
  </si>
  <si>
    <t>0000008322</t>
  </si>
  <si>
    <t>0000011837</t>
  </si>
  <si>
    <t>0000004357</t>
  </si>
  <si>
    <t>0000011838</t>
  </si>
  <si>
    <t>0000011839</t>
  </si>
  <si>
    <t>0000007988</t>
  </si>
  <si>
    <t>0000011841</t>
  </si>
  <si>
    <t>0000011843</t>
  </si>
  <si>
    <t>0000011854</t>
  </si>
  <si>
    <t>0000011855</t>
  </si>
  <si>
    <t>0000013338</t>
  </si>
  <si>
    <t>0000011859</t>
  </si>
  <si>
    <t>0000000</t>
  </si>
  <si>
    <t>N/A</t>
  </si>
  <si>
    <t>07</t>
  </si>
  <si>
    <t>10</t>
  </si>
  <si>
    <t>13</t>
  </si>
  <si>
    <t>15</t>
  </si>
  <si>
    <t>19</t>
  </si>
  <si>
    <t>24</t>
  </si>
  <si>
    <t>27</t>
  </si>
  <si>
    <t>33</t>
  </si>
  <si>
    <t>34</t>
  </si>
  <si>
    <t>35</t>
  </si>
  <si>
    <t>36</t>
  </si>
  <si>
    <t>37</t>
  </si>
  <si>
    <t>39</t>
  </si>
  <si>
    <t>41</t>
  </si>
  <si>
    <t>48</t>
  </si>
  <si>
    <t>49</t>
  </si>
  <si>
    <t>50</t>
  </si>
  <si>
    <t>54</t>
  </si>
  <si>
    <r>
      <t>Fiscal Year 2022</t>
    </r>
    <r>
      <rPr>
        <b/>
        <sz val="12"/>
        <color theme="1"/>
        <rFont val="Calibri"/>
        <family val="2"/>
      </rPr>
      <t>–</t>
    </r>
    <r>
      <rPr>
        <b/>
        <sz val="12"/>
        <color theme="1"/>
        <rFont val="Arial"/>
        <family val="2"/>
      </rPr>
      <t>23</t>
    </r>
  </si>
  <si>
    <t>67439</t>
  </si>
  <si>
    <t>10624140000000</t>
  </si>
  <si>
    <t>62414</t>
  </si>
  <si>
    <t>Sanger Unified</t>
  </si>
  <si>
    <t>36676370000000</t>
  </si>
  <si>
    <t>67637</t>
  </si>
  <si>
    <t>Bear Valley Unified</t>
  </si>
  <si>
    <t>FI$Cal
Address
Sequence ID</t>
  </si>
  <si>
    <r>
      <t xml:space="preserve">
2022</t>
    </r>
    <r>
      <rPr>
        <b/>
        <sz val="12"/>
        <color theme="0"/>
        <rFont val="Calibri"/>
        <family val="2"/>
      </rPr>
      <t>–</t>
    </r>
    <r>
      <rPr>
        <b/>
        <sz val="12"/>
        <color theme="0"/>
        <rFont val="Arial"/>
        <family val="2"/>
      </rPr>
      <t>23
Revised Final Allocation Amount</t>
    </r>
  </si>
  <si>
    <t>10755980000000</t>
  </si>
  <si>
    <t>75598</t>
  </si>
  <si>
    <t>Caruthers Unified</t>
  </si>
  <si>
    <t>54755230000000</t>
  </si>
  <si>
    <t>75523</t>
  </si>
  <si>
    <t>Porterville Unified</t>
  </si>
  <si>
    <t>07617390000000</t>
  </si>
  <si>
    <t>61739</t>
  </si>
  <si>
    <t>Martinez Unified</t>
  </si>
  <si>
    <t>19645500000000</t>
  </si>
  <si>
    <t>64550</t>
  </si>
  <si>
    <t>Garvey Elementary</t>
  </si>
  <si>
    <t>19648320000000</t>
  </si>
  <si>
    <t>64832</t>
  </si>
  <si>
    <t>Newhall</t>
  </si>
  <si>
    <t>39685690000000</t>
  </si>
  <si>
    <t>68569</t>
  </si>
  <si>
    <t>Lincoln Unified</t>
  </si>
  <si>
    <t>50755640000000</t>
  </si>
  <si>
    <t>75564</t>
  </si>
  <si>
    <t>Oakdale Joint Unified</t>
  </si>
  <si>
    <t>County Name</t>
  </si>
  <si>
    <t>Modoc</t>
  </si>
  <si>
    <t>0000004323</t>
  </si>
  <si>
    <t>10624300000000</t>
  </si>
  <si>
    <t>62430</t>
  </si>
  <si>
    <t>Selma Unified</t>
  </si>
  <si>
    <t>19647250000000</t>
  </si>
  <si>
    <t>64725</t>
  </si>
  <si>
    <t>Long Beach Unified</t>
  </si>
  <si>
    <t>19649070000000</t>
  </si>
  <si>
    <t>64907</t>
  </si>
  <si>
    <t>Pomona Unified</t>
  </si>
  <si>
    <t>25735930000000</t>
  </si>
  <si>
    <t>25</t>
  </si>
  <si>
    <t>73593</t>
  </si>
  <si>
    <t>Tulelake Basin Joint Unified</t>
  </si>
  <si>
    <t>35752590000000</t>
  </si>
  <si>
    <t>75259</t>
  </si>
  <si>
    <t>Aromas - San Juan Unified</t>
  </si>
  <si>
    <t>49708050000000</t>
  </si>
  <si>
    <t>70805</t>
  </si>
  <si>
    <t>Mark West Union Elementary</t>
  </si>
  <si>
    <t>LEA Type</t>
  </si>
  <si>
    <t>COE</t>
  </si>
  <si>
    <t>Charter</t>
  </si>
  <si>
    <t>District</t>
  </si>
  <si>
    <t>15633210000000</t>
  </si>
  <si>
    <t>63321</t>
  </si>
  <si>
    <t>Bakersfield City</t>
  </si>
  <si>
    <t>15634040000000</t>
  </si>
  <si>
    <t>63404</t>
  </si>
  <si>
    <t>Delano Union Elementary</t>
  </si>
  <si>
    <t>15638180000000</t>
  </si>
  <si>
    <t>63818</t>
  </si>
  <si>
    <t>Taft Union High</t>
  </si>
  <si>
    <t>27754730000000</t>
  </si>
  <si>
    <t>75473</t>
  </si>
  <si>
    <t>Gonzales Unified</t>
  </si>
  <si>
    <t>39103970000000</t>
  </si>
  <si>
    <t>10397</t>
  </si>
  <si>
    <t>San Joaquin County Office of Education</t>
  </si>
  <si>
    <t>54721810000000</t>
  </si>
  <si>
    <t>72181</t>
  </si>
  <si>
    <t>Sunnyside Union Elementary</t>
  </si>
  <si>
    <t>Calaveras</t>
  </si>
  <si>
    <t>0000011788</t>
  </si>
  <si>
    <t>05615640000000</t>
  </si>
  <si>
    <t>05</t>
  </si>
  <si>
    <t>61564</t>
  </si>
  <si>
    <t>Calaveras Unified</t>
  </si>
  <si>
    <t>13631150000000</t>
  </si>
  <si>
    <t>63115</t>
  </si>
  <si>
    <t>Central Union High</t>
  </si>
  <si>
    <t>Kings</t>
  </si>
  <si>
    <t>0000012471</t>
  </si>
  <si>
    <t>16739320000000</t>
  </si>
  <si>
    <t>16</t>
  </si>
  <si>
    <t>73932</t>
  </si>
  <si>
    <t>Reef-Sunset Unified</t>
  </si>
  <si>
    <t>19644690000000</t>
  </si>
  <si>
    <t>64469</t>
  </si>
  <si>
    <t>Duarte Unified</t>
  </si>
  <si>
    <t>19647580000000</t>
  </si>
  <si>
    <t>64758</t>
  </si>
  <si>
    <t>Los Nietos</t>
  </si>
  <si>
    <t>33751760000000</t>
  </si>
  <si>
    <t>75176</t>
  </si>
  <si>
    <t>Lake Elsinore Unified</t>
  </si>
  <si>
    <t>34674390121665</t>
  </si>
  <si>
    <t>0121665</t>
  </si>
  <si>
    <t>1186</t>
  </si>
  <si>
    <t>C1186</t>
  </si>
  <si>
    <t>Yav Pem Suab Academy - Preparing for the Future Charter</t>
  </si>
  <si>
    <t>37683790000000</t>
  </si>
  <si>
    <t>68379</t>
  </si>
  <si>
    <t>San Ysidro Elementary</t>
  </si>
  <si>
    <t>41689400000000</t>
  </si>
  <si>
    <t>68940</t>
  </si>
  <si>
    <t>La Honda-Pescadero Unified</t>
  </si>
  <si>
    <t>48705320000000</t>
  </si>
  <si>
    <t>70532</t>
  </si>
  <si>
    <t>Dixon Unified</t>
  </si>
  <si>
    <t>54718110000000</t>
  </si>
  <si>
    <t>71811</t>
  </si>
  <si>
    <t>Alta Vista Elementary</t>
  </si>
  <si>
    <t>Schedule of the Tenth Apportionment for Title III, Part A</t>
  </si>
  <si>
    <t>10th Apportionment</t>
  </si>
  <si>
    <t>December 2024</t>
  </si>
  <si>
    <t>Alameda</t>
  </si>
  <si>
    <t>0000011784</t>
  </si>
  <si>
    <t>01612340000000</t>
  </si>
  <si>
    <t>01</t>
  </si>
  <si>
    <t>61234</t>
  </si>
  <si>
    <t>Newark Unified</t>
  </si>
  <si>
    <t>Butte</t>
  </si>
  <si>
    <t>0000004172</t>
  </si>
  <si>
    <t>04615070000000</t>
  </si>
  <si>
    <t>04</t>
  </si>
  <si>
    <t>61507</t>
  </si>
  <si>
    <t>Oroville City Elementary</t>
  </si>
  <si>
    <t>07616630000000</t>
  </si>
  <si>
    <t>61663</t>
  </si>
  <si>
    <t>Byron Union Elementary</t>
  </si>
  <si>
    <t>07617130000000</t>
  </si>
  <si>
    <t>61713</t>
  </si>
  <si>
    <t>Lafayette Elementary</t>
  </si>
  <si>
    <t>10622810000000</t>
  </si>
  <si>
    <t>62281</t>
  </si>
  <si>
    <t>Laton Joint Unified</t>
  </si>
  <si>
    <t>15637680000000</t>
  </si>
  <si>
    <t>63768</t>
  </si>
  <si>
    <t>Semitropic Elementary</t>
  </si>
  <si>
    <t>15101570119669</t>
  </si>
  <si>
    <t>10157</t>
  </si>
  <si>
    <t>0119669</t>
  </si>
  <si>
    <t>1078</t>
  </si>
  <si>
    <t>C1078</t>
  </si>
  <si>
    <t>Wonderful College Prep Academy</t>
  </si>
  <si>
    <t>15101570135467</t>
  </si>
  <si>
    <t>0135467</t>
  </si>
  <si>
    <t>1851</t>
  </si>
  <si>
    <t>C1851</t>
  </si>
  <si>
    <t>Wonderful College Prep Academy - Lost Hills</t>
  </si>
  <si>
    <t>19642950000000</t>
  </si>
  <si>
    <t>64295</t>
  </si>
  <si>
    <t>Bassett Unified</t>
  </si>
  <si>
    <t>19649800000000</t>
  </si>
  <si>
    <t>64980</t>
  </si>
  <si>
    <t>Santa Monica-Malibu Unified</t>
  </si>
  <si>
    <t>19650520000000</t>
  </si>
  <si>
    <t>65052</t>
  </si>
  <si>
    <t>Temple City Unified</t>
  </si>
  <si>
    <t>24657890000000</t>
  </si>
  <si>
    <t>65789</t>
  </si>
  <si>
    <t>Merced Union High</t>
  </si>
  <si>
    <t>33671990000000</t>
  </si>
  <si>
    <t>67199</t>
  </si>
  <si>
    <t>Perris Elementary</t>
  </si>
  <si>
    <t>34673140000000</t>
  </si>
  <si>
    <t>67314</t>
  </si>
  <si>
    <t>Elk Grove Unified</t>
  </si>
  <si>
    <t>34752830000000</t>
  </si>
  <si>
    <t>75283</t>
  </si>
  <si>
    <t>Natomas Unified</t>
  </si>
  <si>
    <t>36675870000000</t>
  </si>
  <si>
    <t>67587</t>
  </si>
  <si>
    <t>Adelanto Elementary</t>
  </si>
  <si>
    <t>36677850000000</t>
  </si>
  <si>
    <t>67785</t>
  </si>
  <si>
    <t>Mountain View Elementary</t>
  </si>
  <si>
    <t>37684110000000</t>
  </si>
  <si>
    <t>68411</t>
  </si>
  <si>
    <t>Sweetwater Union High</t>
  </si>
  <si>
    <t>Santa Barbara</t>
  </si>
  <si>
    <t>0000002583</t>
  </si>
  <si>
    <t>42767860000000</t>
  </si>
  <si>
    <t>42</t>
  </si>
  <si>
    <t>76786</t>
  </si>
  <si>
    <t>Santa Barbara Unified</t>
  </si>
  <si>
    <t>Santa Clara</t>
  </si>
  <si>
    <t>0000011846</t>
  </si>
  <si>
    <t>43695420000000</t>
  </si>
  <si>
    <t>43</t>
  </si>
  <si>
    <t>69542</t>
  </si>
  <si>
    <t>Luther Burbank</t>
  </si>
  <si>
    <t>Santa Cruz</t>
  </si>
  <si>
    <t>0000011781</t>
  </si>
  <si>
    <t>44754320000000</t>
  </si>
  <si>
    <t>44</t>
  </si>
  <si>
    <t>75432</t>
  </si>
  <si>
    <t>Scotts Valley Unified</t>
  </si>
  <si>
    <t>48705810000000</t>
  </si>
  <si>
    <t>70581</t>
  </si>
  <si>
    <t>Vallejo City Unified</t>
  </si>
  <si>
    <t>49709380000000</t>
  </si>
  <si>
    <t>70938</t>
  </si>
  <si>
    <t>Sebastopol Union Elementary</t>
  </si>
  <si>
    <t>54718940000000</t>
  </si>
  <si>
    <t>71894</t>
  </si>
  <si>
    <t>Ducor Union Elementary</t>
  </si>
  <si>
    <t>22-14346 11-19-2024</t>
  </si>
  <si>
    <t>County Summary of the Tenth Apportionment for Title III, Part A</t>
  </si>
  <si>
    <t>Voucher ID</t>
  </si>
  <si>
    <t>00445178</t>
  </si>
  <si>
    <t>00445179</t>
  </si>
  <si>
    <t>00445180</t>
  </si>
  <si>
    <t>00445181</t>
  </si>
  <si>
    <t>00445182</t>
  </si>
  <si>
    <t>00445183</t>
  </si>
  <si>
    <t>00445184</t>
  </si>
  <si>
    <t>00445185</t>
  </si>
  <si>
    <t>00445186</t>
  </si>
  <si>
    <t>00445187</t>
  </si>
  <si>
    <t>00445188</t>
  </si>
  <si>
    <t>00445189</t>
  </si>
  <si>
    <t>00445190</t>
  </si>
  <si>
    <t>00445191</t>
  </si>
  <si>
    <t>00445192</t>
  </si>
  <si>
    <t>00445193</t>
  </si>
  <si>
    <t>00445194</t>
  </si>
  <si>
    <t>00445195</t>
  </si>
  <si>
    <t>00445196</t>
  </si>
  <si>
    <t>00445197</t>
  </si>
  <si>
    <t>00445198</t>
  </si>
  <si>
    <t>00445199</t>
  </si>
  <si>
    <t>00445200</t>
  </si>
  <si>
    <t>00445201</t>
  </si>
  <si>
    <t>00445202</t>
  </si>
  <si>
    <t>00445203</t>
  </si>
  <si>
    <t>CDS: County District School; LEA: Local Educational Agency; COE: County Office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</si>
</sst>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31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Segoe U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sz val="8"/>
      <name val="Calibri"/>
      <family val="2"/>
      <scheme val="minor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008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/>
    <xf numFmtId="0" fontId="5" fillId="0" borderId="0" applyNumberFormat="0" applyFill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2" applyNumberFormat="0" applyAlignment="0" applyProtection="0"/>
    <xf numFmtId="0" fontId="16" fillId="6" borderId="3" applyNumberFormat="0" applyAlignment="0" applyProtection="0"/>
    <xf numFmtId="0" fontId="17" fillId="6" borderId="2" applyNumberFormat="0" applyAlignment="0" applyProtection="0"/>
    <xf numFmtId="0" fontId="18" fillId="0" borderId="4" applyNumberFormat="0" applyFill="0" applyAlignment="0" applyProtection="0"/>
    <xf numFmtId="0" fontId="19" fillId="7" borderId="5" applyNumberFormat="0" applyAlignment="0" applyProtection="0"/>
    <xf numFmtId="0" fontId="20" fillId="0" borderId="0" applyNumberFormat="0" applyFill="0" applyBorder="0" applyAlignment="0" applyProtection="0"/>
    <xf numFmtId="0" fontId="10" fillId="8" borderId="6" applyNumberFormat="0" applyFont="0" applyAlignment="0" applyProtection="0"/>
    <xf numFmtId="0" fontId="21" fillId="0" borderId="0" applyNumberFormat="0" applyFill="0" applyBorder="0" applyAlignment="0" applyProtection="0"/>
    <xf numFmtId="0" fontId="7" fillId="0" borderId="0" applyNumberFormat="0" applyFill="0" applyAlignment="0" applyProtection="0"/>
    <xf numFmtId="0" fontId="22" fillId="0" borderId="0"/>
    <xf numFmtId="0" fontId="6" fillId="0" borderId="0"/>
    <xf numFmtId="0" fontId="23" fillId="0" borderId="0"/>
    <xf numFmtId="0" fontId="25" fillId="0" borderId="0"/>
    <xf numFmtId="0" fontId="10" fillId="0" borderId="0"/>
    <xf numFmtId="0" fontId="25" fillId="0" borderId="0"/>
    <xf numFmtId="0" fontId="2" fillId="0" borderId="0"/>
    <xf numFmtId="0" fontId="23" fillId="0" borderId="0"/>
    <xf numFmtId="0" fontId="8" fillId="0" borderId="0" applyNumberFormat="0" applyFill="0" applyAlignment="0" applyProtection="0"/>
    <xf numFmtId="0" fontId="7" fillId="0" borderId="8" applyNumberFormat="0" applyFill="0" applyAlignment="0" applyProtection="0"/>
  </cellStyleXfs>
  <cellXfs count="61">
    <xf numFmtId="0" fontId="0" fillId="0" borderId="0" xfId="0"/>
    <xf numFmtId="0" fontId="6" fillId="0" borderId="0" xfId="0" applyFont="1"/>
    <xf numFmtId="164" fontId="0" fillId="0" borderId="0" xfId="0" applyNumberFormat="1"/>
    <xf numFmtId="6" fontId="9" fillId="0" borderId="0" xfId="0" applyNumberFormat="1" applyFont="1"/>
    <xf numFmtId="0" fontId="8" fillId="0" borderId="0" xfId="1" applyFont="1" applyFill="1" applyAlignment="1">
      <alignment horizontal="centerContinuous" vertical="center" wrapText="1"/>
    </xf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8" fillId="0" borderId="0" xfId="0" applyFont="1" applyAlignment="1">
      <alignment horizontal="center"/>
    </xf>
    <xf numFmtId="49" fontId="6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centerContinuous"/>
    </xf>
    <xf numFmtId="164" fontId="6" fillId="0" borderId="0" xfId="0" applyNumberFormat="1" applyFont="1" applyAlignment="1">
      <alignment horizontal="centerContinuous"/>
    </xf>
    <xf numFmtId="0" fontId="7" fillId="0" borderId="0" xfId="0" applyFont="1"/>
    <xf numFmtId="49" fontId="6" fillId="0" borderId="0" xfId="0" applyNumberFormat="1" applyFont="1" applyAlignment="1">
      <alignment horizontal="center"/>
    </xf>
    <xf numFmtId="0" fontId="9" fillId="0" borderId="0" xfId="22" applyFont="1"/>
    <xf numFmtId="164" fontId="9" fillId="0" borderId="0" xfId="22" applyNumberFormat="1" applyFont="1"/>
    <xf numFmtId="0" fontId="4" fillId="0" borderId="0" xfId="0" applyFont="1"/>
    <xf numFmtId="0" fontId="26" fillId="0" borderId="0" xfId="0" applyFont="1"/>
    <xf numFmtId="49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4" fillId="0" borderId="0" xfId="22" applyFont="1" applyAlignment="1">
      <alignment horizontal="center"/>
    </xf>
    <xf numFmtId="0" fontId="9" fillId="0" borderId="0" xfId="23" applyFont="1" applyAlignment="1">
      <alignment horizontal="center"/>
    </xf>
    <xf numFmtId="164" fontId="4" fillId="0" borderId="0" xfId="22" applyNumberFormat="1" applyFont="1"/>
    <xf numFmtId="0" fontId="8" fillId="0" borderId="0" xfId="1" applyFont="1" applyFill="1" applyAlignment="1">
      <alignment horizontal="center" vertical="center" wrapText="1"/>
    </xf>
    <xf numFmtId="0" fontId="6" fillId="0" borderId="0" xfId="0" quotePrefix="1" applyFont="1" applyAlignment="1">
      <alignment horizontal="center"/>
    </xf>
    <xf numFmtId="0" fontId="27" fillId="9" borderId="1" xfId="0" applyFont="1" applyFill="1" applyBorder="1" applyAlignment="1">
      <alignment horizontal="center" wrapText="1"/>
    </xf>
    <xf numFmtId="0" fontId="27" fillId="9" borderId="7" xfId="0" applyFont="1" applyFill="1" applyBorder="1" applyAlignment="1">
      <alignment horizontal="center" wrapText="1"/>
    </xf>
    <xf numFmtId="164" fontId="27" fillId="9" borderId="7" xfId="0" applyNumberFormat="1" applyFont="1" applyFill="1" applyBorder="1" applyAlignment="1">
      <alignment horizontal="center" wrapText="1"/>
    </xf>
    <xf numFmtId="49" fontId="4" fillId="0" borderId="7" xfId="0" applyNumberFormat="1" applyFont="1" applyBorder="1" applyAlignment="1">
      <alignment horizontal="center"/>
    </xf>
    <xf numFmtId="0" fontId="4" fillId="0" borderId="7" xfId="0" applyFont="1" applyBorder="1"/>
    <xf numFmtId="164" fontId="4" fillId="0" borderId="7" xfId="0" applyNumberFormat="1" applyFont="1" applyBorder="1"/>
    <xf numFmtId="0" fontId="9" fillId="0" borderId="7" xfId="22" applyFont="1" applyBorder="1"/>
    <xf numFmtId="0" fontId="9" fillId="0" borderId="7" xfId="23" applyFont="1" applyBorder="1" applyAlignment="1">
      <alignment horizontal="center"/>
    </xf>
    <xf numFmtId="164" fontId="9" fillId="0" borderId="7" xfId="22" applyNumberFormat="1" applyFont="1" applyBorder="1"/>
    <xf numFmtId="0" fontId="6" fillId="0" borderId="0" xfId="0" applyFont="1" applyAlignment="1">
      <alignment horizontal="left"/>
    </xf>
    <xf numFmtId="0" fontId="8" fillId="0" borderId="0" xfId="1" applyFont="1" applyFill="1" applyAlignment="1">
      <alignment horizontal="left" vertical="center" wrapText="1"/>
    </xf>
    <xf numFmtId="0" fontId="4" fillId="0" borderId="0" xfId="22" applyFont="1" applyAlignment="1">
      <alignment horizontal="left"/>
    </xf>
    <xf numFmtId="0" fontId="6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5" fontId="1" fillId="0" borderId="0" xfId="0" quotePrefix="1" applyNumberFormat="1" applyFont="1"/>
    <xf numFmtId="0" fontId="1" fillId="0" borderId="0" xfId="22" applyFont="1" applyAlignment="1">
      <alignment horizontal="center"/>
    </xf>
    <xf numFmtId="0" fontId="1" fillId="0" borderId="0" xfId="22" applyFont="1" applyAlignment="1">
      <alignment horizontal="left"/>
    </xf>
    <xf numFmtId="164" fontId="1" fillId="0" borderId="0" xfId="22" applyNumberFormat="1" applyFont="1"/>
    <xf numFmtId="0" fontId="1" fillId="0" borderId="0" xfId="0" applyFont="1"/>
    <xf numFmtId="0" fontId="1" fillId="0" borderId="7" xfId="22" applyFont="1" applyBorder="1" applyAlignment="1">
      <alignment horizontal="center"/>
    </xf>
    <xf numFmtId="0" fontId="1" fillId="0" borderId="7" xfId="22" applyFont="1" applyBorder="1" applyAlignment="1">
      <alignment horizontal="left"/>
    </xf>
    <xf numFmtId="164" fontId="1" fillId="0" borderId="7" xfId="22" applyNumberFormat="1" applyFont="1" applyBorder="1"/>
    <xf numFmtId="0" fontId="1" fillId="0" borderId="7" xfId="0" applyFont="1" applyBorder="1" applyAlignment="1">
      <alignment horizontal="center"/>
    </xf>
    <xf numFmtId="0" fontId="27" fillId="9" borderId="7" xfId="0" applyFont="1" applyFill="1" applyBorder="1" applyAlignment="1">
      <alignment horizontal="center"/>
    </xf>
    <xf numFmtId="0" fontId="7" fillId="0" borderId="8" xfId="27" applyAlignment="1">
      <alignment horizontal="left"/>
    </xf>
    <xf numFmtId="0" fontId="7" fillId="0" borderId="8" xfId="27"/>
    <xf numFmtId="0" fontId="7" fillId="0" borderId="8" xfId="27" applyAlignment="1">
      <alignment horizontal="center"/>
    </xf>
    <xf numFmtId="164" fontId="7" fillId="0" borderId="8" xfId="27" applyNumberFormat="1"/>
    <xf numFmtId="49" fontId="30" fillId="0" borderId="0" xfId="3" applyNumberFormat="1" applyFont="1" applyBorder="1" applyAlignment="1">
      <alignment horizontal="left" vertical="top"/>
    </xf>
    <xf numFmtId="0" fontId="5" fillId="0" borderId="0" xfId="26" applyFont="1"/>
    <xf numFmtId="0" fontId="8" fillId="0" borderId="0" xfId="4"/>
    <xf numFmtId="0" fontId="30" fillId="0" borderId="0" xfId="3" applyFont="1" applyBorder="1" applyAlignment="1">
      <alignment horizontal="left" vertical="top"/>
    </xf>
    <xf numFmtId="0" fontId="0" fillId="0" borderId="0" xfId="0" applyFont="1"/>
    <xf numFmtId="0" fontId="9" fillId="0" borderId="0" xfId="23" applyFont="1" applyAlignment="1">
      <alignment wrapText="1"/>
    </xf>
    <xf numFmtId="0" fontId="9" fillId="0" borderId="7" xfId="23" applyFont="1" applyBorder="1" applyAlignment="1">
      <alignment wrapText="1"/>
    </xf>
  </cellXfs>
  <cellStyles count="28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3" builtinId="16" customBuiltin="1"/>
    <cellStyle name="Heading 1 4" xfId="1" xr:uid="{00000000-0005-0000-0000-000006000000}"/>
    <cellStyle name="Heading 2" xfId="26" builtinId="17" customBuiltin="1"/>
    <cellStyle name="Heading 3" xfId="4" builtinId="18" customBuiltin="1"/>
    <cellStyle name="Heading 4" xfId="5" builtinId="19" customBuiltin="1"/>
    <cellStyle name="Input" xfId="9" builtinId="20" hidden="1"/>
    <cellStyle name="Linked Cell" xfId="12" builtinId="24" hidden="1"/>
    <cellStyle name="Neutral" xfId="8" builtinId="28" hidden="1"/>
    <cellStyle name="Normal" xfId="0" builtinId="0" customBuiltin="1"/>
    <cellStyle name="Normal 2" xfId="18" xr:uid="{00000000-0005-0000-0000-00000D000000}"/>
    <cellStyle name="Normal 2 3" xfId="20" xr:uid="{00000000-0005-0000-0000-00000E000000}"/>
    <cellStyle name="Normal 20 2" xfId="25" xr:uid="{523A0406-1971-4F3E-9966-3BC8370C5439}"/>
    <cellStyle name="Normal 3" xfId="19" xr:uid="{00000000-0005-0000-0000-00000F000000}"/>
    <cellStyle name="Normal 4 2 2 2 2" xfId="24" xr:uid="{7F6BC70D-8CB2-43A8-943C-98281B7600BA}"/>
    <cellStyle name="Normal 5" xfId="21" xr:uid="{00000000-0005-0000-0000-000010000000}"/>
    <cellStyle name="Normal 5 2" xfId="23" xr:uid="{00000000-0005-0000-0000-000011000000}"/>
    <cellStyle name="Normal 7" xfId="22" xr:uid="{00000000-0005-0000-0000-000012000000}"/>
    <cellStyle name="Note" xfId="15" builtinId="10" hidden="1"/>
    <cellStyle name="Output" xfId="10" builtinId="21" hidden="1"/>
    <cellStyle name="Title" xfId="2" builtinId="15" hidden="1"/>
    <cellStyle name="Total" xfId="27" builtinId="25" customBuiltin="1"/>
    <cellStyle name="Total 2" xfId="17" xr:uid="{00000000-0005-0000-0000-000016000000}"/>
    <cellStyle name="Warning Text" xfId="14" builtinId="11" hidden="1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 outline="0">
        <top style="double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M63" totalsRowCount="1" headerRowDxfId="37" tableBorderDxfId="36" totalsRowCellStyle="Total">
  <autoFilter ref="A6:M62" xr:uid="{EC946351-4087-4065-B525-352614201EC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sortState xmlns:xlrd2="http://schemas.microsoft.com/office/spreadsheetml/2017/richdata2" ref="A7:M62">
    <sortCondition ref="E7:E62"/>
    <sortCondition ref="I7:I62"/>
  </sortState>
  <tableColumns count="13">
    <tableColumn id="1" xr3:uid="{00000000-0010-0000-0000-000001000000}" name="County Name" totalsRowLabel="Statewide Total" dataDxfId="35" dataCellStyle="Normal 7" totalsRowCellStyle="Total"/>
    <tableColumn id="2" xr3:uid="{00000000-0010-0000-0000-000002000000}" name="FI$Cal_x000a_Supplier ID" dataDxfId="34" totalsRowDxfId="33" dataCellStyle="Normal 7" totalsRowCellStyle="Total"/>
    <tableColumn id="3" xr3:uid="{00000000-0010-0000-0000-000003000000}" name="FI$Cal_x000a_Address_x000a_Sequence ID" dataDxfId="32" totalsRowDxfId="31" dataCellStyle="Normal 7" totalsRowCellStyle="Total"/>
    <tableColumn id="8" xr3:uid="{303C53CB-E1EF-466B-9F43-36C02F7B2C6E}" name="Full CDS Code" dataDxfId="30" totalsRowDxfId="29" dataCellStyle="Normal 7" totalsRowCellStyle="Total"/>
    <tableColumn id="4" xr3:uid="{00000000-0010-0000-0000-000004000000}" name="County_x000a_Code" dataDxfId="28" totalsRowDxfId="27" dataCellStyle="Normal 5 2" totalsRowCellStyle="Total"/>
    <tableColumn id="5" xr3:uid="{00000000-0010-0000-0000-000005000000}" name="District_x000a_Code" dataDxfId="26" totalsRowDxfId="25" dataCellStyle="Normal 5 2" totalsRowCellStyle="Total"/>
    <tableColumn id="6" xr3:uid="{00000000-0010-0000-0000-000006000000}" name="School_x000a_Code" dataDxfId="24" totalsRowDxfId="23" dataCellStyle="Normal 5 2" totalsRowCellStyle="Total"/>
    <tableColumn id="7" xr3:uid="{00000000-0010-0000-0000-000007000000}" name="Direct_x000a_Funded_x000a_Charter School_x000a_Number" dataDxfId="22" totalsRowDxfId="21" dataCellStyle="Normal 5 2" totalsRowCellStyle="Total"/>
    <tableColumn id="9" xr3:uid="{00000000-0010-0000-0000-000009000000}" name="Service_x000a_Location_x000a_Field" dataDxfId="2" totalsRowDxfId="20" dataCellStyle="Normal 7" totalsRowCellStyle="Total"/>
    <tableColumn id="10" xr3:uid="{00000000-0010-0000-0000-00000A000000}" name="Local Educational Agency" dataDxfId="0" dataCellStyle="Normal 5 2" totalsRowCellStyle="Total"/>
    <tableColumn id="13" xr3:uid="{58C52DC1-B9C1-4998-BD41-37DFDA9847A2}" name="LEA Type" dataDxfId="1" totalsRowDxfId="19" dataCellStyle="Normal 5 2" totalsRowCellStyle="Total"/>
    <tableColumn id="11" xr3:uid="{00000000-0010-0000-0000-00000B000000}" name="_x000a_2022–23_x000a_Revised Final Allocation Amount" totalsRowFunction="sum" dataDxfId="18" totalsRowDxfId="17" dataCellStyle="Normal 7" totalsRowCellStyle="Total"/>
    <tableColumn id="12" xr3:uid="{00000000-0010-0000-0000-00000C000000}" name="10th Apportionment" totalsRowFunction="sum" dataDxfId="16" totalsRowDxfId="15" dataCellStyle="Normal 7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otal award allocations for the Title III Part A English Learner program._x000d__x000a_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7" displayName="Table7" ref="A5:E32" totalsRowCount="1" headerRowDxfId="14" dataDxfId="12" headerRowBorderDxfId="13" tableBorderDxfId="11" totalsRowCellStyle="Total">
  <tableColumns count="5">
    <tableColumn id="1" xr3:uid="{00000000-0010-0000-0100-000001000000}" name="County Code" totalsRowLabel="Statewide Total" dataDxfId="10" totalsRowDxfId="9" totalsRowCellStyle="Total"/>
    <tableColumn id="2" xr3:uid="{00000000-0010-0000-0100-000002000000}" name="County_x000a_Treasurer" dataDxfId="8" totalsRowCellStyle="Total"/>
    <tableColumn id="3" xr3:uid="{00000000-0010-0000-0100-000003000000}" name="Invoice #" dataDxfId="7" totalsRowDxfId="6" totalsRowCellStyle="Total"/>
    <tableColumn id="4" xr3:uid="{00000000-0010-0000-0100-000004000000}" name="County_x000a_Total" totalsRowFunction="custom" dataDxfId="5" totalsRowDxfId="4" totalsRowCellStyle="Total">
      <totalsRowFormula>SUM(Table7[County
Total])</totalsRowFormula>
    </tableColumn>
    <tableColumn id="5" xr3:uid="{0F34EF9A-C7A6-4AA9-B869-D6E187D4F036}" name="Voucher ID" dataDxfId="3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Tenth Apportionment for Title III, Part A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"/>
  <sheetViews>
    <sheetView tabSelected="1" zoomScaleNormal="100" workbookViewId="0">
      <pane ySplit="6" topLeftCell="A7" activePane="bottomLeft" state="frozen"/>
      <selection pane="bottomLeft"/>
    </sheetView>
  </sheetViews>
  <sheetFormatPr defaultColWidth="9.33203125" defaultRowHeight="15" x14ac:dyDescent="0.2"/>
  <cols>
    <col min="1" max="1" width="16.109375" style="1" customWidth="1"/>
    <col min="2" max="2" width="13" style="5" customWidth="1"/>
    <col min="3" max="3" width="10" style="5" customWidth="1"/>
    <col min="4" max="4" width="15.109375" style="34" bestFit="1" customWidth="1"/>
    <col min="5" max="6" width="7.77734375" style="5" customWidth="1"/>
    <col min="7" max="7" width="9.109375" style="5" bestFit="1" customWidth="1"/>
    <col min="8" max="8" width="14.33203125" style="5" customWidth="1"/>
    <col min="9" max="9" width="11.109375" style="5" customWidth="1"/>
    <col min="10" max="10" width="31.5546875" style="1" customWidth="1"/>
    <col min="11" max="11" width="8.21875" style="5" customWidth="1"/>
    <col min="12" max="12" width="12.44140625" style="1" customWidth="1"/>
    <col min="13" max="13" width="13.44140625" style="1" customWidth="1"/>
    <col min="14" max="16384" width="9.33203125" style="1"/>
  </cols>
  <sheetData>
    <row r="1" spans="1:13" ht="20.25" x14ac:dyDescent="0.2">
      <c r="A1" s="57" t="s">
        <v>190</v>
      </c>
    </row>
    <row r="2" spans="1:13" ht="18" x14ac:dyDescent="0.25">
      <c r="A2" s="55" t="s">
        <v>14</v>
      </c>
    </row>
    <row r="3" spans="1:13" ht="15.75" x14ac:dyDescent="0.25">
      <c r="A3" s="56" t="s">
        <v>13</v>
      </c>
    </row>
    <row r="4" spans="1:13" ht="15.75" x14ac:dyDescent="0.25">
      <c r="A4" s="12" t="s">
        <v>74</v>
      </c>
      <c r="B4" s="23"/>
      <c r="C4" s="23"/>
      <c r="D4" s="35"/>
      <c r="E4" s="23"/>
      <c r="F4" s="23"/>
      <c r="G4" s="23"/>
      <c r="H4" s="23"/>
      <c r="I4" s="23"/>
      <c r="J4" s="4"/>
      <c r="K4" s="23"/>
      <c r="L4" s="4"/>
      <c r="M4" s="4"/>
    </row>
    <row r="5" spans="1:13" ht="15.75" x14ac:dyDescent="0.2">
      <c r="A5" s="58" t="s">
        <v>314</v>
      </c>
      <c r="B5" s="23"/>
      <c r="C5" s="23"/>
      <c r="D5" s="35"/>
      <c r="E5" s="23"/>
      <c r="F5" s="23"/>
      <c r="G5" s="23"/>
      <c r="H5" s="23"/>
      <c r="I5" s="23"/>
      <c r="J5" s="4"/>
      <c r="K5" s="23"/>
      <c r="L5" s="4"/>
      <c r="M5" s="4"/>
    </row>
    <row r="6" spans="1:13" ht="66" customHeight="1" thickBot="1" x14ac:dyDescent="0.3">
      <c r="A6" s="25" t="s">
        <v>105</v>
      </c>
      <c r="B6" s="25" t="s">
        <v>8</v>
      </c>
      <c r="C6" s="25" t="s">
        <v>82</v>
      </c>
      <c r="D6" s="25" t="s">
        <v>17</v>
      </c>
      <c r="E6" s="25" t="s">
        <v>0</v>
      </c>
      <c r="F6" s="25" t="s">
        <v>1</v>
      </c>
      <c r="G6" s="25" t="s">
        <v>2</v>
      </c>
      <c r="H6" s="25" t="s">
        <v>3</v>
      </c>
      <c r="I6" s="25" t="s">
        <v>9</v>
      </c>
      <c r="J6" s="25" t="s">
        <v>4</v>
      </c>
      <c r="K6" s="25" t="s">
        <v>127</v>
      </c>
      <c r="L6" s="25" t="s">
        <v>83</v>
      </c>
      <c r="M6" s="25" t="s">
        <v>191</v>
      </c>
    </row>
    <row r="7" spans="1:13" ht="15.75" thickTop="1" x14ac:dyDescent="0.2">
      <c r="A7" s="14" t="s">
        <v>193</v>
      </c>
      <c r="B7" s="20" t="s">
        <v>194</v>
      </c>
      <c r="C7" s="20">
        <v>1</v>
      </c>
      <c r="D7" s="36" t="s">
        <v>195</v>
      </c>
      <c r="E7" s="21" t="s">
        <v>196</v>
      </c>
      <c r="F7" s="21" t="s">
        <v>197</v>
      </c>
      <c r="G7" s="21" t="s">
        <v>54</v>
      </c>
      <c r="H7" s="21" t="s">
        <v>55</v>
      </c>
      <c r="I7" s="20" t="s">
        <v>197</v>
      </c>
      <c r="J7" s="59" t="s">
        <v>198</v>
      </c>
      <c r="K7" s="21" t="s">
        <v>130</v>
      </c>
      <c r="L7" s="22">
        <v>141883</v>
      </c>
      <c r="M7" s="15">
        <v>2871</v>
      </c>
    </row>
    <row r="8" spans="1:13" x14ac:dyDescent="0.2">
      <c r="A8" s="14" t="s">
        <v>199</v>
      </c>
      <c r="B8" s="20" t="s">
        <v>200</v>
      </c>
      <c r="C8" s="20">
        <v>5</v>
      </c>
      <c r="D8" s="36" t="s">
        <v>201</v>
      </c>
      <c r="E8" s="21" t="s">
        <v>202</v>
      </c>
      <c r="F8" s="21" t="s">
        <v>203</v>
      </c>
      <c r="G8" s="21" t="s">
        <v>54</v>
      </c>
      <c r="H8" s="21" t="s">
        <v>55</v>
      </c>
      <c r="I8" s="20" t="s">
        <v>203</v>
      </c>
      <c r="J8" s="59" t="s">
        <v>204</v>
      </c>
      <c r="K8" s="21" t="s">
        <v>130</v>
      </c>
      <c r="L8" s="22">
        <v>23113</v>
      </c>
      <c r="M8" s="15">
        <v>17140</v>
      </c>
    </row>
    <row r="9" spans="1:13" x14ac:dyDescent="0.2">
      <c r="A9" s="14" t="s">
        <v>149</v>
      </c>
      <c r="B9" s="20" t="s">
        <v>150</v>
      </c>
      <c r="C9" s="20">
        <v>1</v>
      </c>
      <c r="D9" s="36" t="s">
        <v>151</v>
      </c>
      <c r="E9" s="21" t="s">
        <v>152</v>
      </c>
      <c r="F9" s="21" t="s">
        <v>153</v>
      </c>
      <c r="G9" s="21" t="s">
        <v>54</v>
      </c>
      <c r="H9" s="21" t="s">
        <v>55</v>
      </c>
      <c r="I9" s="20" t="s">
        <v>153</v>
      </c>
      <c r="J9" s="59" t="s">
        <v>154</v>
      </c>
      <c r="K9" s="21" t="s">
        <v>130</v>
      </c>
      <c r="L9" s="22">
        <v>20174</v>
      </c>
      <c r="M9" s="15">
        <v>1279</v>
      </c>
    </row>
    <row r="10" spans="1:13" x14ac:dyDescent="0.2">
      <c r="A10" s="14" t="s">
        <v>18</v>
      </c>
      <c r="B10" s="20" t="s">
        <v>36</v>
      </c>
      <c r="C10" s="20">
        <v>50</v>
      </c>
      <c r="D10" s="36" t="s">
        <v>205</v>
      </c>
      <c r="E10" s="21" t="s">
        <v>56</v>
      </c>
      <c r="F10" s="21" t="s">
        <v>206</v>
      </c>
      <c r="G10" s="21" t="s">
        <v>54</v>
      </c>
      <c r="H10" s="21" t="s">
        <v>55</v>
      </c>
      <c r="I10" s="20" t="s">
        <v>206</v>
      </c>
      <c r="J10" s="59" t="s">
        <v>207</v>
      </c>
      <c r="K10" s="21" t="s">
        <v>130</v>
      </c>
      <c r="L10" s="22">
        <v>11356</v>
      </c>
      <c r="M10" s="15">
        <v>493</v>
      </c>
    </row>
    <row r="11" spans="1:13" x14ac:dyDescent="0.2">
      <c r="A11" s="14" t="s">
        <v>18</v>
      </c>
      <c r="B11" s="20" t="s">
        <v>36</v>
      </c>
      <c r="C11" s="20">
        <v>50</v>
      </c>
      <c r="D11" s="36" t="s">
        <v>208</v>
      </c>
      <c r="E11" s="21" t="s">
        <v>56</v>
      </c>
      <c r="F11" s="21" t="s">
        <v>209</v>
      </c>
      <c r="G11" s="21" t="s">
        <v>54</v>
      </c>
      <c r="H11" s="21" t="s">
        <v>55</v>
      </c>
      <c r="I11" s="20" t="s">
        <v>209</v>
      </c>
      <c r="J11" s="59" t="s">
        <v>210</v>
      </c>
      <c r="K11" s="21" t="s">
        <v>130</v>
      </c>
      <c r="L11" s="22">
        <v>10287</v>
      </c>
      <c r="M11" s="15">
        <v>9858</v>
      </c>
    </row>
    <row r="12" spans="1:13" x14ac:dyDescent="0.2">
      <c r="A12" s="14" t="s">
        <v>18</v>
      </c>
      <c r="B12" s="20" t="s">
        <v>36</v>
      </c>
      <c r="C12" s="20">
        <v>50</v>
      </c>
      <c r="D12" s="36" t="s">
        <v>90</v>
      </c>
      <c r="E12" s="21" t="s">
        <v>56</v>
      </c>
      <c r="F12" s="21" t="s">
        <v>91</v>
      </c>
      <c r="G12" s="21" t="s">
        <v>54</v>
      </c>
      <c r="H12" s="21" t="s">
        <v>55</v>
      </c>
      <c r="I12" s="20" t="s">
        <v>91</v>
      </c>
      <c r="J12" s="59" t="s">
        <v>92</v>
      </c>
      <c r="K12" s="21" t="s">
        <v>130</v>
      </c>
      <c r="L12" s="22">
        <v>46894</v>
      </c>
      <c r="M12" s="15">
        <v>13662</v>
      </c>
    </row>
    <row r="13" spans="1:13" x14ac:dyDescent="0.2">
      <c r="A13" s="14" t="s">
        <v>19</v>
      </c>
      <c r="B13" s="20" t="s">
        <v>37</v>
      </c>
      <c r="C13" s="20">
        <v>10</v>
      </c>
      <c r="D13" s="36" t="s">
        <v>211</v>
      </c>
      <c r="E13" s="21" t="s">
        <v>57</v>
      </c>
      <c r="F13" s="21" t="s">
        <v>212</v>
      </c>
      <c r="G13" s="21" t="s">
        <v>54</v>
      </c>
      <c r="H13" s="21" t="s">
        <v>55</v>
      </c>
      <c r="I13" s="20" t="s">
        <v>212</v>
      </c>
      <c r="J13" s="59" t="s">
        <v>213</v>
      </c>
      <c r="K13" s="21" t="s">
        <v>130</v>
      </c>
      <c r="L13" s="22">
        <v>24315</v>
      </c>
      <c r="M13" s="15">
        <v>5681</v>
      </c>
    </row>
    <row r="14" spans="1:13" x14ac:dyDescent="0.2">
      <c r="A14" s="14" t="s">
        <v>19</v>
      </c>
      <c r="B14" s="20" t="s">
        <v>37</v>
      </c>
      <c r="C14" s="20">
        <v>10</v>
      </c>
      <c r="D14" s="36" t="s">
        <v>76</v>
      </c>
      <c r="E14" s="21" t="s">
        <v>57</v>
      </c>
      <c r="F14" s="21" t="s">
        <v>77</v>
      </c>
      <c r="G14" s="21" t="s">
        <v>54</v>
      </c>
      <c r="H14" s="21" t="s">
        <v>55</v>
      </c>
      <c r="I14" s="20" t="s">
        <v>77</v>
      </c>
      <c r="J14" s="59" t="s">
        <v>78</v>
      </c>
      <c r="K14" s="21" t="s">
        <v>130</v>
      </c>
      <c r="L14" s="22">
        <v>265730</v>
      </c>
      <c r="M14" s="15">
        <v>89980</v>
      </c>
    </row>
    <row r="15" spans="1:13" x14ac:dyDescent="0.2">
      <c r="A15" s="14" t="s">
        <v>19</v>
      </c>
      <c r="B15" s="20" t="s">
        <v>37</v>
      </c>
      <c r="C15" s="20">
        <v>10</v>
      </c>
      <c r="D15" s="36" t="s">
        <v>108</v>
      </c>
      <c r="E15" s="21" t="s">
        <v>57</v>
      </c>
      <c r="F15" s="21" t="s">
        <v>109</v>
      </c>
      <c r="G15" s="21" t="s">
        <v>54</v>
      </c>
      <c r="H15" s="21" t="s">
        <v>55</v>
      </c>
      <c r="I15" s="20" t="s">
        <v>109</v>
      </c>
      <c r="J15" s="59" t="s">
        <v>110</v>
      </c>
      <c r="K15" s="21" t="s">
        <v>130</v>
      </c>
      <c r="L15" s="22">
        <v>242484</v>
      </c>
      <c r="M15" s="15">
        <v>102614</v>
      </c>
    </row>
    <row r="16" spans="1:13" x14ac:dyDescent="0.2">
      <c r="A16" s="14" t="s">
        <v>19</v>
      </c>
      <c r="B16" s="20" t="s">
        <v>37</v>
      </c>
      <c r="C16" s="20">
        <v>10</v>
      </c>
      <c r="D16" s="36" t="s">
        <v>84</v>
      </c>
      <c r="E16" s="21" t="s">
        <v>57</v>
      </c>
      <c r="F16" s="21" t="s">
        <v>85</v>
      </c>
      <c r="G16" s="21" t="s">
        <v>54</v>
      </c>
      <c r="H16" s="21" t="s">
        <v>55</v>
      </c>
      <c r="I16" s="20" t="s">
        <v>85</v>
      </c>
      <c r="J16" s="59" t="s">
        <v>86</v>
      </c>
      <c r="K16" s="21" t="s">
        <v>130</v>
      </c>
      <c r="L16" s="22">
        <v>60254</v>
      </c>
      <c r="M16" s="15">
        <v>6941</v>
      </c>
    </row>
    <row r="17" spans="1:13" x14ac:dyDescent="0.2">
      <c r="A17" s="14" t="s">
        <v>20</v>
      </c>
      <c r="B17" s="20" t="s">
        <v>38</v>
      </c>
      <c r="C17" s="20">
        <v>1</v>
      </c>
      <c r="D17" s="36" t="s">
        <v>155</v>
      </c>
      <c r="E17" s="21" t="s">
        <v>58</v>
      </c>
      <c r="F17" s="21" t="s">
        <v>156</v>
      </c>
      <c r="G17" s="21" t="s">
        <v>54</v>
      </c>
      <c r="H17" s="21" t="s">
        <v>55</v>
      </c>
      <c r="I17" s="20" t="s">
        <v>156</v>
      </c>
      <c r="J17" s="59" t="s">
        <v>157</v>
      </c>
      <c r="K17" s="21" t="s">
        <v>130</v>
      </c>
      <c r="L17" s="22">
        <v>165263</v>
      </c>
      <c r="M17" s="15">
        <v>118591</v>
      </c>
    </row>
    <row r="18" spans="1:13" x14ac:dyDescent="0.2">
      <c r="A18" s="14" t="s">
        <v>21</v>
      </c>
      <c r="B18" s="20" t="s">
        <v>39</v>
      </c>
      <c r="C18" s="20">
        <v>2</v>
      </c>
      <c r="D18" s="36" t="s">
        <v>131</v>
      </c>
      <c r="E18" s="21" t="s">
        <v>59</v>
      </c>
      <c r="F18" s="21" t="s">
        <v>132</v>
      </c>
      <c r="G18" s="21" t="s">
        <v>54</v>
      </c>
      <c r="H18" s="21" t="s">
        <v>55</v>
      </c>
      <c r="I18" s="20" t="s">
        <v>132</v>
      </c>
      <c r="J18" s="59" t="s">
        <v>133</v>
      </c>
      <c r="K18" s="21" t="s">
        <v>130</v>
      </c>
      <c r="L18" s="22">
        <v>1069334</v>
      </c>
      <c r="M18" s="15">
        <v>34100</v>
      </c>
    </row>
    <row r="19" spans="1:13" x14ac:dyDescent="0.2">
      <c r="A19" s="14" t="s">
        <v>21</v>
      </c>
      <c r="B19" s="20" t="s">
        <v>39</v>
      </c>
      <c r="C19" s="20">
        <v>2</v>
      </c>
      <c r="D19" s="36" t="s">
        <v>134</v>
      </c>
      <c r="E19" s="21" t="s">
        <v>59</v>
      </c>
      <c r="F19" s="21" t="s">
        <v>135</v>
      </c>
      <c r="G19" s="21" t="s">
        <v>54</v>
      </c>
      <c r="H19" s="21" t="s">
        <v>55</v>
      </c>
      <c r="I19" s="20" t="s">
        <v>135</v>
      </c>
      <c r="J19" s="59" t="s">
        <v>136</v>
      </c>
      <c r="K19" s="21" t="s">
        <v>130</v>
      </c>
      <c r="L19" s="22">
        <v>364728</v>
      </c>
      <c r="M19" s="15">
        <v>82414</v>
      </c>
    </row>
    <row r="20" spans="1:13" x14ac:dyDescent="0.2">
      <c r="A20" s="14" t="s">
        <v>21</v>
      </c>
      <c r="B20" s="20" t="s">
        <v>39</v>
      </c>
      <c r="C20" s="20">
        <v>2</v>
      </c>
      <c r="D20" s="36" t="s">
        <v>214</v>
      </c>
      <c r="E20" s="21" t="s">
        <v>59</v>
      </c>
      <c r="F20" s="21" t="s">
        <v>215</v>
      </c>
      <c r="G20" s="21" t="s">
        <v>54</v>
      </c>
      <c r="H20" s="21" t="s">
        <v>55</v>
      </c>
      <c r="I20" s="20" t="s">
        <v>215</v>
      </c>
      <c r="J20" s="59" t="s">
        <v>216</v>
      </c>
      <c r="K20" s="21" t="s">
        <v>130</v>
      </c>
      <c r="L20" s="22">
        <v>12692</v>
      </c>
      <c r="M20" s="15">
        <v>2009</v>
      </c>
    </row>
    <row r="21" spans="1:13" x14ac:dyDescent="0.2">
      <c r="A21" s="14" t="s">
        <v>21</v>
      </c>
      <c r="B21" s="20" t="s">
        <v>39</v>
      </c>
      <c r="C21" s="20">
        <v>2</v>
      </c>
      <c r="D21" s="36" t="s">
        <v>137</v>
      </c>
      <c r="E21" s="21" t="s">
        <v>59</v>
      </c>
      <c r="F21" s="21" t="s">
        <v>138</v>
      </c>
      <c r="G21" s="21" t="s">
        <v>54</v>
      </c>
      <c r="H21" s="21" t="s">
        <v>55</v>
      </c>
      <c r="I21" s="20" t="s">
        <v>138</v>
      </c>
      <c r="J21" s="59" t="s">
        <v>139</v>
      </c>
      <c r="K21" s="21" t="s">
        <v>130</v>
      </c>
      <c r="L21" s="22">
        <v>21510</v>
      </c>
      <c r="M21" s="15">
        <v>11245</v>
      </c>
    </row>
    <row r="22" spans="1:13" x14ac:dyDescent="0.2">
      <c r="A22" s="14" t="s">
        <v>21</v>
      </c>
      <c r="B22" s="20" t="s">
        <v>39</v>
      </c>
      <c r="C22" s="20">
        <v>2</v>
      </c>
      <c r="D22" s="36" t="s">
        <v>217</v>
      </c>
      <c r="E22" s="21" t="s">
        <v>59</v>
      </c>
      <c r="F22" s="21" t="s">
        <v>218</v>
      </c>
      <c r="G22" s="21" t="s">
        <v>219</v>
      </c>
      <c r="H22" s="21" t="s">
        <v>220</v>
      </c>
      <c r="I22" s="20" t="s">
        <v>221</v>
      </c>
      <c r="J22" s="59" t="s">
        <v>222</v>
      </c>
      <c r="K22" s="21" t="s">
        <v>129</v>
      </c>
      <c r="L22" s="22">
        <v>85103</v>
      </c>
      <c r="M22" s="15">
        <v>7105</v>
      </c>
    </row>
    <row r="23" spans="1:13" ht="30" x14ac:dyDescent="0.2">
      <c r="A23" s="14" t="s">
        <v>21</v>
      </c>
      <c r="B23" s="20" t="s">
        <v>39</v>
      </c>
      <c r="C23" s="20">
        <v>2</v>
      </c>
      <c r="D23" s="36" t="s">
        <v>223</v>
      </c>
      <c r="E23" s="21" t="s">
        <v>59</v>
      </c>
      <c r="F23" s="21" t="s">
        <v>218</v>
      </c>
      <c r="G23" s="21" t="s">
        <v>224</v>
      </c>
      <c r="H23" s="21" t="s">
        <v>225</v>
      </c>
      <c r="I23" s="20" t="s">
        <v>226</v>
      </c>
      <c r="J23" s="59" t="s">
        <v>227</v>
      </c>
      <c r="K23" s="21" t="s">
        <v>129</v>
      </c>
      <c r="L23" s="22">
        <v>34870</v>
      </c>
      <c r="M23" s="15">
        <v>8718</v>
      </c>
    </row>
    <row r="24" spans="1:13" x14ac:dyDescent="0.2">
      <c r="A24" s="14" t="s">
        <v>158</v>
      </c>
      <c r="B24" s="20" t="s">
        <v>159</v>
      </c>
      <c r="C24" s="20">
        <v>22</v>
      </c>
      <c r="D24" s="36" t="s">
        <v>160</v>
      </c>
      <c r="E24" s="21" t="s">
        <v>161</v>
      </c>
      <c r="F24" s="21" t="s">
        <v>162</v>
      </c>
      <c r="G24" s="21" t="s">
        <v>54</v>
      </c>
      <c r="H24" s="21" t="s">
        <v>55</v>
      </c>
      <c r="I24" s="20" t="s">
        <v>162</v>
      </c>
      <c r="J24" s="59" t="s">
        <v>163</v>
      </c>
      <c r="K24" s="21" t="s">
        <v>130</v>
      </c>
      <c r="L24" s="22">
        <v>190781</v>
      </c>
      <c r="M24" s="15">
        <v>9653</v>
      </c>
    </row>
    <row r="25" spans="1:13" x14ac:dyDescent="0.2">
      <c r="A25" s="14" t="s">
        <v>22</v>
      </c>
      <c r="B25" s="20" t="s">
        <v>40</v>
      </c>
      <c r="C25" s="20">
        <v>1</v>
      </c>
      <c r="D25" s="36" t="s">
        <v>228</v>
      </c>
      <c r="E25" s="21" t="s">
        <v>60</v>
      </c>
      <c r="F25" s="21" t="s">
        <v>229</v>
      </c>
      <c r="G25" s="21" t="s">
        <v>54</v>
      </c>
      <c r="H25" s="21" t="s">
        <v>55</v>
      </c>
      <c r="I25" s="20" t="s">
        <v>229</v>
      </c>
      <c r="J25" s="59" t="s">
        <v>230</v>
      </c>
      <c r="K25" s="21" t="s">
        <v>130</v>
      </c>
      <c r="L25" s="22">
        <v>116766</v>
      </c>
      <c r="M25" s="15">
        <v>29192</v>
      </c>
    </row>
    <row r="26" spans="1:13" x14ac:dyDescent="0.2">
      <c r="A26" s="14" t="s">
        <v>22</v>
      </c>
      <c r="B26" s="20" t="s">
        <v>40</v>
      </c>
      <c r="C26" s="20">
        <v>1</v>
      </c>
      <c r="D26" s="36" t="s">
        <v>164</v>
      </c>
      <c r="E26" s="21" t="s">
        <v>60</v>
      </c>
      <c r="F26" s="21" t="s">
        <v>165</v>
      </c>
      <c r="G26" s="21" t="s">
        <v>54</v>
      </c>
      <c r="H26" s="21" t="s">
        <v>55</v>
      </c>
      <c r="I26" s="20" t="s">
        <v>165</v>
      </c>
      <c r="J26" s="59" t="s">
        <v>166</v>
      </c>
      <c r="K26" s="21" t="s">
        <v>130</v>
      </c>
      <c r="L26" s="22">
        <v>101670</v>
      </c>
      <c r="M26" s="15">
        <v>33789</v>
      </c>
    </row>
    <row r="27" spans="1:13" x14ac:dyDescent="0.2">
      <c r="A27" s="14" t="s">
        <v>22</v>
      </c>
      <c r="B27" s="20" t="s">
        <v>40</v>
      </c>
      <c r="C27" s="20">
        <v>1</v>
      </c>
      <c r="D27" s="36" t="s">
        <v>93</v>
      </c>
      <c r="E27" s="21" t="s">
        <v>60</v>
      </c>
      <c r="F27" s="21" t="s">
        <v>94</v>
      </c>
      <c r="G27" s="21" t="s">
        <v>54</v>
      </c>
      <c r="H27" s="21" t="s">
        <v>55</v>
      </c>
      <c r="I27" s="20" t="s">
        <v>94</v>
      </c>
      <c r="J27" s="59" t="s">
        <v>95</v>
      </c>
      <c r="K27" s="21" t="s">
        <v>130</v>
      </c>
      <c r="L27" s="22">
        <v>238476</v>
      </c>
      <c r="M27" s="22">
        <v>45002</v>
      </c>
    </row>
    <row r="28" spans="1:13" x14ac:dyDescent="0.2">
      <c r="A28" s="14" t="s">
        <v>22</v>
      </c>
      <c r="B28" s="20" t="s">
        <v>40</v>
      </c>
      <c r="C28" s="20">
        <v>1</v>
      </c>
      <c r="D28" s="36" t="s">
        <v>111</v>
      </c>
      <c r="E28" s="21" t="s">
        <v>60</v>
      </c>
      <c r="F28" s="21" t="s">
        <v>112</v>
      </c>
      <c r="G28" s="21" t="s">
        <v>54</v>
      </c>
      <c r="H28" s="21" t="s">
        <v>55</v>
      </c>
      <c r="I28" s="20" t="s">
        <v>112</v>
      </c>
      <c r="J28" s="59" t="s">
        <v>113</v>
      </c>
      <c r="K28" s="21" t="s">
        <v>130</v>
      </c>
      <c r="L28" s="22">
        <v>1421638</v>
      </c>
      <c r="M28" s="15">
        <v>29054</v>
      </c>
    </row>
    <row r="29" spans="1:13" x14ac:dyDescent="0.2">
      <c r="A29" s="14" t="s">
        <v>22</v>
      </c>
      <c r="B29" s="20" t="s">
        <v>40</v>
      </c>
      <c r="C29" s="20">
        <v>1</v>
      </c>
      <c r="D29" s="36" t="s">
        <v>167</v>
      </c>
      <c r="E29" s="21" t="s">
        <v>60</v>
      </c>
      <c r="F29" s="21" t="s">
        <v>168</v>
      </c>
      <c r="G29" s="21" t="s">
        <v>54</v>
      </c>
      <c r="H29" s="21" t="s">
        <v>55</v>
      </c>
      <c r="I29" s="20" t="s">
        <v>168</v>
      </c>
      <c r="J29" s="59" t="s">
        <v>169</v>
      </c>
      <c r="K29" s="21" t="s">
        <v>130</v>
      </c>
      <c r="L29" s="22">
        <v>47161</v>
      </c>
      <c r="M29" s="15">
        <v>22521</v>
      </c>
    </row>
    <row r="30" spans="1:13" x14ac:dyDescent="0.2">
      <c r="A30" s="14" t="s">
        <v>22</v>
      </c>
      <c r="B30" s="20" t="s">
        <v>40</v>
      </c>
      <c r="C30" s="20">
        <v>1</v>
      </c>
      <c r="D30" s="36" t="s">
        <v>96</v>
      </c>
      <c r="E30" s="21" t="s">
        <v>60</v>
      </c>
      <c r="F30" s="21" t="s">
        <v>97</v>
      </c>
      <c r="G30" s="21" t="s">
        <v>54</v>
      </c>
      <c r="H30" s="21" t="s">
        <v>55</v>
      </c>
      <c r="I30" s="20" t="s">
        <v>97</v>
      </c>
      <c r="J30" s="59" t="s">
        <v>98</v>
      </c>
      <c r="K30" s="21" t="s">
        <v>130</v>
      </c>
      <c r="L30" s="22">
        <v>164462</v>
      </c>
      <c r="M30" s="15">
        <v>36249</v>
      </c>
    </row>
    <row r="31" spans="1:13" x14ac:dyDescent="0.2">
      <c r="A31" s="14" t="s">
        <v>22</v>
      </c>
      <c r="B31" s="20" t="s">
        <v>40</v>
      </c>
      <c r="C31" s="20">
        <v>1</v>
      </c>
      <c r="D31" s="36" t="s">
        <v>114</v>
      </c>
      <c r="E31" s="21" t="s">
        <v>60</v>
      </c>
      <c r="F31" s="21" t="s">
        <v>115</v>
      </c>
      <c r="G31" s="21" t="s">
        <v>54</v>
      </c>
      <c r="H31" s="21" t="s">
        <v>55</v>
      </c>
      <c r="I31" s="20" t="s">
        <v>115</v>
      </c>
      <c r="J31" s="59" t="s">
        <v>116</v>
      </c>
      <c r="K31" s="21" t="s">
        <v>130</v>
      </c>
      <c r="L31" s="22">
        <v>784633</v>
      </c>
      <c r="M31" s="15">
        <v>49545</v>
      </c>
    </row>
    <row r="32" spans="1:13" x14ac:dyDescent="0.2">
      <c r="A32" s="14" t="s">
        <v>22</v>
      </c>
      <c r="B32" s="20" t="s">
        <v>40</v>
      </c>
      <c r="C32" s="20">
        <v>1</v>
      </c>
      <c r="D32" s="36" t="s">
        <v>231</v>
      </c>
      <c r="E32" s="21" t="s">
        <v>60</v>
      </c>
      <c r="F32" s="21" t="s">
        <v>232</v>
      </c>
      <c r="G32" s="21" t="s">
        <v>54</v>
      </c>
      <c r="H32" s="21" t="s">
        <v>55</v>
      </c>
      <c r="I32" s="20" t="s">
        <v>232</v>
      </c>
      <c r="J32" s="59" t="s">
        <v>233</v>
      </c>
      <c r="K32" s="21" t="s">
        <v>130</v>
      </c>
      <c r="L32" s="22">
        <v>96726</v>
      </c>
      <c r="M32" s="15">
        <v>17011</v>
      </c>
    </row>
    <row r="33" spans="1:13" x14ac:dyDescent="0.2">
      <c r="A33" s="14" t="s">
        <v>22</v>
      </c>
      <c r="B33" s="20" t="s">
        <v>40</v>
      </c>
      <c r="C33" s="20">
        <v>1</v>
      </c>
      <c r="D33" s="36" t="s">
        <v>234</v>
      </c>
      <c r="E33" s="21" t="s">
        <v>60</v>
      </c>
      <c r="F33" s="21" t="s">
        <v>235</v>
      </c>
      <c r="G33" s="21" t="s">
        <v>54</v>
      </c>
      <c r="H33" s="21" t="s">
        <v>55</v>
      </c>
      <c r="I33" s="20" t="s">
        <v>235</v>
      </c>
      <c r="J33" s="59" t="s">
        <v>236</v>
      </c>
      <c r="K33" s="21" t="s">
        <v>130</v>
      </c>
      <c r="L33" s="22">
        <v>133867</v>
      </c>
      <c r="M33" s="15">
        <v>26206</v>
      </c>
    </row>
    <row r="34" spans="1:13" x14ac:dyDescent="0.2">
      <c r="A34" s="14" t="s">
        <v>23</v>
      </c>
      <c r="B34" s="20" t="s">
        <v>41</v>
      </c>
      <c r="C34" s="20">
        <v>1</v>
      </c>
      <c r="D34" s="36" t="s">
        <v>237</v>
      </c>
      <c r="E34" s="21" t="s">
        <v>61</v>
      </c>
      <c r="F34" s="21" t="s">
        <v>238</v>
      </c>
      <c r="G34" s="21" t="s">
        <v>54</v>
      </c>
      <c r="H34" s="21" t="s">
        <v>55</v>
      </c>
      <c r="I34" s="20" t="s">
        <v>238</v>
      </c>
      <c r="J34" s="59" t="s">
        <v>239</v>
      </c>
      <c r="K34" s="21" t="s">
        <v>130</v>
      </c>
      <c r="L34" s="22">
        <v>165397</v>
      </c>
      <c r="M34" s="15">
        <v>706</v>
      </c>
    </row>
    <row r="35" spans="1:13" x14ac:dyDescent="0.2">
      <c r="A35" s="14" t="s">
        <v>106</v>
      </c>
      <c r="B35" s="20" t="s">
        <v>107</v>
      </c>
      <c r="C35" s="20">
        <v>6</v>
      </c>
      <c r="D35" s="36" t="s">
        <v>117</v>
      </c>
      <c r="E35" s="21" t="s">
        <v>118</v>
      </c>
      <c r="F35" s="21" t="s">
        <v>119</v>
      </c>
      <c r="G35" s="21" t="s">
        <v>54</v>
      </c>
      <c r="H35" s="21" t="s">
        <v>55</v>
      </c>
      <c r="I35" s="20" t="s">
        <v>119</v>
      </c>
      <c r="J35" s="59" t="s">
        <v>120</v>
      </c>
      <c r="K35" s="21" t="s">
        <v>130</v>
      </c>
      <c r="L35" s="22">
        <v>24582</v>
      </c>
      <c r="M35" s="15">
        <v>7341</v>
      </c>
    </row>
    <row r="36" spans="1:13" x14ac:dyDescent="0.2">
      <c r="A36" s="14" t="s">
        <v>24</v>
      </c>
      <c r="B36" s="20" t="s">
        <v>42</v>
      </c>
      <c r="C36" s="20">
        <v>2</v>
      </c>
      <c r="D36" s="36" t="s">
        <v>140</v>
      </c>
      <c r="E36" s="21" t="s">
        <v>62</v>
      </c>
      <c r="F36" s="21" t="s">
        <v>141</v>
      </c>
      <c r="G36" s="21" t="s">
        <v>54</v>
      </c>
      <c r="H36" s="21" t="s">
        <v>55</v>
      </c>
      <c r="I36" s="20" t="s">
        <v>141</v>
      </c>
      <c r="J36" s="59" t="s">
        <v>142</v>
      </c>
      <c r="K36" s="21" t="s">
        <v>130</v>
      </c>
      <c r="L36" s="22">
        <v>129993</v>
      </c>
      <c r="M36" s="15">
        <v>54938</v>
      </c>
    </row>
    <row r="37" spans="1:13" x14ac:dyDescent="0.2">
      <c r="A37" s="14" t="s">
        <v>25</v>
      </c>
      <c r="B37" s="20" t="s">
        <v>43</v>
      </c>
      <c r="C37" s="20">
        <v>14</v>
      </c>
      <c r="D37" s="36" t="s">
        <v>240</v>
      </c>
      <c r="E37" s="21" t="s">
        <v>63</v>
      </c>
      <c r="F37" s="21" t="s">
        <v>241</v>
      </c>
      <c r="G37" s="21" t="s">
        <v>54</v>
      </c>
      <c r="H37" s="21" t="s">
        <v>55</v>
      </c>
      <c r="I37" s="20" t="s">
        <v>241</v>
      </c>
      <c r="J37" s="59" t="s">
        <v>242</v>
      </c>
      <c r="K37" s="21" t="s">
        <v>130</v>
      </c>
      <c r="L37" s="22">
        <v>327988</v>
      </c>
      <c r="M37" s="15">
        <v>18718</v>
      </c>
    </row>
    <row r="38" spans="1:13" x14ac:dyDescent="0.2">
      <c r="A38" s="14" t="s">
        <v>25</v>
      </c>
      <c r="B38" s="20" t="s">
        <v>43</v>
      </c>
      <c r="C38" s="20">
        <v>14</v>
      </c>
      <c r="D38" s="36" t="s">
        <v>170</v>
      </c>
      <c r="E38" s="21" t="s">
        <v>63</v>
      </c>
      <c r="F38" s="21" t="s">
        <v>171</v>
      </c>
      <c r="G38" s="21" t="s">
        <v>54</v>
      </c>
      <c r="H38" s="21" t="s">
        <v>55</v>
      </c>
      <c r="I38" s="20" t="s">
        <v>171</v>
      </c>
      <c r="J38" s="59" t="s">
        <v>172</v>
      </c>
      <c r="K38" s="21" t="s">
        <v>130</v>
      </c>
      <c r="L38" s="22">
        <v>313960</v>
      </c>
      <c r="M38" s="15">
        <v>47116</v>
      </c>
    </row>
    <row r="39" spans="1:13" x14ac:dyDescent="0.2">
      <c r="A39" s="14" t="s">
        <v>26</v>
      </c>
      <c r="B39" s="20" t="s">
        <v>44</v>
      </c>
      <c r="C39" s="20">
        <v>52</v>
      </c>
      <c r="D39" s="36" t="s">
        <v>243</v>
      </c>
      <c r="E39" s="21" t="s">
        <v>64</v>
      </c>
      <c r="F39" s="21" t="s">
        <v>244</v>
      </c>
      <c r="G39" s="21" t="s">
        <v>54</v>
      </c>
      <c r="H39" s="21" t="s">
        <v>55</v>
      </c>
      <c r="I39" s="20" t="s">
        <v>244</v>
      </c>
      <c r="J39" s="59" t="s">
        <v>245</v>
      </c>
      <c r="K39" s="21" t="s">
        <v>130</v>
      </c>
      <c r="L39" s="22">
        <v>1402934</v>
      </c>
      <c r="M39" s="15">
        <v>377341</v>
      </c>
    </row>
    <row r="40" spans="1:13" x14ac:dyDescent="0.2">
      <c r="A40" s="14" t="s">
        <v>26</v>
      </c>
      <c r="B40" s="20" t="s">
        <v>44</v>
      </c>
      <c r="C40" s="20">
        <v>52</v>
      </c>
      <c r="D40" s="36" t="s">
        <v>246</v>
      </c>
      <c r="E40" s="21" t="s">
        <v>64</v>
      </c>
      <c r="F40" s="21" t="s">
        <v>247</v>
      </c>
      <c r="G40" s="21" t="s">
        <v>54</v>
      </c>
      <c r="H40" s="21" t="s">
        <v>55</v>
      </c>
      <c r="I40" s="20" t="s">
        <v>247</v>
      </c>
      <c r="J40" s="59" t="s">
        <v>248</v>
      </c>
      <c r="K40" s="21" t="s">
        <v>130</v>
      </c>
      <c r="L40" s="22">
        <v>259718</v>
      </c>
      <c r="M40" s="15">
        <v>128273</v>
      </c>
    </row>
    <row r="41" spans="1:13" ht="30" x14ac:dyDescent="0.2">
      <c r="A41" s="14" t="s">
        <v>26</v>
      </c>
      <c r="B41" s="20" t="s">
        <v>44</v>
      </c>
      <c r="C41" s="20">
        <v>52</v>
      </c>
      <c r="D41" s="36" t="s">
        <v>173</v>
      </c>
      <c r="E41" s="21" t="s">
        <v>64</v>
      </c>
      <c r="F41" s="21" t="s">
        <v>75</v>
      </c>
      <c r="G41" s="21" t="s">
        <v>174</v>
      </c>
      <c r="H41" s="21" t="s">
        <v>175</v>
      </c>
      <c r="I41" s="20" t="s">
        <v>176</v>
      </c>
      <c r="J41" s="59" t="s">
        <v>177</v>
      </c>
      <c r="K41" s="21" t="s">
        <v>129</v>
      </c>
      <c r="L41" s="22">
        <v>13894</v>
      </c>
      <c r="M41" s="15">
        <v>7392</v>
      </c>
    </row>
    <row r="42" spans="1:13" x14ac:dyDescent="0.2">
      <c r="A42" s="14" t="s">
        <v>27</v>
      </c>
      <c r="B42" s="20" t="s">
        <v>45</v>
      </c>
      <c r="C42" s="20">
        <v>1</v>
      </c>
      <c r="D42" s="36" t="s">
        <v>121</v>
      </c>
      <c r="E42" s="21" t="s">
        <v>65</v>
      </c>
      <c r="F42" s="21" t="s">
        <v>122</v>
      </c>
      <c r="G42" s="21" t="s">
        <v>54</v>
      </c>
      <c r="H42" s="21" t="s">
        <v>55</v>
      </c>
      <c r="I42" s="20" t="s">
        <v>122</v>
      </c>
      <c r="J42" s="59" t="s">
        <v>123</v>
      </c>
      <c r="K42" s="21" t="s">
        <v>130</v>
      </c>
      <c r="L42" s="22">
        <v>46092</v>
      </c>
      <c r="M42" s="15">
        <v>15908</v>
      </c>
    </row>
    <row r="43" spans="1:13" x14ac:dyDescent="0.2">
      <c r="A43" s="14" t="s">
        <v>28</v>
      </c>
      <c r="B43" s="20" t="s">
        <v>46</v>
      </c>
      <c r="C43" s="20">
        <v>4</v>
      </c>
      <c r="D43" s="36" t="s">
        <v>249</v>
      </c>
      <c r="E43" s="21" t="s">
        <v>66</v>
      </c>
      <c r="F43" s="21" t="s">
        <v>250</v>
      </c>
      <c r="G43" s="21" t="s">
        <v>54</v>
      </c>
      <c r="H43" s="21" t="s">
        <v>55</v>
      </c>
      <c r="I43" s="20" t="s">
        <v>250</v>
      </c>
      <c r="J43" s="59" t="s">
        <v>251</v>
      </c>
      <c r="K43" s="21" t="s">
        <v>130</v>
      </c>
      <c r="L43" s="22">
        <v>169806</v>
      </c>
      <c r="M43" s="15">
        <v>8897</v>
      </c>
    </row>
    <row r="44" spans="1:13" x14ac:dyDescent="0.2">
      <c r="A44" s="14" t="s">
        <v>28</v>
      </c>
      <c r="B44" s="20" t="s">
        <v>46</v>
      </c>
      <c r="C44" s="20">
        <v>4</v>
      </c>
      <c r="D44" s="36" t="s">
        <v>79</v>
      </c>
      <c r="E44" s="21" t="s">
        <v>66</v>
      </c>
      <c r="F44" s="21" t="s">
        <v>80</v>
      </c>
      <c r="G44" s="21" t="s">
        <v>54</v>
      </c>
      <c r="H44" s="21" t="s">
        <v>55</v>
      </c>
      <c r="I44" s="20" t="s">
        <v>80</v>
      </c>
      <c r="J44" s="59" t="s">
        <v>81</v>
      </c>
      <c r="K44" s="21" t="s">
        <v>130</v>
      </c>
      <c r="L44" s="22">
        <v>37007</v>
      </c>
      <c r="M44" s="15">
        <v>75</v>
      </c>
    </row>
    <row r="45" spans="1:13" x14ac:dyDescent="0.2">
      <c r="A45" s="14" t="s">
        <v>28</v>
      </c>
      <c r="B45" s="20" t="s">
        <v>46</v>
      </c>
      <c r="C45" s="20">
        <v>4</v>
      </c>
      <c r="D45" s="36" t="s">
        <v>252</v>
      </c>
      <c r="E45" s="21" t="s">
        <v>66</v>
      </c>
      <c r="F45" s="21" t="s">
        <v>253</v>
      </c>
      <c r="G45" s="21" t="s">
        <v>54</v>
      </c>
      <c r="H45" s="21" t="s">
        <v>55</v>
      </c>
      <c r="I45" s="20" t="s">
        <v>253</v>
      </c>
      <c r="J45" s="59" t="s">
        <v>254</v>
      </c>
      <c r="K45" s="21" t="s">
        <v>130</v>
      </c>
      <c r="L45" s="22">
        <v>50902</v>
      </c>
      <c r="M45" s="15">
        <v>19318</v>
      </c>
    </row>
    <row r="46" spans="1:13" x14ac:dyDescent="0.2">
      <c r="A46" s="14" t="s">
        <v>29</v>
      </c>
      <c r="B46" s="20" t="s">
        <v>47</v>
      </c>
      <c r="C46" s="20">
        <v>2</v>
      </c>
      <c r="D46" s="36" t="s">
        <v>178</v>
      </c>
      <c r="E46" s="21" t="s">
        <v>67</v>
      </c>
      <c r="F46" s="21" t="s">
        <v>179</v>
      </c>
      <c r="G46" s="21" t="s">
        <v>54</v>
      </c>
      <c r="H46" s="21" t="s">
        <v>55</v>
      </c>
      <c r="I46" s="20" t="s">
        <v>179</v>
      </c>
      <c r="J46" s="59" t="s">
        <v>180</v>
      </c>
      <c r="K46" s="21" t="s">
        <v>130</v>
      </c>
      <c r="L46" s="22">
        <v>349364</v>
      </c>
      <c r="M46" s="15">
        <v>179838</v>
      </c>
    </row>
    <row r="47" spans="1:13" x14ac:dyDescent="0.2">
      <c r="A47" s="14" t="s">
        <v>29</v>
      </c>
      <c r="B47" s="20" t="s">
        <v>47</v>
      </c>
      <c r="C47" s="20">
        <v>2</v>
      </c>
      <c r="D47" s="36" t="s">
        <v>255</v>
      </c>
      <c r="E47" s="21" t="s">
        <v>67</v>
      </c>
      <c r="F47" s="21" t="s">
        <v>256</v>
      </c>
      <c r="G47" s="21" t="s">
        <v>54</v>
      </c>
      <c r="H47" s="21" t="s">
        <v>55</v>
      </c>
      <c r="I47" s="20" t="s">
        <v>256</v>
      </c>
      <c r="J47" s="59" t="s">
        <v>257</v>
      </c>
      <c r="K47" s="21" t="s">
        <v>130</v>
      </c>
      <c r="L47" s="22">
        <v>1074678</v>
      </c>
      <c r="M47" s="15">
        <v>327993</v>
      </c>
    </row>
    <row r="48" spans="1:13" ht="30" x14ac:dyDescent="0.2">
      <c r="A48" s="14" t="s">
        <v>30</v>
      </c>
      <c r="B48" s="20" t="s">
        <v>48</v>
      </c>
      <c r="C48" s="20">
        <v>1</v>
      </c>
      <c r="D48" s="36" t="s">
        <v>143</v>
      </c>
      <c r="E48" s="21" t="s">
        <v>68</v>
      </c>
      <c r="F48" s="21" t="s">
        <v>144</v>
      </c>
      <c r="G48" s="21" t="s">
        <v>54</v>
      </c>
      <c r="H48" s="21" t="s">
        <v>55</v>
      </c>
      <c r="I48" s="20" t="s">
        <v>144</v>
      </c>
      <c r="J48" s="59" t="s">
        <v>145</v>
      </c>
      <c r="K48" s="21" t="s">
        <v>128</v>
      </c>
      <c r="L48" s="22">
        <v>52638</v>
      </c>
      <c r="M48" s="15">
        <v>14215</v>
      </c>
    </row>
    <row r="49" spans="1:13" x14ac:dyDescent="0.2">
      <c r="A49" s="14" t="s">
        <v>30</v>
      </c>
      <c r="B49" s="20" t="s">
        <v>48</v>
      </c>
      <c r="C49" s="20">
        <v>1</v>
      </c>
      <c r="D49" s="36" t="s">
        <v>99</v>
      </c>
      <c r="E49" s="21" t="s">
        <v>68</v>
      </c>
      <c r="F49" s="21" t="s">
        <v>100</v>
      </c>
      <c r="G49" s="21" t="s">
        <v>54</v>
      </c>
      <c r="H49" s="21" t="s">
        <v>55</v>
      </c>
      <c r="I49" s="20" t="s">
        <v>100</v>
      </c>
      <c r="J49" s="59" t="s">
        <v>101</v>
      </c>
      <c r="K49" s="21" t="s">
        <v>130</v>
      </c>
      <c r="L49" s="22">
        <v>144422</v>
      </c>
      <c r="M49" s="15">
        <v>65263</v>
      </c>
    </row>
    <row r="50" spans="1:13" x14ac:dyDescent="0.2">
      <c r="A50" s="14" t="s">
        <v>31</v>
      </c>
      <c r="B50" s="20" t="s">
        <v>49</v>
      </c>
      <c r="C50" s="20">
        <v>9</v>
      </c>
      <c r="D50" s="36" t="s">
        <v>181</v>
      </c>
      <c r="E50" s="21" t="s">
        <v>69</v>
      </c>
      <c r="F50" s="21" t="s">
        <v>182</v>
      </c>
      <c r="G50" s="21" t="s">
        <v>54</v>
      </c>
      <c r="H50" s="21" t="s">
        <v>55</v>
      </c>
      <c r="I50" s="20" t="s">
        <v>182</v>
      </c>
      <c r="J50" s="59" t="s">
        <v>183</v>
      </c>
      <c r="K50" s="21" t="s">
        <v>130</v>
      </c>
      <c r="L50" s="22">
        <v>16967</v>
      </c>
      <c r="M50" s="15">
        <v>1129</v>
      </c>
    </row>
    <row r="51" spans="1:13" x14ac:dyDescent="0.2">
      <c r="A51" s="14" t="s">
        <v>258</v>
      </c>
      <c r="B51" s="20" t="s">
        <v>259</v>
      </c>
      <c r="C51" s="20">
        <v>39</v>
      </c>
      <c r="D51" s="36" t="s">
        <v>260</v>
      </c>
      <c r="E51" s="21" t="s">
        <v>261</v>
      </c>
      <c r="F51" s="21" t="s">
        <v>262</v>
      </c>
      <c r="G51" s="21" t="s">
        <v>54</v>
      </c>
      <c r="H51" s="21" t="s">
        <v>55</v>
      </c>
      <c r="I51" s="20" t="s">
        <v>262</v>
      </c>
      <c r="J51" s="59" t="s">
        <v>263</v>
      </c>
      <c r="K51" s="21" t="s">
        <v>130</v>
      </c>
      <c r="L51" s="22">
        <v>255443</v>
      </c>
      <c r="M51" s="15">
        <v>49356</v>
      </c>
    </row>
    <row r="52" spans="1:13" x14ac:dyDescent="0.2">
      <c r="A52" s="14" t="s">
        <v>264</v>
      </c>
      <c r="B52" s="20" t="s">
        <v>265</v>
      </c>
      <c r="C52" s="20">
        <v>3</v>
      </c>
      <c r="D52" s="36" t="s">
        <v>266</v>
      </c>
      <c r="E52" s="21" t="s">
        <v>267</v>
      </c>
      <c r="F52" s="21" t="s">
        <v>268</v>
      </c>
      <c r="G52" s="21" t="s">
        <v>54</v>
      </c>
      <c r="H52" s="21" t="s">
        <v>55</v>
      </c>
      <c r="I52" s="20" t="s">
        <v>268</v>
      </c>
      <c r="J52" s="59" t="s">
        <v>269</v>
      </c>
      <c r="K52" s="21" t="s">
        <v>130</v>
      </c>
      <c r="L52" s="22">
        <v>29125</v>
      </c>
      <c r="M52" s="15">
        <v>5013</v>
      </c>
    </row>
    <row r="53" spans="1:13" x14ac:dyDescent="0.2">
      <c r="A53" s="14" t="s">
        <v>270</v>
      </c>
      <c r="B53" s="20" t="s">
        <v>271</v>
      </c>
      <c r="C53" s="20">
        <v>1</v>
      </c>
      <c r="D53" s="36" t="s">
        <v>272</v>
      </c>
      <c r="E53" s="21" t="s">
        <v>273</v>
      </c>
      <c r="F53" s="21" t="s">
        <v>274</v>
      </c>
      <c r="G53" s="21" t="s">
        <v>54</v>
      </c>
      <c r="H53" s="21" t="s">
        <v>55</v>
      </c>
      <c r="I53" s="20" t="s">
        <v>274</v>
      </c>
      <c r="J53" s="59" t="s">
        <v>275</v>
      </c>
      <c r="K53" s="21" t="s">
        <v>130</v>
      </c>
      <c r="L53" s="22">
        <v>22445</v>
      </c>
      <c r="M53" s="15">
        <v>8883</v>
      </c>
    </row>
    <row r="54" spans="1:13" x14ac:dyDescent="0.2">
      <c r="A54" s="14" t="s">
        <v>32</v>
      </c>
      <c r="B54" s="20" t="s">
        <v>50</v>
      </c>
      <c r="C54" s="20">
        <v>3</v>
      </c>
      <c r="D54" s="36" t="s">
        <v>184</v>
      </c>
      <c r="E54" s="21" t="s">
        <v>70</v>
      </c>
      <c r="F54" s="21" t="s">
        <v>185</v>
      </c>
      <c r="G54" s="21" t="s">
        <v>54</v>
      </c>
      <c r="H54" s="21" t="s">
        <v>55</v>
      </c>
      <c r="I54" s="20" t="s">
        <v>185</v>
      </c>
      <c r="J54" s="59" t="s">
        <v>186</v>
      </c>
      <c r="K54" s="21" t="s">
        <v>130</v>
      </c>
      <c r="L54" s="22">
        <v>92451</v>
      </c>
      <c r="M54" s="15">
        <v>8895</v>
      </c>
    </row>
    <row r="55" spans="1:13" x14ac:dyDescent="0.2">
      <c r="A55" s="14" t="s">
        <v>32</v>
      </c>
      <c r="B55" s="20" t="s">
        <v>50</v>
      </c>
      <c r="C55" s="20">
        <v>3</v>
      </c>
      <c r="D55" s="36" t="s">
        <v>276</v>
      </c>
      <c r="E55" s="21" t="s">
        <v>70</v>
      </c>
      <c r="F55" s="21" t="s">
        <v>277</v>
      </c>
      <c r="G55" s="21" t="s">
        <v>54</v>
      </c>
      <c r="H55" s="21" t="s">
        <v>55</v>
      </c>
      <c r="I55" s="20" t="s">
        <v>277</v>
      </c>
      <c r="J55" s="59" t="s">
        <v>278</v>
      </c>
      <c r="K55" s="21" t="s">
        <v>130</v>
      </c>
      <c r="L55" s="22">
        <v>345623</v>
      </c>
      <c r="M55" s="15">
        <v>14315</v>
      </c>
    </row>
    <row r="56" spans="1:13" x14ac:dyDescent="0.2">
      <c r="A56" s="14" t="s">
        <v>33</v>
      </c>
      <c r="B56" s="20" t="s">
        <v>51</v>
      </c>
      <c r="C56" s="20">
        <v>6</v>
      </c>
      <c r="D56" s="36" t="s">
        <v>124</v>
      </c>
      <c r="E56" s="21" t="s">
        <v>71</v>
      </c>
      <c r="F56" s="21" t="s">
        <v>125</v>
      </c>
      <c r="G56" s="21" t="s">
        <v>54</v>
      </c>
      <c r="H56" s="21" t="s">
        <v>55</v>
      </c>
      <c r="I56" s="20" t="s">
        <v>125</v>
      </c>
      <c r="J56" s="59" t="s">
        <v>126</v>
      </c>
      <c r="K56" s="21" t="s">
        <v>130</v>
      </c>
      <c r="L56" s="22">
        <v>15230</v>
      </c>
      <c r="M56" s="15">
        <v>4165</v>
      </c>
    </row>
    <row r="57" spans="1:13" x14ac:dyDescent="0.2">
      <c r="A57" s="14" t="s">
        <v>33</v>
      </c>
      <c r="B57" s="20" t="s">
        <v>51</v>
      </c>
      <c r="C57" s="20">
        <v>6</v>
      </c>
      <c r="D57" s="36" t="s">
        <v>279</v>
      </c>
      <c r="E57" s="21" t="s">
        <v>71</v>
      </c>
      <c r="F57" s="21" t="s">
        <v>280</v>
      </c>
      <c r="G57" s="21" t="s">
        <v>54</v>
      </c>
      <c r="H57" s="21" t="s">
        <v>55</v>
      </c>
      <c r="I57" s="20" t="s">
        <v>280</v>
      </c>
      <c r="J57" s="59" t="s">
        <v>281</v>
      </c>
      <c r="K57" s="21" t="s">
        <v>130</v>
      </c>
      <c r="L57" s="22">
        <v>32331</v>
      </c>
      <c r="M57" s="15">
        <v>8565</v>
      </c>
    </row>
    <row r="58" spans="1:13" x14ac:dyDescent="0.2">
      <c r="A58" s="14" t="s">
        <v>34</v>
      </c>
      <c r="B58" s="20" t="s">
        <v>52</v>
      </c>
      <c r="C58" s="20">
        <v>35</v>
      </c>
      <c r="D58" s="36" t="s">
        <v>102</v>
      </c>
      <c r="E58" s="21" t="s">
        <v>72</v>
      </c>
      <c r="F58" s="21" t="s">
        <v>103</v>
      </c>
      <c r="G58" s="21" t="s">
        <v>54</v>
      </c>
      <c r="H58" s="21" t="s">
        <v>55</v>
      </c>
      <c r="I58" s="20" t="s">
        <v>103</v>
      </c>
      <c r="J58" s="59" t="s">
        <v>104</v>
      </c>
      <c r="K58" s="21" t="s">
        <v>130</v>
      </c>
      <c r="L58" s="22">
        <v>79358</v>
      </c>
      <c r="M58" s="15">
        <v>21893</v>
      </c>
    </row>
    <row r="59" spans="1:13" x14ac:dyDescent="0.2">
      <c r="A59" s="14" t="s">
        <v>35</v>
      </c>
      <c r="B59" s="41" t="s">
        <v>53</v>
      </c>
      <c r="C59" s="41">
        <v>1</v>
      </c>
      <c r="D59" s="42" t="s">
        <v>187</v>
      </c>
      <c r="E59" s="21" t="s">
        <v>73</v>
      </c>
      <c r="F59" s="21" t="s">
        <v>188</v>
      </c>
      <c r="G59" s="21" t="s">
        <v>54</v>
      </c>
      <c r="H59" s="21" t="s">
        <v>55</v>
      </c>
      <c r="I59" s="41" t="s">
        <v>188</v>
      </c>
      <c r="J59" s="59" t="s">
        <v>189</v>
      </c>
      <c r="K59" s="21" t="s">
        <v>130</v>
      </c>
      <c r="L59" s="43">
        <v>38210</v>
      </c>
      <c r="M59" s="15">
        <v>26172</v>
      </c>
    </row>
    <row r="60" spans="1:13" x14ac:dyDescent="0.2">
      <c r="A60" s="14" t="s">
        <v>35</v>
      </c>
      <c r="B60" s="41" t="s">
        <v>53</v>
      </c>
      <c r="C60" s="41">
        <v>1</v>
      </c>
      <c r="D60" s="42" t="s">
        <v>282</v>
      </c>
      <c r="E60" s="21" t="s">
        <v>73</v>
      </c>
      <c r="F60" s="21" t="s">
        <v>283</v>
      </c>
      <c r="G60" s="21" t="s">
        <v>54</v>
      </c>
      <c r="H60" s="21" t="s">
        <v>55</v>
      </c>
      <c r="I60" s="41" t="s">
        <v>283</v>
      </c>
      <c r="J60" s="59" t="s">
        <v>284</v>
      </c>
      <c r="K60" s="21" t="s">
        <v>130</v>
      </c>
      <c r="L60" s="43">
        <v>10688</v>
      </c>
      <c r="M60" s="15">
        <v>8017</v>
      </c>
    </row>
    <row r="61" spans="1:13" x14ac:dyDescent="0.2">
      <c r="A61" s="14" t="s">
        <v>35</v>
      </c>
      <c r="B61" s="41" t="s">
        <v>53</v>
      </c>
      <c r="C61" s="41">
        <v>1</v>
      </c>
      <c r="D61" s="42" t="s">
        <v>146</v>
      </c>
      <c r="E61" s="21" t="s">
        <v>73</v>
      </c>
      <c r="F61" s="21" t="s">
        <v>147</v>
      </c>
      <c r="G61" s="21" t="s">
        <v>54</v>
      </c>
      <c r="H61" s="21" t="s">
        <v>55</v>
      </c>
      <c r="I61" s="41" t="s">
        <v>147</v>
      </c>
      <c r="J61" s="59" t="s">
        <v>148</v>
      </c>
      <c r="K61" s="21" t="s">
        <v>130</v>
      </c>
      <c r="L61" s="43">
        <v>18036</v>
      </c>
      <c r="M61" s="15">
        <v>1512</v>
      </c>
    </row>
    <row r="62" spans="1:13" x14ac:dyDescent="0.2">
      <c r="A62" s="31" t="s">
        <v>35</v>
      </c>
      <c r="B62" s="45" t="s">
        <v>53</v>
      </c>
      <c r="C62" s="45">
        <v>1</v>
      </c>
      <c r="D62" s="46" t="s">
        <v>87</v>
      </c>
      <c r="E62" s="32" t="s">
        <v>73</v>
      </c>
      <c r="F62" s="32" t="s">
        <v>88</v>
      </c>
      <c r="G62" s="32" t="s">
        <v>54</v>
      </c>
      <c r="H62" s="32" t="s">
        <v>55</v>
      </c>
      <c r="I62" s="45" t="s">
        <v>88</v>
      </c>
      <c r="J62" s="60" t="s">
        <v>89</v>
      </c>
      <c r="K62" s="32" t="s">
        <v>130</v>
      </c>
      <c r="L62" s="47">
        <v>528121</v>
      </c>
      <c r="M62" s="33">
        <v>91118</v>
      </c>
    </row>
    <row r="63" spans="1:13" ht="15.75" x14ac:dyDescent="0.25">
      <c r="A63" s="51" t="s">
        <v>5</v>
      </c>
      <c r="B63" s="52"/>
      <c r="C63" s="52"/>
      <c r="D63" s="50"/>
      <c r="E63" s="52"/>
      <c r="F63" s="52"/>
      <c r="G63" s="52"/>
      <c r="H63" s="52"/>
      <c r="I63" s="52"/>
      <c r="J63" s="51"/>
      <c r="K63" s="52"/>
      <c r="L63" s="53">
        <f>SUBTOTAL(109,Table3[
2022–23
Revised Final Allocation Amount])</f>
        <v>11943573</v>
      </c>
      <c r="M63" s="53">
        <f>SUBTOTAL(109,Table3[10th Apportionment])</f>
        <v>2335288</v>
      </c>
    </row>
    <row r="64" spans="1:13" x14ac:dyDescent="0.2">
      <c r="A64" s="1" t="s">
        <v>6</v>
      </c>
      <c r="M64" s="3"/>
    </row>
    <row r="65" spans="1:13" x14ac:dyDescent="0.2">
      <c r="A65" s="1" t="s">
        <v>7</v>
      </c>
      <c r="M65" s="3"/>
    </row>
    <row r="66" spans="1:13" x14ac:dyDescent="0.2">
      <c r="A66" s="40" t="s">
        <v>192</v>
      </c>
      <c r="B66" s="24"/>
      <c r="C66" s="24"/>
      <c r="D66" s="37"/>
      <c r="M66" s="3"/>
    </row>
  </sheetData>
  <pageMargins left="0.7" right="0.7" top="0.75" bottom="0.75" header="0.3" footer="0.3"/>
  <pageSetup scale="59" fitToHeight="0" orientation="landscape" r:id="rId1"/>
  <headerFoot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zoomScaleNormal="100" workbookViewId="0">
      <pane ySplit="5" topLeftCell="A6" activePane="bottomLeft" state="frozen"/>
      <selection pane="bottomLeft"/>
    </sheetView>
  </sheetViews>
  <sheetFormatPr defaultColWidth="9.33203125" defaultRowHeight="15" x14ac:dyDescent="0.2"/>
  <cols>
    <col min="1" max="1" width="10.5546875" style="9" customWidth="1"/>
    <col min="2" max="2" width="22.5546875" customWidth="1"/>
    <col min="3" max="3" width="19.6640625" customWidth="1"/>
    <col min="4" max="4" width="11.109375" style="2" bestFit="1" customWidth="1"/>
    <col min="5" max="5" width="9.77734375" customWidth="1"/>
  </cols>
  <sheetData>
    <row r="1" spans="1:5" ht="20.25" x14ac:dyDescent="0.2">
      <c r="A1" s="54" t="s">
        <v>286</v>
      </c>
    </row>
    <row r="2" spans="1:5" ht="18" x14ac:dyDescent="0.25">
      <c r="A2" s="55" t="s">
        <v>16</v>
      </c>
    </row>
    <row r="3" spans="1:5" ht="15.75" x14ac:dyDescent="0.25">
      <c r="A3" s="56" t="s">
        <v>13</v>
      </c>
    </row>
    <row r="4" spans="1:5" ht="15.75" x14ac:dyDescent="0.25">
      <c r="A4" s="12" t="s">
        <v>74</v>
      </c>
      <c r="B4" s="10"/>
      <c r="C4" s="10"/>
      <c r="D4" s="11"/>
    </row>
    <row r="5" spans="1:5" s="7" customFormat="1" ht="31.5" x14ac:dyDescent="0.25">
      <c r="A5" s="26" t="s">
        <v>15</v>
      </c>
      <c r="B5" s="26" t="s">
        <v>11</v>
      </c>
      <c r="C5" s="26" t="s">
        <v>12</v>
      </c>
      <c r="D5" s="27" t="s">
        <v>10</v>
      </c>
      <c r="E5" s="49" t="s">
        <v>287</v>
      </c>
    </row>
    <row r="6" spans="1:5" x14ac:dyDescent="0.2">
      <c r="A6" s="5" t="s">
        <v>196</v>
      </c>
      <c r="B6" s="1" t="s">
        <v>193</v>
      </c>
      <c r="C6" s="39" t="s">
        <v>285</v>
      </c>
      <c r="D6" s="6">
        <v>2871</v>
      </c>
      <c r="E6" s="44" t="s">
        <v>288</v>
      </c>
    </row>
    <row r="7" spans="1:5" x14ac:dyDescent="0.2">
      <c r="A7" s="5" t="s">
        <v>202</v>
      </c>
      <c r="B7" s="1" t="s">
        <v>199</v>
      </c>
      <c r="C7" s="39" t="s">
        <v>285</v>
      </c>
      <c r="D7" s="6">
        <v>17140</v>
      </c>
      <c r="E7" s="44" t="s">
        <v>289</v>
      </c>
    </row>
    <row r="8" spans="1:5" x14ac:dyDescent="0.2">
      <c r="A8" s="5" t="s">
        <v>152</v>
      </c>
      <c r="B8" s="1" t="s">
        <v>149</v>
      </c>
      <c r="C8" s="39" t="s">
        <v>285</v>
      </c>
      <c r="D8" s="6">
        <v>1279</v>
      </c>
      <c r="E8" s="44" t="s">
        <v>290</v>
      </c>
    </row>
    <row r="9" spans="1:5" x14ac:dyDescent="0.2">
      <c r="A9" s="5" t="s">
        <v>56</v>
      </c>
      <c r="B9" s="1" t="s">
        <v>18</v>
      </c>
      <c r="C9" s="39" t="s">
        <v>285</v>
      </c>
      <c r="D9" s="6">
        <v>24013</v>
      </c>
      <c r="E9" s="44" t="s">
        <v>291</v>
      </c>
    </row>
    <row r="10" spans="1:5" x14ac:dyDescent="0.2">
      <c r="A10" s="5" t="s">
        <v>57</v>
      </c>
      <c r="B10" s="1" t="s">
        <v>19</v>
      </c>
      <c r="C10" s="39" t="s">
        <v>285</v>
      </c>
      <c r="D10" s="6">
        <v>205216</v>
      </c>
      <c r="E10" s="44" t="s">
        <v>292</v>
      </c>
    </row>
    <row r="11" spans="1:5" x14ac:dyDescent="0.2">
      <c r="A11" s="5" t="s">
        <v>58</v>
      </c>
      <c r="B11" s="1" t="s">
        <v>20</v>
      </c>
      <c r="C11" s="39" t="s">
        <v>285</v>
      </c>
      <c r="D11" s="6">
        <v>118591</v>
      </c>
      <c r="E11" s="44" t="s">
        <v>293</v>
      </c>
    </row>
    <row r="12" spans="1:5" x14ac:dyDescent="0.2">
      <c r="A12" s="5" t="s">
        <v>59</v>
      </c>
      <c r="B12" s="1" t="s">
        <v>21</v>
      </c>
      <c r="C12" s="39" t="s">
        <v>285</v>
      </c>
      <c r="D12" s="6">
        <v>145591</v>
      </c>
      <c r="E12" s="44" t="s">
        <v>294</v>
      </c>
    </row>
    <row r="13" spans="1:5" x14ac:dyDescent="0.2">
      <c r="A13" s="5" t="s">
        <v>161</v>
      </c>
      <c r="B13" s="1" t="s">
        <v>158</v>
      </c>
      <c r="C13" s="39" t="s">
        <v>285</v>
      </c>
      <c r="D13" s="6">
        <v>9653</v>
      </c>
      <c r="E13" s="44" t="s">
        <v>295</v>
      </c>
    </row>
    <row r="14" spans="1:5" x14ac:dyDescent="0.2">
      <c r="A14" s="5" t="s">
        <v>60</v>
      </c>
      <c r="B14" s="1" t="s">
        <v>22</v>
      </c>
      <c r="C14" s="39" t="s">
        <v>285</v>
      </c>
      <c r="D14" s="6">
        <v>288569</v>
      </c>
      <c r="E14" s="44" t="s">
        <v>296</v>
      </c>
    </row>
    <row r="15" spans="1:5" x14ac:dyDescent="0.2">
      <c r="A15" s="13" t="s">
        <v>61</v>
      </c>
      <c r="B15" s="1" t="s">
        <v>23</v>
      </c>
      <c r="C15" s="39" t="s">
        <v>285</v>
      </c>
      <c r="D15" s="6">
        <v>706</v>
      </c>
      <c r="E15" s="44" t="s">
        <v>297</v>
      </c>
    </row>
    <row r="16" spans="1:5" x14ac:dyDescent="0.2">
      <c r="A16" s="13" t="s">
        <v>118</v>
      </c>
      <c r="B16" s="1" t="s">
        <v>106</v>
      </c>
      <c r="C16" s="39" t="s">
        <v>285</v>
      </c>
      <c r="D16" s="6">
        <v>7341</v>
      </c>
      <c r="E16" s="44" t="s">
        <v>298</v>
      </c>
    </row>
    <row r="17" spans="1:5" x14ac:dyDescent="0.2">
      <c r="A17" s="13" t="s">
        <v>62</v>
      </c>
      <c r="B17" s="1" t="s">
        <v>24</v>
      </c>
      <c r="C17" s="39" t="s">
        <v>285</v>
      </c>
      <c r="D17" s="6">
        <v>54938</v>
      </c>
      <c r="E17" s="44" t="s">
        <v>299</v>
      </c>
    </row>
    <row r="18" spans="1:5" x14ac:dyDescent="0.2">
      <c r="A18" s="13" t="s">
        <v>63</v>
      </c>
      <c r="B18" s="1" t="s">
        <v>25</v>
      </c>
      <c r="C18" s="39" t="s">
        <v>285</v>
      </c>
      <c r="D18" s="6">
        <v>65834</v>
      </c>
      <c r="E18" s="44" t="s">
        <v>300</v>
      </c>
    </row>
    <row r="19" spans="1:5" x14ac:dyDescent="0.2">
      <c r="A19" s="13" t="s">
        <v>64</v>
      </c>
      <c r="B19" s="1" t="s">
        <v>26</v>
      </c>
      <c r="C19" s="39" t="s">
        <v>285</v>
      </c>
      <c r="D19" s="6">
        <v>513006</v>
      </c>
      <c r="E19" s="44" t="s">
        <v>301</v>
      </c>
    </row>
    <row r="20" spans="1:5" x14ac:dyDescent="0.2">
      <c r="A20" s="13" t="s">
        <v>65</v>
      </c>
      <c r="B20" s="1" t="s">
        <v>27</v>
      </c>
      <c r="C20" s="39" t="s">
        <v>285</v>
      </c>
      <c r="D20" s="6">
        <v>15908</v>
      </c>
      <c r="E20" s="44" t="s">
        <v>302</v>
      </c>
    </row>
    <row r="21" spans="1:5" x14ac:dyDescent="0.2">
      <c r="A21" s="13" t="s">
        <v>66</v>
      </c>
      <c r="B21" s="1" t="s">
        <v>28</v>
      </c>
      <c r="C21" s="39" t="s">
        <v>285</v>
      </c>
      <c r="D21" s="6">
        <v>28290</v>
      </c>
      <c r="E21" s="44" t="s">
        <v>303</v>
      </c>
    </row>
    <row r="22" spans="1:5" x14ac:dyDescent="0.2">
      <c r="A22" s="18" t="s">
        <v>67</v>
      </c>
      <c r="B22" s="16" t="s">
        <v>29</v>
      </c>
      <c r="C22" s="39" t="s">
        <v>285</v>
      </c>
      <c r="D22" s="19">
        <v>507831</v>
      </c>
      <c r="E22" s="44" t="s">
        <v>304</v>
      </c>
    </row>
    <row r="23" spans="1:5" x14ac:dyDescent="0.2">
      <c r="A23" s="18" t="s">
        <v>68</v>
      </c>
      <c r="B23" s="16" t="s">
        <v>30</v>
      </c>
      <c r="C23" s="39" t="s">
        <v>285</v>
      </c>
      <c r="D23" s="19">
        <v>79478</v>
      </c>
      <c r="E23" s="44" t="s">
        <v>305</v>
      </c>
    </row>
    <row r="24" spans="1:5" x14ac:dyDescent="0.2">
      <c r="A24" s="18" t="s">
        <v>69</v>
      </c>
      <c r="B24" s="16" t="s">
        <v>31</v>
      </c>
      <c r="C24" s="39" t="s">
        <v>285</v>
      </c>
      <c r="D24" s="19">
        <v>1129</v>
      </c>
      <c r="E24" s="44" t="s">
        <v>306</v>
      </c>
    </row>
    <row r="25" spans="1:5" x14ac:dyDescent="0.2">
      <c r="A25" s="18" t="s">
        <v>261</v>
      </c>
      <c r="B25" s="16" t="s">
        <v>258</v>
      </c>
      <c r="C25" s="39" t="s">
        <v>285</v>
      </c>
      <c r="D25" s="19">
        <v>49356</v>
      </c>
      <c r="E25" s="44" t="s">
        <v>307</v>
      </c>
    </row>
    <row r="26" spans="1:5" x14ac:dyDescent="0.2">
      <c r="A26" s="18" t="s">
        <v>267</v>
      </c>
      <c r="B26" s="16" t="s">
        <v>264</v>
      </c>
      <c r="C26" s="39" t="s">
        <v>285</v>
      </c>
      <c r="D26" s="19">
        <v>5013</v>
      </c>
      <c r="E26" s="44" t="s">
        <v>308</v>
      </c>
    </row>
    <row r="27" spans="1:5" x14ac:dyDescent="0.2">
      <c r="A27" s="18" t="s">
        <v>273</v>
      </c>
      <c r="B27" s="16" t="s">
        <v>270</v>
      </c>
      <c r="C27" s="39" t="s">
        <v>285</v>
      </c>
      <c r="D27" s="19">
        <v>8883</v>
      </c>
      <c r="E27" s="44" t="s">
        <v>309</v>
      </c>
    </row>
    <row r="28" spans="1:5" x14ac:dyDescent="0.2">
      <c r="A28" s="18" t="s">
        <v>70</v>
      </c>
      <c r="B28" s="16" t="s">
        <v>32</v>
      </c>
      <c r="C28" s="39" t="s">
        <v>285</v>
      </c>
      <c r="D28" s="19">
        <v>23210</v>
      </c>
      <c r="E28" s="44" t="s">
        <v>310</v>
      </c>
    </row>
    <row r="29" spans="1:5" x14ac:dyDescent="0.2">
      <c r="A29" s="18" t="s">
        <v>71</v>
      </c>
      <c r="B29" s="16" t="s">
        <v>33</v>
      </c>
      <c r="C29" s="39" t="s">
        <v>285</v>
      </c>
      <c r="D29" s="19">
        <v>12730</v>
      </c>
      <c r="E29" s="44" t="s">
        <v>311</v>
      </c>
    </row>
    <row r="30" spans="1:5" x14ac:dyDescent="0.2">
      <c r="A30" s="18" t="s">
        <v>72</v>
      </c>
      <c r="B30" s="16" t="s">
        <v>34</v>
      </c>
      <c r="C30" s="39" t="s">
        <v>285</v>
      </c>
      <c r="D30" s="19">
        <v>21893</v>
      </c>
      <c r="E30" s="44" t="s">
        <v>312</v>
      </c>
    </row>
    <row r="31" spans="1:5" x14ac:dyDescent="0.2">
      <c r="A31" s="28" t="s">
        <v>73</v>
      </c>
      <c r="B31" s="29" t="s">
        <v>35</v>
      </c>
      <c r="C31" s="48" t="s">
        <v>285</v>
      </c>
      <c r="D31" s="30">
        <v>126819</v>
      </c>
      <c r="E31" s="44" t="s">
        <v>313</v>
      </c>
    </row>
    <row r="32" spans="1:5" s="17" customFormat="1" ht="15.75" x14ac:dyDescent="0.25">
      <c r="A32" s="50" t="s">
        <v>5</v>
      </c>
      <c r="B32" s="51"/>
      <c r="C32" s="52"/>
      <c r="D32" s="53">
        <f>SUM(Table7[County
Total])</f>
        <v>2335288</v>
      </c>
      <c r="E32" s="51"/>
    </row>
    <row r="33" spans="1:4" x14ac:dyDescent="0.2">
      <c r="A33" s="8" t="s">
        <v>6</v>
      </c>
      <c r="B33" s="1"/>
      <c r="C33" s="38"/>
      <c r="D33" s="6"/>
    </row>
    <row r="34" spans="1:4" x14ac:dyDescent="0.2">
      <c r="A34" s="8" t="s">
        <v>7</v>
      </c>
      <c r="B34" s="1"/>
      <c r="D34" s="6"/>
    </row>
    <row r="35" spans="1:4" x14ac:dyDescent="0.2">
      <c r="A35" s="40" t="s">
        <v>192</v>
      </c>
      <c r="B35" s="1"/>
      <c r="C35" s="1"/>
      <c r="D35" s="6"/>
    </row>
  </sheetData>
  <phoneticPr fontId="29" type="noConversion"/>
  <printOptions horizontalCentered="1"/>
  <pageMargins left="0.45" right="0.45" top="0.75" bottom="0.25" header="0.3" footer="0.05"/>
  <pageSetup scale="80" orientation="portrait" r:id="rId1"/>
  <ignoredErrors>
    <ignoredError sqref="A3 A33:A34 A36:A1048576 A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2022-23 Title III EL Appt10 LEA</vt:lpstr>
      <vt:lpstr>2022-23 Title III EL Appt10 Cty</vt:lpstr>
      <vt:lpstr>'2022-23 Title III EL Appt10 Cty'!Print_Titles</vt:lpstr>
      <vt:lpstr>'2022-23 Title III EL Appt10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Recip10-22: Title III, English Learner (CA Dept of Education)</dc:title>
  <dc:subject>Title III, English Language Acquisition, Language Enhancement, and Academic Achievement for English Learners program tenth apportionment schedule for fiscal year 2022-23.</dc:subject>
  <dc:creator/>
  <cp:lastModifiedBy/>
  <dcterms:created xsi:type="dcterms:W3CDTF">2024-11-20T19:45:56Z</dcterms:created>
  <dcterms:modified xsi:type="dcterms:W3CDTF">2024-11-20T19:46:07Z</dcterms:modified>
</cp:coreProperties>
</file>