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78DC4FE-D14A-4A40-89AD-92F709531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II EL Appt8 LEA" sheetId="1" r:id="rId1"/>
    <sheet name="2023-24 Title III EL Appt 8 Cty" sheetId="2" r:id="rId2"/>
  </sheets>
  <definedNames>
    <definedName name="_1_2005_06_RE_CERTIFICATIO">#REF!</definedName>
    <definedName name="_xlnm._FilterDatabase" localSheetId="1" hidden="1">'2023-24 Title III EL Appt 8 Cty'!$A$4</definedName>
    <definedName name="_xlnm._FilterDatabase" localSheetId="0" hidden="1">'2023-24 Title III EL Appt8 LEA'!$A$6:$M$103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'2023-24 Title III EL Appt 8 Cty'!$4:$5</definedName>
    <definedName name="_xlnm.Print_Titles" localSheetId="0">'2023-24 Title III EL Appt8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M104" i="1"/>
  <c r="L104" i="1" l="1"/>
</calcChain>
</file>

<file path=xl/sharedStrings.xml><?xml version="1.0" encoding="utf-8"?>
<sst xmlns="http://schemas.openxmlformats.org/spreadsheetml/2006/main" count="1137" uniqueCount="478">
  <si>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</si>
  <si>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</si>
  <si>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</si>
  <si>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</si>
  <si>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</si>
  <si>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</si>
  <si>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</si>
  <si>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</si>
  <si>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</si>
  <si>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</si>
  <si>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</si>
  <si>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</si>
  <si>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</si>
  <si>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</si>
  <si>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</si>
  <si>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</si>
  <si>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</si>
  <si>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</si>
  <si>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</si>
  <si>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</si>
  <si>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</si>
  <si>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LEA Type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</si>
  <si>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</si>
  <si>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Alameda</t>
  </si>
  <si>
    <t>0000011784</t>
  </si>
  <si>
    <t>01</t>
  </si>
  <si>
    <t>0000000</t>
  </si>
  <si>
    <t>N/A</t>
  </si>
  <si>
    <t>District</t>
  </si>
  <si>
    <t>Charter</t>
  </si>
  <si>
    <t>61192</t>
  </si>
  <si>
    <t>Butte</t>
  </si>
  <si>
    <t>0000004172</t>
  </si>
  <si>
    <t>04614240000000</t>
  </si>
  <si>
    <t>04</t>
  </si>
  <si>
    <t>61424</t>
  </si>
  <si>
    <t>Chico Unified</t>
  </si>
  <si>
    <t>Contra Costa</t>
  </si>
  <si>
    <t>0000009047</t>
  </si>
  <si>
    <t>07</t>
  </si>
  <si>
    <t>El Dorado</t>
  </si>
  <si>
    <t>0000011790</t>
  </si>
  <si>
    <t>09</t>
  </si>
  <si>
    <t>Fresno</t>
  </si>
  <si>
    <t>0000006842</t>
  </si>
  <si>
    <t>10621250000000</t>
  </si>
  <si>
    <t>10</t>
  </si>
  <si>
    <t>62125</t>
  </si>
  <si>
    <t>Coalinga-Huron Unified</t>
  </si>
  <si>
    <t>Imperial</t>
  </si>
  <si>
    <t>0000011814</t>
  </si>
  <si>
    <t>13</t>
  </si>
  <si>
    <t>COE</t>
  </si>
  <si>
    <t>Kern</t>
  </si>
  <si>
    <t>0000040496</t>
  </si>
  <si>
    <t>15</t>
  </si>
  <si>
    <t>15635030000000</t>
  </si>
  <si>
    <t>63503</t>
  </si>
  <si>
    <t>Greenfield Union</t>
  </si>
  <si>
    <t>Kings</t>
  </si>
  <si>
    <t>0000012471</t>
  </si>
  <si>
    <t>16</t>
  </si>
  <si>
    <t>Los Angeles</t>
  </si>
  <si>
    <t>0000044132</t>
  </si>
  <si>
    <t>19</t>
  </si>
  <si>
    <t>19644510000000</t>
  </si>
  <si>
    <t>64451</t>
  </si>
  <si>
    <t>Downey Unified</t>
  </si>
  <si>
    <t>19647090000000</t>
  </si>
  <si>
    <t>64709</t>
  </si>
  <si>
    <t>Lennox</t>
  </si>
  <si>
    <t>64733</t>
  </si>
  <si>
    <t>19651280000000</t>
  </si>
  <si>
    <t>65128</t>
  </si>
  <si>
    <t>Whittier Union High</t>
  </si>
  <si>
    <t>Merced</t>
  </si>
  <si>
    <t>0000011831</t>
  </si>
  <si>
    <t>24</t>
  </si>
  <si>
    <t>24657480000000</t>
  </si>
  <si>
    <t>65748</t>
  </si>
  <si>
    <t>Livingston Union</t>
  </si>
  <si>
    <t>Monterey</t>
  </si>
  <si>
    <t>0000008322</t>
  </si>
  <si>
    <t>27</t>
  </si>
  <si>
    <t>Placer</t>
  </si>
  <si>
    <t>0000012839</t>
  </si>
  <si>
    <t>31</t>
  </si>
  <si>
    <t>31669100000000</t>
  </si>
  <si>
    <t>66910</t>
  </si>
  <si>
    <t>Roseville City Elementary</t>
  </si>
  <si>
    <t>31669510000000</t>
  </si>
  <si>
    <t>66951</t>
  </si>
  <si>
    <t>Western Placer Unified</t>
  </si>
  <si>
    <t>Riverside</t>
  </si>
  <si>
    <t>0000011837</t>
  </si>
  <si>
    <t>33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</si>
  <si>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</si>
  <si>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</si>
  <si>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</si>
  <si>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</si>
  <si>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</si>
  <si>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</si>
  <si>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</si>
  <si>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</si>
  <si>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</si>
  <si>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Sacramento</t>
  </si>
  <si>
    <t>0000004357</t>
  </si>
  <si>
    <t>34673300000000</t>
  </si>
  <si>
    <t>34</t>
  </si>
  <si>
    <t>67330</t>
  </si>
  <si>
    <t>Folsom-Cordova Unified</t>
  </si>
  <si>
    <t>San Bernardino</t>
  </si>
  <si>
    <t>0000011839</t>
  </si>
  <si>
    <t>36</t>
  </si>
  <si>
    <t>San Diego</t>
  </si>
  <si>
    <t>0000007988</t>
  </si>
  <si>
    <t>37679910000000</t>
  </si>
  <si>
    <t>37</t>
  </si>
  <si>
    <t>67991</t>
  </si>
  <si>
    <t>Cajon Valley Union</t>
  </si>
  <si>
    <t>68338</t>
  </si>
  <si>
    <t>37683380114462</t>
  </si>
  <si>
    <t>0114462</t>
  </si>
  <si>
    <t>0876</t>
  </si>
  <si>
    <t>C0876</t>
  </si>
  <si>
    <t>Health Sciences High and Middle College</t>
  </si>
  <si>
    <t>San Joaquin</t>
  </si>
  <si>
    <t>0000011841</t>
  </si>
  <si>
    <t>39</t>
  </si>
  <si>
    <t>San Mateo</t>
  </si>
  <si>
    <t>0000011843</t>
  </si>
  <si>
    <t>41</t>
  </si>
  <si>
    <t>41690050000000</t>
  </si>
  <si>
    <t>69005</t>
  </si>
  <si>
    <t>Redwood City Elementary</t>
  </si>
  <si>
    <t>Santa Barbara</t>
  </si>
  <si>
    <t>0000002583</t>
  </si>
  <si>
    <t>42</t>
  </si>
  <si>
    <t>Santa Clara</t>
  </si>
  <si>
    <t>0000011846</t>
  </si>
  <si>
    <t>43</t>
  </si>
  <si>
    <t>69369</t>
  </si>
  <si>
    <t>10439</t>
  </si>
  <si>
    <t>43104390121483</t>
  </si>
  <si>
    <t>0121483</t>
  </si>
  <si>
    <t>1167</t>
  </si>
  <si>
    <t>C1167</t>
  </si>
  <si>
    <t>Alpha: Cornerstone Academy Preparatory</t>
  </si>
  <si>
    <t>43693690125526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</si>
  <si>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</si>
  <si>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</si>
  <si>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</si>
  <si>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</si>
  <si>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</si>
  <si>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</si>
  <si>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</si>
  <si>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</si>
  <si>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</si>
  <si>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Sonoma</t>
  </si>
  <si>
    <t>0000011855</t>
  </si>
  <si>
    <t>49</t>
  </si>
  <si>
    <t>49709200000000</t>
  </si>
  <si>
    <t>70920</t>
  </si>
  <si>
    <t>Santa Rosa High</t>
  </si>
  <si>
    <t>Stanislaus</t>
  </si>
  <si>
    <t>0000013338</t>
  </si>
  <si>
    <t>50</t>
  </si>
  <si>
    <t>Tulare</t>
  </si>
  <si>
    <t>0000011859</t>
  </si>
  <si>
    <t>54</t>
  </si>
  <si>
    <t>54721570000000</t>
  </si>
  <si>
    <t>72157</t>
  </si>
  <si>
    <t>Strathmore Union Elementary</t>
  </si>
  <si>
    <t>54768360000000</t>
  </si>
  <si>
    <t>76836</t>
  </si>
  <si>
    <t>Exeter Unified</t>
  </si>
  <si>
    <t>Ventura</t>
  </si>
  <si>
    <t>0000001357</t>
  </si>
  <si>
    <t>56</t>
  </si>
  <si>
    <t>56725120000000</t>
  </si>
  <si>
    <t>72512</t>
  </si>
  <si>
    <t>Ocean View</t>
  </si>
  <si>
    <t>56725530000000</t>
  </si>
  <si>
    <t>72553</t>
  </si>
  <si>
    <t>Pleasant Valley</t>
  </si>
  <si>
    <t>07617130000000</t>
  </si>
  <si>
    <t>61713</t>
  </si>
  <si>
    <t>Lafayette Elementary</t>
  </si>
  <si>
    <t>07617390000000</t>
  </si>
  <si>
    <t>61739</t>
  </si>
  <si>
    <t>Martinez Unified</t>
  </si>
  <si>
    <t>07617960000000</t>
  </si>
  <si>
    <t>61796</t>
  </si>
  <si>
    <t>West Contra Costa Unified</t>
  </si>
  <si>
    <t>10755980000000</t>
  </si>
  <si>
    <t>75598</t>
  </si>
  <si>
    <t>Caruthers Unified</t>
  </si>
  <si>
    <t>13631150000000</t>
  </si>
  <si>
    <t>63115</t>
  </si>
  <si>
    <t>Central Union High</t>
  </si>
  <si>
    <t>15101570119669</t>
  </si>
  <si>
    <t>10157</t>
  </si>
  <si>
    <t>0119669</t>
  </si>
  <si>
    <t>1078</t>
  </si>
  <si>
    <t>C1078</t>
  </si>
  <si>
    <t>Wonderful College Prep Academy</t>
  </si>
  <si>
    <t>19642120000000</t>
  </si>
  <si>
    <t>64212</t>
  </si>
  <si>
    <t>ABC Unified</t>
  </si>
  <si>
    <t>19645500000000</t>
  </si>
  <si>
    <t>64550</t>
  </si>
  <si>
    <t>Garvey Elementary</t>
  </si>
  <si>
    <t>19647580000000</t>
  </si>
  <si>
    <t>64758</t>
  </si>
  <si>
    <t>Los Nietos</t>
  </si>
  <si>
    <t>19647740000000</t>
  </si>
  <si>
    <t>64774</t>
  </si>
  <si>
    <t>Lynwood Unified</t>
  </si>
  <si>
    <t>19648320000000</t>
  </si>
  <si>
    <t>64832</t>
  </si>
  <si>
    <t>Newhall</t>
  </si>
  <si>
    <t>19649070000000</t>
  </si>
  <si>
    <t>64907</t>
  </si>
  <si>
    <t>Pomona Unified</t>
  </si>
  <si>
    <t>19647330123984</t>
  </si>
  <si>
    <t>0123984</t>
  </si>
  <si>
    <t>1285</t>
  </si>
  <si>
    <t>C1285</t>
  </si>
  <si>
    <t>ISANA Cardinal Academy</t>
  </si>
  <si>
    <t>24657710000000</t>
  </si>
  <si>
    <t>65771</t>
  </si>
  <si>
    <t>Merced City Elementary</t>
  </si>
  <si>
    <t>27660920000000</t>
  </si>
  <si>
    <t>66092</t>
  </si>
  <si>
    <t>Monterey Peninsula Unified</t>
  </si>
  <si>
    <t>33671990000000</t>
  </si>
  <si>
    <t>67199</t>
  </si>
  <si>
    <t>Perris Elementary</t>
  </si>
  <si>
    <t>34752830000000</t>
  </si>
  <si>
    <t>75283</t>
  </si>
  <si>
    <t>Natomas Unified</t>
  </si>
  <si>
    <t>36676450000000</t>
  </si>
  <si>
    <t>67645</t>
  </si>
  <si>
    <t>Central Elementary</t>
  </si>
  <si>
    <t>36750690000000</t>
  </si>
  <si>
    <t>75069</t>
  </si>
  <si>
    <t>Upland Unified</t>
  </si>
  <si>
    <t>37756140000000</t>
  </si>
  <si>
    <t>75614</t>
  </si>
  <si>
    <t>Valley Center-Pauma Unified</t>
  </si>
  <si>
    <t>39685690000000</t>
  </si>
  <si>
    <t>68569</t>
  </si>
  <si>
    <t>Lincoln Unified</t>
  </si>
  <si>
    <t>41689400000000</t>
  </si>
  <si>
    <t>68940</t>
  </si>
  <si>
    <t>La Honda-Pescadero Unified</t>
  </si>
  <si>
    <t>41690620000000</t>
  </si>
  <si>
    <t>69062</t>
  </si>
  <si>
    <t>Sequoia Union High</t>
  </si>
  <si>
    <t>49706230000000</t>
  </si>
  <si>
    <t>70623</t>
  </si>
  <si>
    <t>Bennett Valley Union Elementary</t>
  </si>
  <si>
    <t>50755640000000</t>
  </si>
  <si>
    <t>75564</t>
  </si>
  <si>
    <t>Oakdale Joint Unified</t>
  </si>
  <si>
    <t>54721810000000</t>
  </si>
  <si>
    <t>72181</t>
  </si>
  <si>
    <t>Sunnyside Union Elementary</t>
  </si>
  <si>
    <t>54755230000000</t>
  </si>
  <si>
    <t>75523</t>
  </si>
  <si>
    <t>Porterville Unified</t>
  </si>
  <si>
    <t>01611920000000</t>
  </si>
  <si>
    <t>Hayward Unified</t>
  </si>
  <si>
    <t>15634040000000</t>
  </si>
  <si>
    <t>63404</t>
  </si>
  <si>
    <t>Delano Union Elementary</t>
  </si>
  <si>
    <t>15635600000000</t>
  </si>
  <si>
    <t>63560</t>
  </si>
  <si>
    <t>Lamont Elementary</t>
  </si>
  <si>
    <t>15637760000000</t>
  </si>
  <si>
    <t>63776</t>
  </si>
  <si>
    <t>Southern Kern Unified</t>
  </si>
  <si>
    <t>15638420000000</t>
  </si>
  <si>
    <t>63842</t>
  </si>
  <si>
    <t>Wasco Union Elementary</t>
  </si>
  <si>
    <t>15101570135467</t>
  </si>
  <si>
    <t>0135467</t>
  </si>
  <si>
    <t>1851</t>
  </si>
  <si>
    <t>C1851</t>
  </si>
  <si>
    <t>Wonderful College Prep Academy - Lost Hills</t>
  </si>
  <si>
    <t>16739320000000</t>
  </si>
  <si>
    <t>73932</t>
  </si>
  <si>
    <t>Reef-Sunset Unified</t>
  </si>
  <si>
    <t>19643780000000</t>
  </si>
  <si>
    <t>64378</t>
  </si>
  <si>
    <t>Charter Oak Unified</t>
  </si>
  <si>
    <t>19644360000000</t>
  </si>
  <si>
    <t>64436</t>
  </si>
  <si>
    <t>Covina-Valley Unified</t>
  </si>
  <si>
    <t>19757130000000</t>
  </si>
  <si>
    <t>75713</t>
  </si>
  <si>
    <t>Alhambra Unified</t>
  </si>
  <si>
    <t>Modoc</t>
  </si>
  <si>
    <t>0000004323</t>
  </si>
  <si>
    <t>25735930000000</t>
  </si>
  <si>
    <t>25</t>
  </si>
  <si>
    <t>73593</t>
  </si>
  <si>
    <t>Tulelake Basin Joint Unified</t>
  </si>
  <si>
    <t>33751760000000</t>
  </si>
  <si>
    <t>75176</t>
  </si>
  <si>
    <t>Lake Elsinore Unified</t>
  </si>
  <si>
    <t>36676370000000</t>
  </si>
  <si>
    <t>67637</t>
  </si>
  <si>
    <t>Bear Valley Unified</t>
  </si>
  <si>
    <t>36676520000000</t>
  </si>
  <si>
    <t>67652</t>
  </si>
  <si>
    <t>Chaffey Joint Union High</t>
  </si>
  <si>
    <t>36679180000000</t>
  </si>
  <si>
    <t>67918</t>
  </si>
  <si>
    <t>Victor Elementary</t>
  </si>
  <si>
    <t>42767860000000</t>
  </si>
  <si>
    <t>76786</t>
  </si>
  <si>
    <t>Santa Barbara Unified</t>
  </si>
  <si>
    <t>43696090000000</t>
  </si>
  <si>
    <t>69609</t>
  </si>
  <si>
    <t>Mountain View-Los Altos Union High</t>
  </si>
  <si>
    <t>Solano</t>
  </si>
  <si>
    <t>0000011854</t>
  </si>
  <si>
    <t>48705320000000</t>
  </si>
  <si>
    <t>48</t>
  </si>
  <si>
    <t>70532</t>
  </si>
  <si>
    <t>Dixon Unified</t>
  </si>
  <si>
    <t>48705810000000</t>
  </si>
  <si>
    <t>70581</t>
  </si>
  <si>
    <t>Vallejo City Unified</t>
  </si>
  <si>
    <t>49709040000000</t>
  </si>
  <si>
    <t>70904</t>
  </si>
  <si>
    <t>Roseland</t>
  </si>
  <si>
    <t>54718110000000</t>
  </si>
  <si>
    <t>71811</t>
  </si>
  <si>
    <t>Alta Vista Elementary</t>
  </si>
  <si>
    <t>8th Apportionment</t>
  </si>
  <si>
    <t>Schedule of the Eighth Apportionment for Title III, Part A</t>
  </si>
  <si>
    <t>June 2025</t>
  </si>
  <si>
    <t>07616480000000</t>
  </si>
  <si>
    <t>61648</t>
  </si>
  <si>
    <t>Antioch Unified</t>
  </si>
  <si>
    <t>19642870000000</t>
  </si>
  <si>
    <t>64287</t>
  </si>
  <si>
    <t>Baldwin Park Unified</t>
  </si>
  <si>
    <t>33669850000000</t>
  </si>
  <si>
    <t>66985</t>
  </si>
  <si>
    <t>Banning Unified</t>
  </si>
  <si>
    <t>07616630000000</t>
  </si>
  <si>
    <t>61663</t>
  </si>
  <si>
    <t>Byron Union Elementary</t>
  </si>
  <si>
    <t>Calaveras</t>
  </si>
  <si>
    <t>0000011788</t>
  </si>
  <si>
    <t>05615640000000</t>
  </si>
  <si>
    <t>05</t>
  </si>
  <si>
    <t>61564</t>
  </si>
  <si>
    <t>Calaveras Unified</t>
  </si>
  <si>
    <t>01611680000000</t>
  </si>
  <si>
    <t>61168</t>
  </si>
  <si>
    <t>Emery Unified</t>
  </si>
  <si>
    <t>Humboldt</t>
  </si>
  <si>
    <t>0000011813</t>
  </si>
  <si>
    <t>12755150000000</t>
  </si>
  <si>
    <t>12</t>
  </si>
  <si>
    <t>75515</t>
  </si>
  <si>
    <t>Eureka City Schools</t>
  </si>
  <si>
    <t>09619030000000</t>
  </si>
  <si>
    <t>61903</t>
  </si>
  <si>
    <t>Lake Tahoe Unified</t>
  </si>
  <si>
    <t>16639740000000</t>
  </si>
  <si>
    <t>63974</t>
  </si>
  <si>
    <t>Lemoore Union Elementary</t>
  </si>
  <si>
    <t>Lake</t>
  </si>
  <si>
    <t>0000011819</t>
  </si>
  <si>
    <t>17640550000000</t>
  </si>
  <si>
    <t>17</t>
  </si>
  <si>
    <t>64055</t>
  </si>
  <si>
    <t>Middletown Unified</t>
  </si>
  <si>
    <t>Marin</t>
  </si>
  <si>
    <t>0000004508</t>
  </si>
  <si>
    <t>21654170000000</t>
  </si>
  <si>
    <t>21</t>
  </si>
  <si>
    <t>65417</t>
  </si>
  <si>
    <t>Novato Unified</t>
  </si>
  <si>
    <t>33671810000000</t>
  </si>
  <si>
    <t>67181</t>
  </si>
  <si>
    <t>Palo Verde Unified</t>
  </si>
  <si>
    <t>54720330000000</t>
  </si>
  <si>
    <t>72033</t>
  </si>
  <si>
    <t>Palo Verde Union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</si>
  <si>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</si>
  <si>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</si>
  <si>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</si>
  <si>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</si>
  <si>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</si>
  <si>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</si>
  <si>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34674390000000</t>
  </si>
  <si>
    <t>67439</t>
  </si>
  <si>
    <t>Sacramento City Unified</t>
  </si>
  <si>
    <t>37683530000000</t>
  </si>
  <si>
    <t>68353</t>
  </si>
  <si>
    <t>San Pasqual Union Elementary</t>
  </si>
  <si>
    <t>21654580000000</t>
  </si>
  <si>
    <t>65458</t>
  </si>
  <si>
    <t>San Rafael City Elementary</t>
  </si>
  <si>
    <t>Orange</t>
  </si>
  <si>
    <t>0000012840</t>
  </si>
  <si>
    <t>30666700000000</t>
  </si>
  <si>
    <t>30</t>
  </si>
  <si>
    <t>66670</t>
  </si>
  <si>
    <t>Santa Ana Unified</t>
  </si>
  <si>
    <t>19649800000000</t>
  </si>
  <si>
    <t>64980</t>
  </si>
  <si>
    <t>Santa Monica-Malibu Unified</t>
  </si>
  <si>
    <t>Shasta</t>
  </si>
  <si>
    <t>0000011849</t>
  </si>
  <si>
    <t>45701360000000</t>
  </si>
  <si>
    <t>45</t>
  </si>
  <si>
    <t>70136</t>
  </si>
  <si>
    <t>Shasta Union High</t>
  </si>
  <si>
    <t>Mendocino</t>
  </si>
  <si>
    <t>0000004364</t>
  </si>
  <si>
    <t>23656230000000</t>
  </si>
  <si>
    <t>23</t>
  </si>
  <si>
    <t>65623</t>
  </si>
  <si>
    <t>Willits Unified</t>
  </si>
  <si>
    <t>49710350000000</t>
  </si>
  <si>
    <t>71035</t>
  </si>
  <si>
    <t>Wright Elementary</t>
  </si>
  <si>
    <t>43104390000000</t>
  </si>
  <si>
    <t>Santa Clara County Office of Education</t>
  </si>
  <si>
    <t>34674390121665</t>
  </si>
  <si>
    <t>0121665</t>
  </si>
  <si>
    <t>1186</t>
  </si>
  <si>
    <t>C1186</t>
  </si>
  <si>
    <t>Yav Pem Suab Academy - Preparing for the Future Charter</t>
  </si>
  <si>
    <t>County Summary of the Eighth Apportionment for Title III, Part A</t>
  </si>
  <si>
    <t>23-14346 05-19-2025</t>
  </si>
  <si>
    <t>Voucher ID</t>
  </si>
  <si>
    <t>00473065</t>
  </si>
  <si>
    <t>00473066</t>
  </si>
  <si>
    <t>00473067</t>
  </si>
  <si>
    <t>00473068</t>
  </si>
  <si>
    <t>00473069</t>
  </si>
  <si>
    <t>00473070</t>
  </si>
  <si>
    <t>00473071</t>
  </si>
  <si>
    <t>00473072</t>
  </si>
  <si>
    <t>00473073</t>
  </si>
  <si>
    <t>00473074</t>
  </si>
  <si>
    <t>00473075</t>
  </si>
  <si>
    <t>00473076</t>
  </si>
  <si>
    <t>00473077</t>
  </si>
  <si>
    <t>00473078</t>
  </si>
  <si>
    <t>00473079</t>
  </si>
  <si>
    <t>00473080</t>
  </si>
  <si>
    <t>00473081</t>
  </si>
  <si>
    <t>00473082</t>
  </si>
  <si>
    <t>00473083</t>
  </si>
  <si>
    <t>00473084</t>
  </si>
  <si>
    <t>00473085</t>
  </si>
  <si>
    <t>00473086</t>
  </si>
  <si>
    <t>00473087</t>
  </si>
  <si>
    <t>00473088</t>
  </si>
  <si>
    <t>00473089</t>
  </si>
  <si>
    <t>00473090</t>
  </si>
  <si>
    <t>00473091</t>
  </si>
  <si>
    <t>00473092</t>
  </si>
  <si>
    <t>00473093</t>
  </si>
  <si>
    <t>00473094</t>
  </si>
  <si>
    <t>00473095</t>
  </si>
  <si>
    <t>00473096</t>
  </si>
  <si>
    <t>00473097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</si>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</sst>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4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" applyNumberFormat="0" applyAlignment="0" applyProtection="0"/>
    <xf numFmtId="0" fontId="15" fillId="6" borderId="3" applyNumberFormat="0" applyAlignment="0" applyProtection="0"/>
    <xf numFmtId="0" fontId="16" fillId="6" borderId="2" applyNumberFormat="0" applyAlignment="0" applyProtection="0"/>
    <xf numFmtId="0" fontId="17" fillId="0" borderId="4" applyNumberFormat="0" applyFill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9" fillId="8" borderId="6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1" fillId="0" borderId="0"/>
    <xf numFmtId="0" fontId="5" fillId="0" borderId="0"/>
    <xf numFmtId="0" fontId="22" fillId="0" borderId="0"/>
    <xf numFmtId="0" fontId="24" fillId="0" borderId="0"/>
    <xf numFmtId="0" fontId="9" fillId="0" borderId="0"/>
    <xf numFmtId="0" fontId="24" fillId="0" borderId="0"/>
    <xf numFmtId="0" fontId="22" fillId="0" borderId="0"/>
    <xf numFmtId="0" fontId="7" fillId="0" borderId="0" applyNumberFormat="0" applyFill="0" applyAlignment="0" applyProtection="0"/>
    <xf numFmtId="0" fontId="6" fillId="0" borderId="9" applyNumberFormat="0" applyFill="0" applyAlignment="0" applyProtection="0"/>
  </cellStyleXfs>
  <cellXfs count="58">
    <xf numFmtId="0" fontId="0" fillId="0" borderId="0" xfId="0"/>
    <xf numFmtId="0" fontId="5" fillId="0" borderId="0" xfId="0" applyFont="1"/>
    <xf numFmtId="164" fontId="0" fillId="0" borderId="0" xfId="0" applyNumberFormat="1"/>
    <xf numFmtId="6" fontId="8" fillId="0" borderId="0" xfId="0" applyNumberFormat="1" applyFont="1"/>
    <xf numFmtId="0" fontId="7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8" fillId="0" borderId="0" xfId="22" applyFont="1"/>
    <xf numFmtId="164" fontId="8" fillId="0" borderId="0" xfId="22" applyNumberFormat="1" applyFont="1"/>
    <xf numFmtId="0" fontId="3" fillId="0" borderId="0" xfId="0" applyFont="1"/>
    <xf numFmtId="0" fontId="25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22" applyFont="1" applyAlignment="1">
      <alignment horizontal="center"/>
    </xf>
    <xf numFmtId="0" fontId="8" fillId="0" borderId="0" xfId="23" applyFont="1" applyAlignment="1">
      <alignment horizontal="center"/>
    </xf>
    <xf numFmtId="164" fontId="3" fillId="0" borderId="0" xfId="22" applyNumberFormat="1" applyFont="1"/>
    <xf numFmtId="0" fontId="7" fillId="0" borderId="0" xfId="1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0" fontId="8" fillId="0" borderId="7" xfId="22" applyFont="1" applyBorder="1"/>
    <xf numFmtId="0" fontId="8" fillId="0" borderId="7" xfId="23" applyFont="1" applyBorder="1" applyAlignment="1">
      <alignment horizontal="center"/>
    </xf>
    <xf numFmtId="164" fontId="8" fillId="0" borderId="7" xfId="22" applyNumberFormat="1" applyFont="1" applyBorder="1"/>
    <xf numFmtId="0" fontId="5" fillId="0" borderId="0" xfId="0" applyFont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3" fillId="0" borderId="0" xfId="22" applyFont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22" applyFont="1" applyAlignment="1">
      <alignment horizontal="center"/>
    </xf>
    <xf numFmtId="0" fontId="2" fillId="0" borderId="0" xfId="22" applyFont="1" applyAlignment="1">
      <alignment horizontal="left"/>
    </xf>
    <xf numFmtId="164" fontId="2" fillId="0" borderId="0" xfId="22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164" fontId="28" fillId="0" borderId="0" xfId="0" applyNumberFormat="1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2" fillId="0" borderId="7" xfId="22" applyFont="1" applyBorder="1" applyAlignment="1">
      <alignment horizontal="center"/>
    </xf>
    <xf numFmtId="0" fontId="2" fillId="0" borderId="7" xfId="22" applyFont="1" applyBorder="1" applyAlignment="1">
      <alignment horizontal="left"/>
    </xf>
    <xf numFmtId="164" fontId="2" fillId="0" borderId="7" xfId="22" applyNumberFormat="1" applyFont="1" applyBorder="1"/>
    <xf numFmtId="164" fontId="26" fillId="9" borderId="8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 wrapText="1"/>
    </xf>
    <xf numFmtId="0" fontId="6" fillId="0" borderId="9" xfId="26" applyAlignment="1">
      <alignment horizontal="left"/>
    </xf>
    <xf numFmtId="0" fontId="6" fillId="0" borderId="9" xfId="26"/>
    <xf numFmtId="164" fontId="6" fillId="0" borderId="9" xfId="26" applyNumberFormat="1"/>
    <xf numFmtId="0" fontId="7" fillId="0" borderId="0" xfId="4"/>
    <xf numFmtId="0" fontId="4" fillId="0" borderId="0" xfId="25" applyFont="1"/>
    <xf numFmtId="49" fontId="30" fillId="0" borderId="0" xfId="3" applyNumberFormat="1" applyFont="1" applyAlignment="1">
      <alignment horizontal="left" vertical="top"/>
    </xf>
    <xf numFmtId="0" fontId="8" fillId="0" borderId="0" xfId="23" applyFont="1" applyAlignment="1">
      <alignment wrapText="1"/>
    </xf>
    <xf numFmtId="0" fontId="8" fillId="0" borderId="7" xfId="23" applyFont="1" applyBorder="1" applyAlignment="1">
      <alignment wrapText="1"/>
    </xf>
    <xf numFmtId="0" fontId="6" fillId="0" borderId="9" xfId="26" applyAlignment="1">
      <alignment horizontal="center"/>
    </xf>
    <xf numFmtId="0" fontId="30" fillId="0" borderId="0" xfId="3" applyFont="1" applyAlignment="1">
      <alignment horizontal="left" vertical="top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20 2" xfId="24" xr:uid="{D3E8E59D-9DB4-47EE-8329-4D638C76B9FA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7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104" totalsRowCount="1" headerRowDxfId="36" tableBorderDxfId="35" totalsRowCellStyle="Total">
  <autoFilter ref="A6:M10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103">
    <sortCondition ref="E7:E103"/>
    <sortCondition ref="I7:I103"/>
  </sortState>
  <tableColumns count="13">
    <tableColumn id="1" xr3:uid="{00000000-0010-0000-0000-000001000000}" name="County_x000a_Name" totalsRowLabel="Statewide Total" dataDxfId="34" dataCellStyle="Normal 7" totalsRowCellStyle="Total"/>
    <tableColumn id="2" xr3:uid="{00000000-0010-0000-0000-000002000000}" name="FI$Cal_x000a_Supplier ID" dataDxfId="33" totalsRowDxfId="32" dataCellStyle="Normal 7" totalsRowCellStyle="Total"/>
    <tableColumn id="3" xr3:uid="{00000000-0010-0000-0000-000003000000}" name="FI$Cal_x000a_Address_x000a_Sequence ID" dataDxfId="31" totalsRowDxfId="30" dataCellStyle="Normal 7" totalsRowCellStyle="Total"/>
    <tableColumn id="8" xr3:uid="{303C53CB-E1EF-466B-9F43-36C02F7B2C6E}" name="Full CDS Code" dataDxfId="29" totalsRowDxfId="28" dataCellStyle="Normal 7" totalsRowCellStyle="Total"/>
    <tableColumn id="4" xr3:uid="{00000000-0010-0000-0000-000004000000}" name="County_x000a_Code" dataDxfId="27" totalsRowDxfId="26" dataCellStyle="Normal 5 2" totalsRowCellStyle="Total"/>
    <tableColumn id="5" xr3:uid="{00000000-0010-0000-0000-000005000000}" name="District_x000a_Code" dataDxfId="25" totalsRowDxfId="24" dataCellStyle="Normal 5 2" totalsRowCellStyle="Total"/>
    <tableColumn id="6" xr3:uid="{00000000-0010-0000-0000-000006000000}" name="School_x000a_Code" dataDxfId="23" totalsRowDxfId="22" dataCellStyle="Normal 5 2" totalsRowCellStyle="Total"/>
    <tableColumn id="7" xr3:uid="{00000000-0010-0000-0000-000007000000}" name="Direct_x000a_Funded_x000a_Charter School_x000a_Number" dataDxfId="21" totalsRowDxfId="20" dataCellStyle="Normal 5 2" totalsRowCellStyle="Total"/>
    <tableColumn id="9" xr3:uid="{00000000-0010-0000-0000-000009000000}" name="Service_x000a_Location_x000a_Field" dataDxfId="19" totalsRowDxfId="18" dataCellStyle="Normal 7" totalsRowCellStyle="Total"/>
    <tableColumn id="10" xr3:uid="{00000000-0010-0000-0000-00000A000000}" name="Local Educational Agency" dataDxfId="17" dataCellStyle="Normal 5 2" totalsRowCellStyle="Total"/>
    <tableColumn id="13" xr3:uid="{D30C8F5F-3334-406F-AAD5-245EEDC29A65}" name="LEA Type" dataDxfId="16" totalsRowDxfId="15" dataCellStyle="Normal 5 2" totalsRowCellStyle="Total"/>
    <tableColumn id="11" xr3:uid="{00000000-0010-0000-0000-00000B000000}" name="2023–24_x000a_Final Allocation Amount" totalsRowFunction="sum" dataDxfId="14" totalsRowDxfId="13" dataCellStyle="Normal 7" totalsRowCellStyle="Total"/>
    <tableColumn id="12" xr3:uid="{00000000-0010-0000-0000-00000C000000}" name="8th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9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6D34BC69-503C-4A91-ACBA-AC439AFD1916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I, Part A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1" bestFit="1" customWidth="1"/>
    <col min="5" max="9" width="9.88671875" style="5" customWidth="1"/>
    <col min="10" max="10" width="35.44140625" style="1" customWidth="1"/>
    <col min="11" max="11" width="9" style="5" customWidth="1"/>
    <col min="12" max="12" width="12.33203125" style="1" customWidth="1"/>
    <col min="13" max="13" width="14.109375" style="1" customWidth="1"/>
    <col min="14" max="16384" width="9.33203125" style="1"/>
  </cols>
  <sheetData>
    <row r="1" spans="1:13" ht="20.25" x14ac:dyDescent="0.2">
      <c r="A1" s="57" t="s">
        <v>342</v>
      </c>
    </row>
    <row r="2" spans="1:13" ht="18" x14ac:dyDescent="0.25">
      <c r="A2" s="52" t="s">
        <v>15</v>
      </c>
    </row>
    <row r="3" spans="1:13" ht="15.75" x14ac:dyDescent="0.25">
      <c r="A3" s="51" t="s">
        <v>14</v>
      </c>
    </row>
    <row r="4" spans="1:13" ht="15.75" x14ac:dyDescent="0.25">
      <c r="A4" s="12" t="s">
        <v>20</v>
      </c>
      <c r="B4" s="23"/>
      <c r="C4" s="23"/>
      <c r="D4" s="32"/>
      <c r="E4" s="23"/>
      <c r="F4" s="23"/>
      <c r="G4" s="23"/>
      <c r="H4" s="23"/>
      <c r="I4" s="23"/>
      <c r="J4" s="4"/>
      <c r="K4" s="23"/>
      <c r="L4" s="4"/>
      <c r="M4" s="4"/>
    </row>
    <row r="5" spans="1:13" ht="15.75" x14ac:dyDescent="0.2">
      <c r="A5" t="s">
        <v>477</v>
      </c>
      <c r="B5" s="23"/>
      <c r="C5" s="23"/>
      <c r="D5" s="32"/>
      <c r="E5" s="23"/>
      <c r="F5" s="23"/>
      <c r="G5" s="23"/>
      <c r="H5" s="23"/>
      <c r="I5" s="23"/>
      <c r="J5" s="4"/>
      <c r="K5" s="23"/>
      <c r="L5" s="4"/>
      <c r="M5" s="4"/>
    </row>
    <row r="6" spans="1:13" ht="66" customHeight="1" thickBot="1" x14ac:dyDescent="0.3">
      <c r="A6" s="25" t="s">
        <v>0</v>
      </c>
      <c r="B6" s="25" t="s">
        <v>9</v>
      </c>
      <c r="C6" s="25" t="s">
        <v>19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21</v>
      </c>
      <c r="L6" s="25" t="s">
        <v>22</v>
      </c>
      <c r="M6" s="25" t="s">
        <v>341</v>
      </c>
    </row>
    <row r="7" spans="1:13" ht="15.75" thickTop="1" x14ac:dyDescent="0.2">
      <c r="A7" s="14" t="s">
        <v>23</v>
      </c>
      <c r="B7" s="20" t="s">
        <v>24</v>
      </c>
      <c r="C7" s="20">
        <v>1</v>
      </c>
      <c r="D7" s="33" t="s">
        <v>362</v>
      </c>
      <c r="E7" s="21" t="s">
        <v>25</v>
      </c>
      <c r="F7" s="21" t="s">
        <v>363</v>
      </c>
      <c r="G7" s="21" t="s">
        <v>26</v>
      </c>
      <c r="H7" s="21" t="s">
        <v>27</v>
      </c>
      <c r="I7" s="20" t="s">
        <v>363</v>
      </c>
      <c r="J7" s="54" t="s">
        <v>364</v>
      </c>
      <c r="K7" s="21" t="s">
        <v>28</v>
      </c>
      <c r="L7" s="22">
        <v>15452</v>
      </c>
      <c r="M7" s="15">
        <v>2163</v>
      </c>
    </row>
    <row r="8" spans="1:13" x14ac:dyDescent="0.2">
      <c r="A8" s="14" t="s">
        <v>23</v>
      </c>
      <c r="B8" s="20" t="s">
        <v>24</v>
      </c>
      <c r="C8" s="20">
        <v>1</v>
      </c>
      <c r="D8" s="33" t="s">
        <v>271</v>
      </c>
      <c r="E8" s="21" t="s">
        <v>25</v>
      </c>
      <c r="F8" s="21" t="s">
        <v>30</v>
      </c>
      <c r="G8" s="21" t="s">
        <v>26</v>
      </c>
      <c r="H8" s="21" t="s">
        <v>27</v>
      </c>
      <c r="I8" s="20" t="s">
        <v>30</v>
      </c>
      <c r="J8" s="54" t="s">
        <v>272</v>
      </c>
      <c r="K8" s="21" t="s">
        <v>28</v>
      </c>
      <c r="L8" s="22">
        <v>713154</v>
      </c>
      <c r="M8" s="15">
        <v>106976</v>
      </c>
    </row>
    <row r="9" spans="1:13" x14ac:dyDescent="0.2">
      <c r="A9" s="14" t="s">
        <v>31</v>
      </c>
      <c r="B9" s="20" t="s">
        <v>32</v>
      </c>
      <c r="C9" s="20">
        <v>5</v>
      </c>
      <c r="D9" s="33" t="s">
        <v>33</v>
      </c>
      <c r="E9" s="21" t="s">
        <v>34</v>
      </c>
      <c r="F9" s="21" t="s">
        <v>35</v>
      </c>
      <c r="G9" s="21" t="s">
        <v>26</v>
      </c>
      <c r="H9" s="21" t="s">
        <v>27</v>
      </c>
      <c r="I9" s="20" t="s">
        <v>35</v>
      </c>
      <c r="J9" s="54" t="s">
        <v>36</v>
      </c>
      <c r="K9" s="21" t="s">
        <v>28</v>
      </c>
      <c r="L9" s="22">
        <v>98998</v>
      </c>
      <c r="M9" s="15">
        <v>5909</v>
      </c>
    </row>
    <row r="10" spans="1:13" x14ac:dyDescent="0.2">
      <c r="A10" s="14" t="s">
        <v>356</v>
      </c>
      <c r="B10" s="20" t="s">
        <v>357</v>
      </c>
      <c r="C10" s="20">
        <v>1</v>
      </c>
      <c r="D10" s="33" t="s">
        <v>358</v>
      </c>
      <c r="E10" s="21" t="s">
        <v>359</v>
      </c>
      <c r="F10" s="21" t="s">
        <v>360</v>
      </c>
      <c r="G10" s="21" t="s">
        <v>26</v>
      </c>
      <c r="H10" s="21" t="s">
        <v>27</v>
      </c>
      <c r="I10" s="20" t="s">
        <v>360</v>
      </c>
      <c r="J10" s="54" t="s">
        <v>361</v>
      </c>
      <c r="K10" s="21" t="s">
        <v>28</v>
      </c>
      <c r="L10" s="22">
        <v>15583</v>
      </c>
      <c r="M10" s="15">
        <v>569</v>
      </c>
    </row>
    <row r="11" spans="1:13" x14ac:dyDescent="0.2">
      <c r="A11" s="14" t="s">
        <v>37</v>
      </c>
      <c r="B11" s="20" t="s">
        <v>38</v>
      </c>
      <c r="C11" s="20">
        <v>50</v>
      </c>
      <c r="D11" s="33" t="s">
        <v>344</v>
      </c>
      <c r="E11" s="21" t="s">
        <v>39</v>
      </c>
      <c r="F11" s="21" t="s">
        <v>345</v>
      </c>
      <c r="G11" s="21" t="s">
        <v>26</v>
      </c>
      <c r="H11" s="21" t="s">
        <v>27</v>
      </c>
      <c r="I11" s="20" t="s">
        <v>345</v>
      </c>
      <c r="J11" s="54" t="s">
        <v>346</v>
      </c>
      <c r="K11" s="21" t="s">
        <v>28</v>
      </c>
      <c r="L11" s="22">
        <v>367446</v>
      </c>
      <c r="M11" s="15">
        <v>35026</v>
      </c>
    </row>
    <row r="12" spans="1:13" x14ac:dyDescent="0.2">
      <c r="A12" s="14" t="s">
        <v>37</v>
      </c>
      <c r="B12" s="20" t="s">
        <v>38</v>
      </c>
      <c r="C12" s="20">
        <v>50</v>
      </c>
      <c r="D12" s="33" t="s">
        <v>353</v>
      </c>
      <c r="E12" s="21" t="s">
        <v>39</v>
      </c>
      <c r="F12" s="21" t="s">
        <v>354</v>
      </c>
      <c r="G12" s="21" t="s">
        <v>26</v>
      </c>
      <c r="H12" s="21" t="s">
        <v>27</v>
      </c>
      <c r="I12" s="20" t="s">
        <v>354</v>
      </c>
      <c r="J12" s="54" t="s">
        <v>355</v>
      </c>
      <c r="K12" s="21" t="s">
        <v>28</v>
      </c>
      <c r="L12" s="22">
        <v>11131</v>
      </c>
      <c r="M12" s="15">
        <v>153</v>
      </c>
    </row>
    <row r="13" spans="1:13" x14ac:dyDescent="0.2">
      <c r="A13" s="14" t="s">
        <v>37</v>
      </c>
      <c r="B13" s="35" t="s">
        <v>38</v>
      </c>
      <c r="C13" s="35">
        <v>50</v>
      </c>
      <c r="D13" s="36" t="s">
        <v>185</v>
      </c>
      <c r="E13" s="21" t="s">
        <v>39</v>
      </c>
      <c r="F13" s="21" t="s">
        <v>186</v>
      </c>
      <c r="G13" s="21" t="s">
        <v>26</v>
      </c>
      <c r="H13" s="21" t="s">
        <v>27</v>
      </c>
      <c r="I13" s="35" t="s">
        <v>186</v>
      </c>
      <c r="J13" s="54" t="s">
        <v>187</v>
      </c>
      <c r="K13" s="21" t="s">
        <v>28</v>
      </c>
      <c r="L13" s="37">
        <v>13881</v>
      </c>
      <c r="M13" s="15">
        <v>851</v>
      </c>
    </row>
    <row r="14" spans="1:13" x14ac:dyDescent="0.2">
      <c r="A14" s="14" t="s">
        <v>37</v>
      </c>
      <c r="B14" s="35" t="s">
        <v>38</v>
      </c>
      <c r="C14" s="35">
        <v>50</v>
      </c>
      <c r="D14" s="36" t="s">
        <v>188</v>
      </c>
      <c r="E14" s="21" t="s">
        <v>39</v>
      </c>
      <c r="F14" s="21" t="s">
        <v>189</v>
      </c>
      <c r="G14" s="21" t="s">
        <v>26</v>
      </c>
      <c r="H14" s="21" t="s">
        <v>27</v>
      </c>
      <c r="I14" s="35" t="s">
        <v>189</v>
      </c>
      <c r="J14" s="54" t="s">
        <v>190</v>
      </c>
      <c r="K14" s="21" t="s">
        <v>28</v>
      </c>
      <c r="L14" s="37">
        <v>40595</v>
      </c>
      <c r="M14" s="15">
        <v>4934</v>
      </c>
    </row>
    <row r="15" spans="1:13" x14ac:dyDescent="0.2">
      <c r="A15" s="14" t="s">
        <v>37</v>
      </c>
      <c r="B15" s="35" t="s">
        <v>38</v>
      </c>
      <c r="C15" s="35">
        <v>50</v>
      </c>
      <c r="D15" s="36" t="s">
        <v>191</v>
      </c>
      <c r="E15" s="21" t="s">
        <v>39</v>
      </c>
      <c r="F15" s="21" t="s">
        <v>192</v>
      </c>
      <c r="G15" s="21" t="s">
        <v>26</v>
      </c>
      <c r="H15" s="21" t="s">
        <v>27</v>
      </c>
      <c r="I15" s="35" t="s">
        <v>192</v>
      </c>
      <c r="J15" s="54" t="s">
        <v>193</v>
      </c>
      <c r="K15" s="21" t="s">
        <v>28</v>
      </c>
      <c r="L15" s="37">
        <v>1059778</v>
      </c>
      <c r="M15" s="15">
        <v>141536</v>
      </c>
    </row>
    <row r="16" spans="1:13" x14ac:dyDescent="0.2">
      <c r="A16" s="14" t="s">
        <v>40</v>
      </c>
      <c r="B16" s="35" t="s">
        <v>41</v>
      </c>
      <c r="C16" s="35">
        <v>1</v>
      </c>
      <c r="D16" s="36" t="s">
        <v>371</v>
      </c>
      <c r="E16" s="21" t="s">
        <v>42</v>
      </c>
      <c r="F16" s="21" t="s">
        <v>372</v>
      </c>
      <c r="G16" s="21" t="s">
        <v>26</v>
      </c>
      <c r="H16" s="21" t="s">
        <v>27</v>
      </c>
      <c r="I16" s="35" t="s">
        <v>372</v>
      </c>
      <c r="J16" s="54" t="s">
        <v>373</v>
      </c>
      <c r="K16" s="21" t="s">
        <v>28</v>
      </c>
      <c r="L16" s="37">
        <v>94939</v>
      </c>
      <c r="M16" s="15">
        <v>1167</v>
      </c>
    </row>
    <row r="17" spans="1:13" x14ac:dyDescent="0.2">
      <c r="A17" s="14" t="s">
        <v>43</v>
      </c>
      <c r="B17" s="20" t="s">
        <v>44</v>
      </c>
      <c r="C17" s="20">
        <v>10</v>
      </c>
      <c r="D17" s="33" t="s">
        <v>45</v>
      </c>
      <c r="E17" s="21" t="s">
        <v>46</v>
      </c>
      <c r="F17" s="21" t="s">
        <v>47</v>
      </c>
      <c r="G17" s="21" t="s">
        <v>26</v>
      </c>
      <c r="H17" s="21" t="s">
        <v>27</v>
      </c>
      <c r="I17" s="20" t="s">
        <v>47</v>
      </c>
      <c r="J17" s="54" t="s">
        <v>48</v>
      </c>
      <c r="K17" s="21" t="s">
        <v>28</v>
      </c>
      <c r="L17" s="22">
        <v>255222</v>
      </c>
      <c r="M17" s="15">
        <v>9467</v>
      </c>
    </row>
    <row r="18" spans="1:13" x14ac:dyDescent="0.2">
      <c r="A18" s="14" t="s">
        <v>43</v>
      </c>
      <c r="B18" s="20" t="s">
        <v>44</v>
      </c>
      <c r="C18" s="20">
        <v>10</v>
      </c>
      <c r="D18" s="33" t="s">
        <v>194</v>
      </c>
      <c r="E18" s="21" t="s">
        <v>46</v>
      </c>
      <c r="F18" s="21" t="s">
        <v>195</v>
      </c>
      <c r="G18" s="21" t="s">
        <v>26</v>
      </c>
      <c r="H18" s="21" t="s">
        <v>27</v>
      </c>
      <c r="I18" s="20" t="s">
        <v>195</v>
      </c>
      <c r="J18" s="54" t="s">
        <v>196</v>
      </c>
      <c r="K18" s="21" t="s">
        <v>28</v>
      </c>
      <c r="L18" s="22">
        <v>59713</v>
      </c>
      <c r="M18" s="15">
        <v>550</v>
      </c>
    </row>
    <row r="19" spans="1:13" x14ac:dyDescent="0.2">
      <c r="A19" s="14" t="s">
        <v>365</v>
      </c>
      <c r="B19" s="20" t="s">
        <v>366</v>
      </c>
      <c r="C19" s="20">
        <v>1</v>
      </c>
      <c r="D19" s="33" t="s">
        <v>367</v>
      </c>
      <c r="E19" s="21" t="s">
        <v>368</v>
      </c>
      <c r="F19" s="21" t="s">
        <v>369</v>
      </c>
      <c r="G19" s="21" t="s">
        <v>26</v>
      </c>
      <c r="H19" s="21" t="s">
        <v>27</v>
      </c>
      <c r="I19" s="20" t="s">
        <v>369</v>
      </c>
      <c r="J19" s="54" t="s">
        <v>370</v>
      </c>
      <c r="K19" s="21" t="s">
        <v>28</v>
      </c>
      <c r="L19" s="22">
        <v>82368</v>
      </c>
      <c r="M19" s="15">
        <v>9033</v>
      </c>
    </row>
    <row r="20" spans="1:13" x14ac:dyDescent="0.2">
      <c r="A20" s="14" t="s">
        <v>49</v>
      </c>
      <c r="B20" s="20" t="s">
        <v>50</v>
      </c>
      <c r="C20" s="20">
        <v>1</v>
      </c>
      <c r="D20" s="33" t="s">
        <v>197</v>
      </c>
      <c r="E20" s="21" t="s">
        <v>51</v>
      </c>
      <c r="F20" s="21" t="s">
        <v>198</v>
      </c>
      <c r="G20" s="21" t="s">
        <v>26</v>
      </c>
      <c r="H20" s="21" t="s">
        <v>27</v>
      </c>
      <c r="I20" s="20" t="s">
        <v>198</v>
      </c>
      <c r="J20" s="54" t="s">
        <v>199</v>
      </c>
      <c r="K20" s="21" t="s">
        <v>28</v>
      </c>
      <c r="L20" s="22">
        <v>139462</v>
      </c>
      <c r="M20" s="15">
        <v>15596</v>
      </c>
    </row>
    <row r="21" spans="1:13" x14ac:dyDescent="0.2">
      <c r="A21" s="14" t="s">
        <v>53</v>
      </c>
      <c r="B21" s="20" t="s">
        <v>54</v>
      </c>
      <c r="C21" s="20">
        <v>2</v>
      </c>
      <c r="D21" s="33" t="s">
        <v>273</v>
      </c>
      <c r="E21" s="21" t="s">
        <v>55</v>
      </c>
      <c r="F21" s="21" t="s">
        <v>274</v>
      </c>
      <c r="G21" s="21" t="s">
        <v>26</v>
      </c>
      <c r="H21" s="21" t="s">
        <v>27</v>
      </c>
      <c r="I21" s="20" t="s">
        <v>274</v>
      </c>
      <c r="J21" s="54" t="s">
        <v>275</v>
      </c>
      <c r="K21" s="21" t="s">
        <v>28</v>
      </c>
      <c r="L21" s="22">
        <v>320173</v>
      </c>
      <c r="M21" s="15">
        <v>52621</v>
      </c>
    </row>
    <row r="22" spans="1:13" x14ac:dyDescent="0.2">
      <c r="A22" s="14" t="s">
        <v>53</v>
      </c>
      <c r="B22" s="20" t="s">
        <v>54</v>
      </c>
      <c r="C22" s="20">
        <v>2</v>
      </c>
      <c r="D22" s="33" t="s">
        <v>56</v>
      </c>
      <c r="E22" s="21" t="s">
        <v>55</v>
      </c>
      <c r="F22" s="21" t="s">
        <v>57</v>
      </c>
      <c r="G22" s="21" t="s">
        <v>26</v>
      </c>
      <c r="H22" s="21" t="s">
        <v>27</v>
      </c>
      <c r="I22" s="20" t="s">
        <v>57</v>
      </c>
      <c r="J22" s="54" t="s">
        <v>58</v>
      </c>
      <c r="K22" s="21" t="s">
        <v>28</v>
      </c>
      <c r="L22" s="22">
        <v>302102</v>
      </c>
      <c r="M22" s="15">
        <v>22653</v>
      </c>
    </row>
    <row r="23" spans="1:13" x14ac:dyDescent="0.2">
      <c r="A23" s="14" t="s">
        <v>53</v>
      </c>
      <c r="B23" s="35" t="s">
        <v>54</v>
      </c>
      <c r="C23" s="35">
        <v>2</v>
      </c>
      <c r="D23" s="36" t="s">
        <v>276</v>
      </c>
      <c r="E23" s="21" t="s">
        <v>55</v>
      </c>
      <c r="F23" s="21" t="s">
        <v>277</v>
      </c>
      <c r="G23" s="21" t="s">
        <v>26</v>
      </c>
      <c r="H23" s="21" t="s">
        <v>27</v>
      </c>
      <c r="I23" s="35" t="s">
        <v>277</v>
      </c>
      <c r="J23" s="54" t="s">
        <v>278</v>
      </c>
      <c r="K23" s="21" t="s">
        <v>28</v>
      </c>
      <c r="L23" s="37">
        <v>189354</v>
      </c>
      <c r="M23" s="15">
        <v>47868</v>
      </c>
    </row>
    <row r="24" spans="1:13" x14ac:dyDescent="0.2">
      <c r="A24" s="14" t="s">
        <v>53</v>
      </c>
      <c r="B24" s="35" t="s">
        <v>54</v>
      </c>
      <c r="C24" s="35">
        <v>2</v>
      </c>
      <c r="D24" s="36" t="s">
        <v>279</v>
      </c>
      <c r="E24" s="21" t="s">
        <v>55</v>
      </c>
      <c r="F24" s="21" t="s">
        <v>280</v>
      </c>
      <c r="G24" s="21" t="s">
        <v>26</v>
      </c>
      <c r="H24" s="21" t="s">
        <v>27</v>
      </c>
      <c r="I24" s="35" t="s">
        <v>280</v>
      </c>
      <c r="J24" s="54" t="s">
        <v>281</v>
      </c>
      <c r="K24" s="21" t="s">
        <v>28</v>
      </c>
      <c r="L24" s="37">
        <v>74118</v>
      </c>
      <c r="M24" s="15">
        <v>8550</v>
      </c>
    </row>
    <row r="25" spans="1:13" x14ac:dyDescent="0.2">
      <c r="A25" s="14" t="s">
        <v>53</v>
      </c>
      <c r="B25" s="35" t="s">
        <v>54</v>
      </c>
      <c r="C25" s="35">
        <v>2</v>
      </c>
      <c r="D25" s="36" t="s">
        <v>282</v>
      </c>
      <c r="E25" s="21" t="s">
        <v>55</v>
      </c>
      <c r="F25" s="21" t="s">
        <v>283</v>
      </c>
      <c r="G25" s="21" t="s">
        <v>26</v>
      </c>
      <c r="H25" s="21" t="s">
        <v>27</v>
      </c>
      <c r="I25" s="35" t="s">
        <v>283</v>
      </c>
      <c r="J25" s="54" t="s">
        <v>284</v>
      </c>
      <c r="K25" s="21" t="s">
        <v>28</v>
      </c>
      <c r="L25" s="37">
        <v>161592</v>
      </c>
      <c r="M25" s="15">
        <v>11847</v>
      </c>
    </row>
    <row r="26" spans="1:13" x14ac:dyDescent="0.2">
      <c r="A26" s="14" t="s">
        <v>53</v>
      </c>
      <c r="B26" s="35" t="s">
        <v>54</v>
      </c>
      <c r="C26" s="35">
        <v>2</v>
      </c>
      <c r="D26" s="36" t="s">
        <v>200</v>
      </c>
      <c r="E26" s="21" t="s">
        <v>55</v>
      </c>
      <c r="F26" s="21" t="s">
        <v>201</v>
      </c>
      <c r="G26" s="21" t="s">
        <v>202</v>
      </c>
      <c r="H26" s="21" t="s">
        <v>203</v>
      </c>
      <c r="I26" s="35" t="s">
        <v>204</v>
      </c>
      <c r="J26" s="54" t="s">
        <v>205</v>
      </c>
      <c r="K26" s="21" t="s">
        <v>29</v>
      </c>
      <c r="L26" s="37">
        <v>73856</v>
      </c>
      <c r="M26" s="15">
        <v>18464</v>
      </c>
    </row>
    <row r="27" spans="1:13" ht="30" x14ac:dyDescent="0.2">
      <c r="A27" s="14" t="s">
        <v>53</v>
      </c>
      <c r="B27" s="35" t="s">
        <v>54</v>
      </c>
      <c r="C27" s="35">
        <v>2</v>
      </c>
      <c r="D27" s="36" t="s">
        <v>285</v>
      </c>
      <c r="E27" s="21" t="s">
        <v>55</v>
      </c>
      <c r="F27" s="21" t="s">
        <v>201</v>
      </c>
      <c r="G27" s="21" t="s">
        <v>286</v>
      </c>
      <c r="H27" s="21" t="s">
        <v>287</v>
      </c>
      <c r="I27" s="35" t="s">
        <v>288</v>
      </c>
      <c r="J27" s="54" t="s">
        <v>289</v>
      </c>
      <c r="K27" s="21" t="s">
        <v>29</v>
      </c>
      <c r="L27" s="37">
        <v>32999</v>
      </c>
      <c r="M27" s="15">
        <v>8250</v>
      </c>
    </row>
    <row r="28" spans="1:13" x14ac:dyDescent="0.2">
      <c r="A28" s="14" t="s">
        <v>59</v>
      </c>
      <c r="B28" s="35" t="s">
        <v>60</v>
      </c>
      <c r="C28" s="35">
        <v>22</v>
      </c>
      <c r="D28" s="36" t="s">
        <v>374</v>
      </c>
      <c r="E28" s="21" t="s">
        <v>61</v>
      </c>
      <c r="F28" s="21" t="s">
        <v>375</v>
      </c>
      <c r="G28" s="21" t="s">
        <v>26</v>
      </c>
      <c r="H28" s="21" t="s">
        <v>27</v>
      </c>
      <c r="I28" s="35" t="s">
        <v>375</v>
      </c>
      <c r="J28" s="54" t="s">
        <v>376</v>
      </c>
      <c r="K28" s="21" t="s">
        <v>28</v>
      </c>
      <c r="L28" s="37">
        <v>59975</v>
      </c>
      <c r="M28" s="15">
        <v>3252</v>
      </c>
    </row>
    <row r="29" spans="1:13" x14ac:dyDescent="0.2">
      <c r="A29" s="14" t="s">
        <v>59</v>
      </c>
      <c r="B29" s="35" t="s">
        <v>60</v>
      </c>
      <c r="C29" s="35">
        <v>22</v>
      </c>
      <c r="D29" s="36" t="s">
        <v>290</v>
      </c>
      <c r="E29" s="21" t="s">
        <v>61</v>
      </c>
      <c r="F29" s="21" t="s">
        <v>291</v>
      </c>
      <c r="G29" s="21" t="s">
        <v>26</v>
      </c>
      <c r="H29" s="21" t="s">
        <v>27</v>
      </c>
      <c r="I29" s="35" t="s">
        <v>291</v>
      </c>
      <c r="J29" s="54" t="s">
        <v>292</v>
      </c>
      <c r="K29" s="21" t="s">
        <v>28</v>
      </c>
      <c r="L29" s="37">
        <v>189092</v>
      </c>
      <c r="M29" s="15">
        <v>9035</v>
      </c>
    </row>
    <row r="30" spans="1:13" x14ac:dyDescent="0.2">
      <c r="A30" s="14" t="s">
        <v>377</v>
      </c>
      <c r="B30" s="35" t="s">
        <v>378</v>
      </c>
      <c r="C30" s="35">
        <v>5</v>
      </c>
      <c r="D30" s="36" t="s">
        <v>379</v>
      </c>
      <c r="E30" s="21" t="s">
        <v>380</v>
      </c>
      <c r="F30" s="21" t="s">
        <v>381</v>
      </c>
      <c r="G30" s="21" t="s">
        <v>26</v>
      </c>
      <c r="H30" s="21" t="s">
        <v>27</v>
      </c>
      <c r="I30" s="35" t="s">
        <v>381</v>
      </c>
      <c r="J30" s="54" t="s">
        <v>382</v>
      </c>
      <c r="K30" s="21" t="s">
        <v>28</v>
      </c>
      <c r="L30" s="37">
        <v>16238</v>
      </c>
      <c r="M30" s="15">
        <v>7278</v>
      </c>
    </row>
    <row r="31" spans="1:13" x14ac:dyDescent="0.2">
      <c r="A31" s="14" t="s">
        <v>62</v>
      </c>
      <c r="B31" s="20" t="s">
        <v>63</v>
      </c>
      <c r="C31" s="20">
        <v>1</v>
      </c>
      <c r="D31" s="33" t="s">
        <v>206</v>
      </c>
      <c r="E31" s="21" t="s">
        <v>64</v>
      </c>
      <c r="F31" s="21" t="s">
        <v>207</v>
      </c>
      <c r="G31" s="21" t="s">
        <v>26</v>
      </c>
      <c r="H31" s="21" t="s">
        <v>27</v>
      </c>
      <c r="I31" s="20" t="s">
        <v>207</v>
      </c>
      <c r="J31" s="54" t="s">
        <v>208</v>
      </c>
      <c r="K31" s="21" t="s">
        <v>28</v>
      </c>
      <c r="L31" s="22">
        <v>322268</v>
      </c>
      <c r="M31" s="15">
        <v>13646</v>
      </c>
    </row>
    <row r="32" spans="1:13" x14ac:dyDescent="0.2">
      <c r="A32" s="14" t="s">
        <v>62</v>
      </c>
      <c r="B32" s="20" t="s">
        <v>63</v>
      </c>
      <c r="C32" s="20">
        <v>1</v>
      </c>
      <c r="D32" s="33" t="s">
        <v>347</v>
      </c>
      <c r="E32" s="21" t="s">
        <v>64</v>
      </c>
      <c r="F32" s="21" t="s">
        <v>348</v>
      </c>
      <c r="G32" s="21" t="s">
        <v>26</v>
      </c>
      <c r="H32" s="21" t="s">
        <v>27</v>
      </c>
      <c r="I32" s="20" t="s">
        <v>348</v>
      </c>
      <c r="J32" s="54" t="s">
        <v>349</v>
      </c>
      <c r="K32" s="21" t="s">
        <v>28</v>
      </c>
      <c r="L32" s="22">
        <v>282066</v>
      </c>
      <c r="M32" s="15">
        <v>96210</v>
      </c>
    </row>
    <row r="33" spans="1:13" x14ac:dyDescent="0.2">
      <c r="A33" s="14" t="s">
        <v>62</v>
      </c>
      <c r="B33" s="20" t="s">
        <v>63</v>
      </c>
      <c r="C33" s="20">
        <v>1</v>
      </c>
      <c r="D33" s="33" t="s">
        <v>293</v>
      </c>
      <c r="E33" s="21" t="s">
        <v>64</v>
      </c>
      <c r="F33" s="21" t="s">
        <v>294</v>
      </c>
      <c r="G33" s="21" t="s">
        <v>26</v>
      </c>
      <c r="H33" s="21" t="s">
        <v>27</v>
      </c>
      <c r="I33" s="20" t="s">
        <v>294</v>
      </c>
      <c r="J33" s="54" t="s">
        <v>295</v>
      </c>
      <c r="K33" s="21" t="s">
        <v>28</v>
      </c>
      <c r="L33" s="22">
        <v>48321</v>
      </c>
      <c r="M33" s="15">
        <v>7807</v>
      </c>
    </row>
    <row r="34" spans="1:13" x14ac:dyDescent="0.2">
      <c r="A34" s="14" t="s">
        <v>62</v>
      </c>
      <c r="B34" s="20" t="s">
        <v>63</v>
      </c>
      <c r="C34" s="20">
        <v>1</v>
      </c>
      <c r="D34" s="33" t="s">
        <v>296</v>
      </c>
      <c r="E34" s="21" t="s">
        <v>64</v>
      </c>
      <c r="F34" s="21" t="s">
        <v>297</v>
      </c>
      <c r="G34" s="21" t="s">
        <v>26</v>
      </c>
      <c r="H34" s="21" t="s">
        <v>27</v>
      </c>
      <c r="I34" s="20" t="s">
        <v>297</v>
      </c>
      <c r="J34" s="54" t="s">
        <v>298</v>
      </c>
      <c r="K34" s="21" t="s">
        <v>28</v>
      </c>
      <c r="L34" s="22">
        <v>148497</v>
      </c>
      <c r="M34" s="15">
        <v>16690</v>
      </c>
    </row>
    <row r="35" spans="1:13" x14ac:dyDescent="0.2">
      <c r="A35" s="14" t="s">
        <v>62</v>
      </c>
      <c r="B35" s="20" t="s">
        <v>63</v>
      </c>
      <c r="C35" s="20">
        <v>1</v>
      </c>
      <c r="D35" s="33" t="s">
        <v>65</v>
      </c>
      <c r="E35" s="21" t="s">
        <v>64</v>
      </c>
      <c r="F35" s="21" t="s">
        <v>66</v>
      </c>
      <c r="G35" s="21" t="s">
        <v>26</v>
      </c>
      <c r="H35" s="21" t="s">
        <v>27</v>
      </c>
      <c r="I35" s="20" t="s">
        <v>66</v>
      </c>
      <c r="J35" s="54" t="s">
        <v>67</v>
      </c>
      <c r="K35" s="21" t="s">
        <v>28</v>
      </c>
      <c r="L35" s="22">
        <v>424147</v>
      </c>
      <c r="M35" s="15">
        <v>154072</v>
      </c>
    </row>
    <row r="36" spans="1:13" x14ac:dyDescent="0.2">
      <c r="A36" s="14" t="s">
        <v>62</v>
      </c>
      <c r="B36" s="20" t="s">
        <v>63</v>
      </c>
      <c r="C36" s="20">
        <v>1</v>
      </c>
      <c r="D36" s="33" t="s">
        <v>209</v>
      </c>
      <c r="E36" s="21" t="s">
        <v>64</v>
      </c>
      <c r="F36" s="21" t="s">
        <v>210</v>
      </c>
      <c r="G36" s="21" t="s">
        <v>26</v>
      </c>
      <c r="H36" s="21" t="s">
        <v>27</v>
      </c>
      <c r="I36" s="20" t="s">
        <v>210</v>
      </c>
      <c r="J36" s="54" t="s">
        <v>211</v>
      </c>
      <c r="K36" s="21" t="s">
        <v>28</v>
      </c>
      <c r="L36" s="22">
        <v>235448</v>
      </c>
      <c r="M36" s="15">
        <v>70461</v>
      </c>
    </row>
    <row r="37" spans="1:13" x14ac:dyDescent="0.2">
      <c r="A37" s="14" t="s">
        <v>62</v>
      </c>
      <c r="B37" s="35" t="s">
        <v>63</v>
      </c>
      <c r="C37" s="35">
        <v>1</v>
      </c>
      <c r="D37" s="36" t="s">
        <v>68</v>
      </c>
      <c r="E37" s="21" t="s">
        <v>64</v>
      </c>
      <c r="F37" s="21" t="s">
        <v>69</v>
      </c>
      <c r="G37" s="21" t="s">
        <v>26</v>
      </c>
      <c r="H37" s="21" t="s">
        <v>27</v>
      </c>
      <c r="I37" s="35" t="s">
        <v>69</v>
      </c>
      <c r="J37" s="54" t="s">
        <v>70</v>
      </c>
      <c r="K37" s="21" t="s">
        <v>28</v>
      </c>
      <c r="L37" s="37">
        <v>249460</v>
      </c>
      <c r="M37" s="15">
        <v>82919</v>
      </c>
    </row>
    <row r="38" spans="1:13" x14ac:dyDescent="0.2">
      <c r="A38" s="14" t="s">
        <v>62</v>
      </c>
      <c r="B38" s="35" t="s">
        <v>63</v>
      </c>
      <c r="C38" s="35">
        <v>1</v>
      </c>
      <c r="D38" s="36" t="s">
        <v>212</v>
      </c>
      <c r="E38" s="21" t="s">
        <v>64</v>
      </c>
      <c r="F38" s="21" t="s">
        <v>213</v>
      </c>
      <c r="G38" s="21" t="s">
        <v>26</v>
      </c>
      <c r="H38" s="21" t="s">
        <v>27</v>
      </c>
      <c r="I38" s="35" t="s">
        <v>213</v>
      </c>
      <c r="J38" s="54" t="s">
        <v>214</v>
      </c>
      <c r="K38" s="21" t="s">
        <v>28</v>
      </c>
      <c r="L38" s="37">
        <v>44130</v>
      </c>
      <c r="M38" s="15">
        <v>20631</v>
      </c>
    </row>
    <row r="39" spans="1:13" x14ac:dyDescent="0.2">
      <c r="A39" s="14" t="s">
        <v>62</v>
      </c>
      <c r="B39" s="35" t="s">
        <v>63</v>
      </c>
      <c r="C39" s="35">
        <v>1</v>
      </c>
      <c r="D39" s="36" t="s">
        <v>215</v>
      </c>
      <c r="E39" s="21" t="s">
        <v>64</v>
      </c>
      <c r="F39" s="21" t="s">
        <v>216</v>
      </c>
      <c r="G39" s="21" t="s">
        <v>26</v>
      </c>
      <c r="H39" s="21" t="s">
        <v>27</v>
      </c>
      <c r="I39" s="35" t="s">
        <v>216</v>
      </c>
      <c r="J39" s="54" t="s">
        <v>217</v>
      </c>
      <c r="K39" s="21" t="s">
        <v>28</v>
      </c>
      <c r="L39" s="37">
        <v>445230</v>
      </c>
      <c r="M39" s="15">
        <v>39609</v>
      </c>
    </row>
    <row r="40" spans="1:13" x14ac:dyDescent="0.2">
      <c r="A40" s="14" t="s">
        <v>62</v>
      </c>
      <c r="B40" s="35" t="s">
        <v>63</v>
      </c>
      <c r="C40" s="35">
        <v>1</v>
      </c>
      <c r="D40" s="36" t="s">
        <v>218</v>
      </c>
      <c r="E40" s="21" t="s">
        <v>64</v>
      </c>
      <c r="F40" s="21" t="s">
        <v>219</v>
      </c>
      <c r="G40" s="21" t="s">
        <v>26</v>
      </c>
      <c r="H40" s="21" t="s">
        <v>27</v>
      </c>
      <c r="I40" s="35" t="s">
        <v>219</v>
      </c>
      <c r="J40" s="54" t="s">
        <v>220</v>
      </c>
      <c r="K40" s="21" t="s">
        <v>28</v>
      </c>
      <c r="L40" s="37">
        <v>157926</v>
      </c>
      <c r="M40" s="15">
        <v>227</v>
      </c>
    </row>
    <row r="41" spans="1:13" x14ac:dyDescent="0.2">
      <c r="A41" s="14" t="s">
        <v>62</v>
      </c>
      <c r="B41" s="35" t="s">
        <v>63</v>
      </c>
      <c r="C41" s="35">
        <v>1</v>
      </c>
      <c r="D41" s="36" t="s">
        <v>221</v>
      </c>
      <c r="E41" s="21" t="s">
        <v>64</v>
      </c>
      <c r="F41" s="21" t="s">
        <v>222</v>
      </c>
      <c r="G41" s="21" t="s">
        <v>26</v>
      </c>
      <c r="H41" s="21" t="s">
        <v>27</v>
      </c>
      <c r="I41" s="35" t="s">
        <v>222</v>
      </c>
      <c r="J41" s="54" t="s">
        <v>223</v>
      </c>
      <c r="K41" s="21" t="s">
        <v>28</v>
      </c>
      <c r="L41" s="37">
        <v>750474</v>
      </c>
      <c r="M41" s="15">
        <v>144584</v>
      </c>
    </row>
    <row r="42" spans="1:13" x14ac:dyDescent="0.2">
      <c r="A42" s="14" t="s">
        <v>62</v>
      </c>
      <c r="B42" s="35" t="s">
        <v>63</v>
      </c>
      <c r="C42" s="35">
        <v>1</v>
      </c>
      <c r="D42" s="36" t="s">
        <v>416</v>
      </c>
      <c r="E42" s="21" t="s">
        <v>64</v>
      </c>
      <c r="F42" s="21" t="s">
        <v>417</v>
      </c>
      <c r="G42" s="21" t="s">
        <v>26</v>
      </c>
      <c r="H42" s="21" t="s">
        <v>27</v>
      </c>
      <c r="I42" s="35" t="s">
        <v>417</v>
      </c>
      <c r="J42" s="54" t="s">
        <v>418</v>
      </c>
      <c r="K42" s="21" t="s">
        <v>28</v>
      </c>
      <c r="L42" s="37">
        <v>89308</v>
      </c>
      <c r="M42" s="15">
        <v>29178</v>
      </c>
    </row>
    <row r="43" spans="1:13" x14ac:dyDescent="0.2">
      <c r="A43" s="14" t="s">
        <v>62</v>
      </c>
      <c r="B43" s="35" t="s">
        <v>63</v>
      </c>
      <c r="C43" s="35">
        <v>1</v>
      </c>
      <c r="D43" s="36" t="s">
        <v>72</v>
      </c>
      <c r="E43" s="21" t="s">
        <v>64</v>
      </c>
      <c r="F43" s="21" t="s">
        <v>73</v>
      </c>
      <c r="G43" s="21" t="s">
        <v>26</v>
      </c>
      <c r="H43" s="21" t="s">
        <v>27</v>
      </c>
      <c r="I43" s="35" t="s">
        <v>73</v>
      </c>
      <c r="J43" s="54" t="s">
        <v>74</v>
      </c>
      <c r="K43" s="21" t="s">
        <v>28</v>
      </c>
      <c r="L43" s="37">
        <v>140771</v>
      </c>
      <c r="M43" s="15">
        <v>4285</v>
      </c>
    </row>
    <row r="44" spans="1:13" x14ac:dyDescent="0.2">
      <c r="A44" s="14" t="s">
        <v>62</v>
      </c>
      <c r="B44" s="20" t="s">
        <v>63</v>
      </c>
      <c r="C44" s="20">
        <v>1</v>
      </c>
      <c r="D44" s="33" t="s">
        <v>299</v>
      </c>
      <c r="E44" s="21" t="s">
        <v>64</v>
      </c>
      <c r="F44" s="21" t="s">
        <v>300</v>
      </c>
      <c r="G44" s="21" t="s">
        <v>26</v>
      </c>
      <c r="H44" s="21" t="s">
        <v>27</v>
      </c>
      <c r="I44" s="20" t="s">
        <v>300</v>
      </c>
      <c r="J44" s="54" t="s">
        <v>301</v>
      </c>
      <c r="K44" s="21" t="s">
        <v>28</v>
      </c>
      <c r="L44" s="22">
        <v>506907</v>
      </c>
      <c r="M44" s="15">
        <v>143152</v>
      </c>
    </row>
    <row r="45" spans="1:13" x14ac:dyDescent="0.2">
      <c r="A45" s="14" t="s">
        <v>62</v>
      </c>
      <c r="B45" s="35" t="s">
        <v>63</v>
      </c>
      <c r="C45" s="35">
        <v>1</v>
      </c>
      <c r="D45" s="36" t="s">
        <v>224</v>
      </c>
      <c r="E45" s="21" t="s">
        <v>64</v>
      </c>
      <c r="F45" s="21" t="s">
        <v>71</v>
      </c>
      <c r="G45" s="21" t="s">
        <v>225</v>
      </c>
      <c r="H45" s="21" t="s">
        <v>226</v>
      </c>
      <c r="I45" s="35" t="s">
        <v>227</v>
      </c>
      <c r="J45" s="54" t="s">
        <v>228</v>
      </c>
      <c r="K45" s="21" t="s">
        <v>29</v>
      </c>
      <c r="L45" s="37">
        <v>20559</v>
      </c>
      <c r="M45" s="15">
        <v>933</v>
      </c>
    </row>
    <row r="46" spans="1:13" x14ac:dyDescent="0.2">
      <c r="A46" s="14" t="s">
        <v>383</v>
      </c>
      <c r="B46" s="35" t="s">
        <v>384</v>
      </c>
      <c r="C46" s="35">
        <v>53</v>
      </c>
      <c r="D46" s="36" t="s">
        <v>385</v>
      </c>
      <c r="E46" s="21" t="s">
        <v>386</v>
      </c>
      <c r="F46" s="21" t="s">
        <v>387</v>
      </c>
      <c r="G46" s="21" t="s">
        <v>26</v>
      </c>
      <c r="H46" s="21" t="s">
        <v>27</v>
      </c>
      <c r="I46" s="35" t="s">
        <v>387</v>
      </c>
      <c r="J46" s="54" t="s">
        <v>388</v>
      </c>
      <c r="K46" s="21" t="s">
        <v>28</v>
      </c>
      <c r="L46" s="37">
        <v>164211</v>
      </c>
      <c r="M46" s="15">
        <v>8903</v>
      </c>
    </row>
    <row r="47" spans="1:13" x14ac:dyDescent="0.2">
      <c r="A47" s="14" t="s">
        <v>383</v>
      </c>
      <c r="B47" s="35" t="s">
        <v>384</v>
      </c>
      <c r="C47" s="35">
        <v>53</v>
      </c>
      <c r="D47" s="36" t="s">
        <v>407</v>
      </c>
      <c r="E47" s="21" t="s">
        <v>386</v>
      </c>
      <c r="F47" s="21" t="s">
        <v>408</v>
      </c>
      <c r="G47" s="21" t="s">
        <v>26</v>
      </c>
      <c r="H47" s="21" t="s">
        <v>27</v>
      </c>
      <c r="I47" s="35" t="s">
        <v>408</v>
      </c>
      <c r="J47" s="54" t="s">
        <v>409</v>
      </c>
      <c r="K47" s="21" t="s">
        <v>28</v>
      </c>
      <c r="L47" s="37">
        <v>318601</v>
      </c>
      <c r="M47" s="15">
        <v>20097</v>
      </c>
    </row>
    <row r="48" spans="1:13" x14ac:dyDescent="0.2">
      <c r="A48" s="14" t="s">
        <v>425</v>
      </c>
      <c r="B48" s="35" t="s">
        <v>426</v>
      </c>
      <c r="C48" s="35">
        <v>31</v>
      </c>
      <c r="D48" s="36" t="s">
        <v>427</v>
      </c>
      <c r="E48" s="21" t="s">
        <v>428</v>
      </c>
      <c r="F48" s="21" t="s">
        <v>429</v>
      </c>
      <c r="G48" s="21" t="s">
        <v>26</v>
      </c>
      <c r="H48" s="21" t="s">
        <v>27</v>
      </c>
      <c r="I48" s="35" t="s">
        <v>429</v>
      </c>
      <c r="J48" s="54" t="s">
        <v>430</v>
      </c>
      <c r="K48" s="21" t="s">
        <v>28</v>
      </c>
      <c r="L48" s="37">
        <v>26976</v>
      </c>
      <c r="M48" s="15">
        <v>5848</v>
      </c>
    </row>
    <row r="49" spans="1:13" x14ac:dyDescent="0.2">
      <c r="A49" s="14" t="s">
        <v>75</v>
      </c>
      <c r="B49" s="35" t="s">
        <v>76</v>
      </c>
      <c r="C49" s="35">
        <v>1</v>
      </c>
      <c r="D49" s="36" t="s">
        <v>78</v>
      </c>
      <c r="E49" s="21" t="s">
        <v>77</v>
      </c>
      <c r="F49" s="21" t="s">
        <v>79</v>
      </c>
      <c r="G49" s="21" t="s">
        <v>26</v>
      </c>
      <c r="H49" s="21" t="s">
        <v>27</v>
      </c>
      <c r="I49" s="35" t="s">
        <v>79</v>
      </c>
      <c r="J49" s="54" t="s">
        <v>80</v>
      </c>
      <c r="K49" s="21" t="s">
        <v>28</v>
      </c>
      <c r="L49" s="37">
        <v>139855</v>
      </c>
      <c r="M49" s="15">
        <v>11547</v>
      </c>
    </row>
    <row r="50" spans="1:13" x14ac:dyDescent="0.2">
      <c r="A50" s="14" t="s">
        <v>75</v>
      </c>
      <c r="B50" s="35" t="s">
        <v>76</v>
      </c>
      <c r="C50" s="35">
        <v>1</v>
      </c>
      <c r="D50" s="36" t="s">
        <v>229</v>
      </c>
      <c r="E50" s="21" t="s">
        <v>77</v>
      </c>
      <c r="F50" s="21" t="s">
        <v>230</v>
      </c>
      <c r="G50" s="21" t="s">
        <v>26</v>
      </c>
      <c r="H50" s="21" t="s">
        <v>27</v>
      </c>
      <c r="I50" s="35" t="s">
        <v>230</v>
      </c>
      <c r="J50" s="54" t="s">
        <v>231</v>
      </c>
      <c r="K50" s="21" t="s">
        <v>28</v>
      </c>
      <c r="L50" s="37">
        <v>252995</v>
      </c>
      <c r="M50" s="15">
        <v>51719</v>
      </c>
    </row>
    <row r="51" spans="1:13" x14ac:dyDescent="0.2">
      <c r="A51" s="14" t="s">
        <v>302</v>
      </c>
      <c r="B51" s="35" t="s">
        <v>303</v>
      </c>
      <c r="C51" s="35">
        <v>6</v>
      </c>
      <c r="D51" s="36" t="s">
        <v>304</v>
      </c>
      <c r="E51" s="21" t="s">
        <v>305</v>
      </c>
      <c r="F51" s="21" t="s">
        <v>306</v>
      </c>
      <c r="G51" s="21" t="s">
        <v>26</v>
      </c>
      <c r="H51" s="21" t="s">
        <v>27</v>
      </c>
      <c r="I51" s="35" t="s">
        <v>306</v>
      </c>
      <c r="J51" s="54" t="s">
        <v>307</v>
      </c>
      <c r="K51" s="21" t="s">
        <v>28</v>
      </c>
      <c r="L51" s="37">
        <v>21476</v>
      </c>
      <c r="M51" s="15">
        <v>6892</v>
      </c>
    </row>
    <row r="52" spans="1:13" x14ac:dyDescent="0.2">
      <c r="A52" s="14" t="s">
        <v>81</v>
      </c>
      <c r="B52" s="35" t="s">
        <v>82</v>
      </c>
      <c r="C52" s="35">
        <v>2</v>
      </c>
      <c r="D52" s="36" t="s">
        <v>232</v>
      </c>
      <c r="E52" s="21" t="s">
        <v>83</v>
      </c>
      <c r="F52" s="21" t="s">
        <v>233</v>
      </c>
      <c r="G52" s="21" t="s">
        <v>26</v>
      </c>
      <c r="H52" s="21" t="s">
        <v>27</v>
      </c>
      <c r="I52" s="35" t="s">
        <v>233</v>
      </c>
      <c r="J52" s="54" t="s">
        <v>234</v>
      </c>
      <c r="K52" s="21" t="s">
        <v>28</v>
      </c>
      <c r="L52" s="37">
        <v>327113</v>
      </c>
      <c r="M52" s="15">
        <v>7215</v>
      </c>
    </row>
    <row r="53" spans="1:13" x14ac:dyDescent="0.2">
      <c r="A53" s="14" t="s">
        <v>410</v>
      </c>
      <c r="B53" s="35" t="s">
        <v>411</v>
      </c>
      <c r="C53" s="35">
        <v>4</v>
      </c>
      <c r="D53" s="36" t="s">
        <v>412</v>
      </c>
      <c r="E53" s="21" t="s">
        <v>413</v>
      </c>
      <c r="F53" s="21" t="s">
        <v>414</v>
      </c>
      <c r="G53" s="21" t="s">
        <v>26</v>
      </c>
      <c r="H53" s="21" t="s">
        <v>27</v>
      </c>
      <c r="I53" s="35" t="s">
        <v>414</v>
      </c>
      <c r="J53" s="54" t="s">
        <v>415</v>
      </c>
      <c r="K53" s="21" t="s">
        <v>28</v>
      </c>
      <c r="L53" s="37">
        <v>2171675</v>
      </c>
      <c r="M53" s="15">
        <v>291893</v>
      </c>
    </row>
    <row r="54" spans="1:13" x14ac:dyDescent="0.2">
      <c r="A54" s="14" t="s">
        <v>84</v>
      </c>
      <c r="B54" s="35" t="s">
        <v>85</v>
      </c>
      <c r="C54" s="35">
        <v>4</v>
      </c>
      <c r="D54" s="36" t="s">
        <v>87</v>
      </c>
      <c r="E54" s="21" t="s">
        <v>86</v>
      </c>
      <c r="F54" s="21" t="s">
        <v>88</v>
      </c>
      <c r="G54" s="21" t="s">
        <v>26</v>
      </c>
      <c r="H54" s="21" t="s">
        <v>27</v>
      </c>
      <c r="I54" s="35" t="s">
        <v>88</v>
      </c>
      <c r="J54" s="54" t="s">
        <v>89</v>
      </c>
      <c r="K54" s="21" t="s">
        <v>28</v>
      </c>
      <c r="L54" s="37">
        <v>154259</v>
      </c>
      <c r="M54" s="15">
        <v>9378</v>
      </c>
    </row>
    <row r="55" spans="1:13" x14ac:dyDescent="0.2">
      <c r="A55" s="14" t="s">
        <v>84</v>
      </c>
      <c r="B55" s="35" t="s">
        <v>85</v>
      </c>
      <c r="C55" s="35">
        <v>4</v>
      </c>
      <c r="D55" s="36" t="s">
        <v>90</v>
      </c>
      <c r="E55" s="21" t="s">
        <v>86</v>
      </c>
      <c r="F55" s="21" t="s">
        <v>91</v>
      </c>
      <c r="G55" s="21" t="s">
        <v>26</v>
      </c>
      <c r="H55" s="21" t="s">
        <v>27</v>
      </c>
      <c r="I55" s="35" t="s">
        <v>91</v>
      </c>
      <c r="J55" s="54" t="s">
        <v>92</v>
      </c>
      <c r="K55" s="21" t="s">
        <v>28</v>
      </c>
      <c r="L55" s="37">
        <v>92058</v>
      </c>
      <c r="M55" s="15">
        <v>15054</v>
      </c>
    </row>
    <row r="56" spans="1:13" x14ac:dyDescent="0.2">
      <c r="A56" s="14" t="s">
        <v>93</v>
      </c>
      <c r="B56" s="20" t="s">
        <v>94</v>
      </c>
      <c r="C56" s="20">
        <v>14</v>
      </c>
      <c r="D56" s="33" t="s">
        <v>350</v>
      </c>
      <c r="E56" s="21" t="s">
        <v>95</v>
      </c>
      <c r="F56" s="21" t="s">
        <v>351</v>
      </c>
      <c r="G56" s="21" t="s">
        <v>26</v>
      </c>
      <c r="H56" s="21" t="s">
        <v>27</v>
      </c>
      <c r="I56" s="20" t="s">
        <v>351</v>
      </c>
      <c r="J56" s="54" t="s">
        <v>352</v>
      </c>
      <c r="K56" s="21" t="s">
        <v>28</v>
      </c>
      <c r="L56" s="22">
        <v>107903</v>
      </c>
      <c r="M56" s="15">
        <v>14144</v>
      </c>
    </row>
    <row r="57" spans="1:13" x14ac:dyDescent="0.2">
      <c r="A57" s="14" t="s">
        <v>93</v>
      </c>
      <c r="B57" s="35" t="s">
        <v>94</v>
      </c>
      <c r="C57" s="35">
        <v>14</v>
      </c>
      <c r="D57" s="36" t="s">
        <v>389</v>
      </c>
      <c r="E57" s="21" t="s">
        <v>95</v>
      </c>
      <c r="F57" s="21" t="s">
        <v>390</v>
      </c>
      <c r="G57" s="21" t="s">
        <v>26</v>
      </c>
      <c r="H57" s="21" t="s">
        <v>27</v>
      </c>
      <c r="I57" s="35" t="s">
        <v>390</v>
      </c>
      <c r="J57" s="54" t="s">
        <v>391</v>
      </c>
      <c r="K57" s="21" t="s">
        <v>28</v>
      </c>
      <c r="L57" s="37">
        <v>27500</v>
      </c>
      <c r="M57" s="15">
        <v>6910</v>
      </c>
    </row>
    <row r="58" spans="1:13" x14ac:dyDescent="0.2">
      <c r="A58" s="14" t="s">
        <v>93</v>
      </c>
      <c r="B58" s="35" t="s">
        <v>94</v>
      </c>
      <c r="C58" s="35">
        <v>14</v>
      </c>
      <c r="D58" s="36" t="s">
        <v>235</v>
      </c>
      <c r="E58" s="21" t="s">
        <v>95</v>
      </c>
      <c r="F58" s="21" t="s">
        <v>236</v>
      </c>
      <c r="G58" s="21" t="s">
        <v>26</v>
      </c>
      <c r="H58" s="21" t="s">
        <v>27</v>
      </c>
      <c r="I58" s="35" t="s">
        <v>236</v>
      </c>
      <c r="J58" s="54" t="s">
        <v>237</v>
      </c>
      <c r="K58" s="21" t="s">
        <v>28</v>
      </c>
      <c r="L58" s="37">
        <v>329732</v>
      </c>
      <c r="M58" s="15">
        <v>64036</v>
      </c>
    </row>
    <row r="59" spans="1:13" x14ac:dyDescent="0.2">
      <c r="A59" s="14" t="s">
        <v>93</v>
      </c>
      <c r="B59" s="35" t="s">
        <v>94</v>
      </c>
      <c r="C59" s="35">
        <v>14</v>
      </c>
      <c r="D59" s="36" t="s">
        <v>96</v>
      </c>
      <c r="E59" s="21" t="s">
        <v>95</v>
      </c>
      <c r="F59" s="21" t="s">
        <v>97</v>
      </c>
      <c r="G59" s="21" t="s">
        <v>26</v>
      </c>
      <c r="H59" s="21" t="s">
        <v>27</v>
      </c>
      <c r="I59" s="35" t="s">
        <v>97</v>
      </c>
      <c r="J59" s="54" t="s">
        <v>98</v>
      </c>
      <c r="K59" s="21" t="s">
        <v>28</v>
      </c>
      <c r="L59" s="37">
        <v>878282</v>
      </c>
      <c r="M59" s="15">
        <v>104452</v>
      </c>
    </row>
    <row r="60" spans="1:13" x14ac:dyDescent="0.2">
      <c r="A60" s="14" t="s">
        <v>93</v>
      </c>
      <c r="B60" s="35" t="s">
        <v>94</v>
      </c>
      <c r="C60" s="35">
        <v>14</v>
      </c>
      <c r="D60" s="36" t="s">
        <v>99</v>
      </c>
      <c r="E60" s="21" t="s">
        <v>95</v>
      </c>
      <c r="F60" s="21" t="s">
        <v>100</v>
      </c>
      <c r="G60" s="21" t="s">
        <v>26</v>
      </c>
      <c r="H60" s="21" t="s">
        <v>27</v>
      </c>
      <c r="I60" s="35" t="s">
        <v>100</v>
      </c>
      <c r="J60" s="54" t="s">
        <v>101</v>
      </c>
      <c r="K60" s="21" t="s">
        <v>28</v>
      </c>
      <c r="L60" s="37">
        <v>94939</v>
      </c>
      <c r="M60" s="15">
        <v>10392</v>
      </c>
    </row>
    <row r="61" spans="1:13" x14ac:dyDescent="0.2">
      <c r="A61" s="14" t="s">
        <v>93</v>
      </c>
      <c r="B61" s="35" t="s">
        <v>94</v>
      </c>
      <c r="C61" s="35">
        <v>14</v>
      </c>
      <c r="D61" s="36" t="s">
        <v>102</v>
      </c>
      <c r="E61" s="21" t="s">
        <v>95</v>
      </c>
      <c r="F61" s="21" t="s">
        <v>103</v>
      </c>
      <c r="G61" s="21" t="s">
        <v>26</v>
      </c>
      <c r="H61" s="21" t="s">
        <v>27</v>
      </c>
      <c r="I61" s="35" t="s">
        <v>103</v>
      </c>
      <c r="J61" s="54" t="s">
        <v>104</v>
      </c>
      <c r="K61" s="21" t="s">
        <v>28</v>
      </c>
      <c r="L61" s="37">
        <v>240555</v>
      </c>
      <c r="M61" s="15">
        <v>67975</v>
      </c>
    </row>
    <row r="62" spans="1:13" x14ac:dyDescent="0.2">
      <c r="A62" s="14" t="s">
        <v>93</v>
      </c>
      <c r="B62" s="35" t="s">
        <v>94</v>
      </c>
      <c r="C62" s="35">
        <v>14</v>
      </c>
      <c r="D62" s="36" t="s">
        <v>308</v>
      </c>
      <c r="E62" s="21" t="s">
        <v>95</v>
      </c>
      <c r="F62" s="21" t="s">
        <v>309</v>
      </c>
      <c r="G62" s="21" t="s">
        <v>26</v>
      </c>
      <c r="H62" s="21" t="s">
        <v>27</v>
      </c>
      <c r="I62" s="35" t="s">
        <v>309</v>
      </c>
      <c r="J62" s="54" t="s">
        <v>310</v>
      </c>
      <c r="K62" s="21" t="s">
        <v>28</v>
      </c>
      <c r="L62" s="37">
        <v>316506</v>
      </c>
      <c r="M62" s="15">
        <v>57320</v>
      </c>
    </row>
    <row r="63" spans="1:13" x14ac:dyDescent="0.2">
      <c r="A63" s="14" t="s">
        <v>105</v>
      </c>
      <c r="B63" s="20" t="s">
        <v>106</v>
      </c>
      <c r="C63" s="20">
        <v>52</v>
      </c>
      <c r="D63" s="33" t="s">
        <v>107</v>
      </c>
      <c r="E63" s="21" t="s">
        <v>108</v>
      </c>
      <c r="F63" s="21" t="s">
        <v>109</v>
      </c>
      <c r="G63" s="21" t="s">
        <v>26</v>
      </c>
      <c r="H63" s="21" t="s">
        <v>27</v>
      </c>
      <c r="I63" s="20" t="s">
        <v>109</v>
      </c>
      <c r="J63" s="54" t="s">
        <v>110</v>
      </c>
      <c r="K63" s="21" t="s">
        <v>28</v>
      </c>
      <c r="L63" s="22">
        <v>352517</v>
      </c>
      <c r="M63" s="15">
        <v>33762</v>
      </c>
    </row>
    <row r="64" spans="1:13" x14ac:dyDescent="0.2">
      <c r="A64" s="14" t="s">
        <v>105</v>
      </c>
      <c r="B64" s="35" t="s">
        <v>106</v>
      </c>
      <c r="C64" s="35">
        <v>52</v>
      </c>
      <c r="D64" s="36" t="s">
        <v>401</v>
      </c>
      <c r="E64" s="21" t="s">
        <v>108</v>
      </c>
      <c r="F64" s="21" t="s">
        <v>402</v>
      </c>
      <c r="G64" s="21" t="s">
        <v>26</v>
      </c>
      <c r="H64" s="21" t="s">
        <v>27</v>
      </c>
      <c r="I64" s="35" t="s">
        <v>402</v>
      </c>
      <c r="J64" s="54" t="s">
        <v>403</v>
      </c>
      <c r="K64" s="21" t="s">
        <v>28</v>
      </c>
      <c r="L64" s="37">
        <v>989720</v>
      </c>
      <c r="M64" s="15">
        <v>200134</v>
      </c>
    </row>
    <row r="65" spans="1:13" x14ac:dyDescent="0.2">
      <c r="A65" s="14" t="s">
        <v>105</v>
      </c>
      <c r="B65" s="35" t="s">
        <v>106</v>
      </c>
      <c r="C65" s="35">
        <v>52</v>
      </c>
      <c r="D65" s="36" t="s">
        <v>238</v>
      </c>
      <c r="E65" s="21" t="s">
        <v>108</v>
      </c>
      <c r="F65" s="21" t="s">
        <v>239</v>
      </c>
      <c r="G65" s="21" t="s">
        <v>26</v>
      </c>
      <c r="H65" s="21" t="s">
        <v>27</v>
      </c>
      <c r="I65" s="35" t="s">
        <v>239</v>
      </c>
      <c r="J65" s="54" t="s">
        <v>240</v>
      </c>
      <c r="K65" s="21" t="s">
        <v>28</v>
      </c>
      <c r="L65" s="37">
        <v>270674</v>
      </c>
      <c r="M65" s="15">
        <v>165033</v>
      </c>
    </row>
    <row r="66" spans="1:13" ht="30" x14ac:dyDescent="0.2">
      <c r="A66" s="14" t="s">
        <v>105</v>
      </c>
      <c r="B66" s="35" t="s">
        <v>106</v>
      </c>
      <c r="C66" s="35">
        <v>52</v>
      </c>
      <c r="D66" s="36" t="s">
        <v>436</v>
      </c>
      <c r="E66" s="21" t="s">
        <v>108</v>
      </c>
      <c r="F66" s="21" t="s">
        <v>402</v>
      </c>
      <c r="G66" s="21" t="s">
        <v>437</v>
      </c>
      <c r="H66" s="21" t="s">
        <v>438</v>
      </c>
      <c r="I66" s="35" t="s">
        <v>439</v>
      </c>
      <c r="J66" s="54" t="s">
        <v>440</v>
      </c>
      <c r="K66" s="21" t="s">
        <v>29</v>
      </c>
      <c r="L66" s="37">
        <v>16107</v>
      </c>
      <c r="M66" s="15">
        <v>6351</v>
      </c>
    </row>
    <row r="67" spans="1:13" x14ac:dyDescent="0.2">
      <c r="A67" s="14" t="s">
        <v>111</v>
      </c>
      <c r="B67" s="20" t="s">
        <v>112</v>
      </c>
      <c r="C67" s="20">
        <v>4</v>
      </c>
      <c r="D67" s="33" t="s">
        <v>311</v>
      </c>
      <c r="E67" s="21" t="s">
        <v>113</v>
      </c>
      <c r="F67" s="21" t="s">
        <v>312</v>
      </c>
      <c r="G67" s="21" t="s">
        <v>26</v>
      </c>
      <c r="H67" s="21" t="s">
        <v>27</v>
      </c>
      <c r="I67" s="20" t="s">
        <v>312</v>
      </c>
      <c r="J67" s="54" t="s">
        <v>313</v>
      </c>
      <c r="K67" s="21" t="s">
        <v>28</v>
      </c>
      <c r="L67" s="22">
        <v>37059</v>
      </c>
      <c r="M67" s="15">
        <v>2335</v>
      </c>
    </row>
    <row r="68" spans="1:13" x14ac:dyDescent="0.2">
      <c r="A68" s="14" t="s">
        <v>111</v>
      </c>
      <c r="B68" s="20" t="s">
        <v>112</v>
      </c>
      <c r="C68" s="20">
        <v>4</v>
      </c>
      <c r="D68" s="33" t="s">
        <v>241</v>
      </c>
      <c r="E68" s="21" t="s">
        <v>113</v>
      </c>
      <c r="F68" s="21" t="s">
        <v>242</v>
      </c>
      <c r="G68" s="21" t="s">
        <v>26</v>
      </c>
      <c r="H68" s="21" t="s">
        <v>27</v>
      </c>
      <c r="I68" s="20" t="s">
        <v>242</v>
      </c>
      <c r="J68" s="54" t="s">
        <v>243</v>
      </c>
      <c r="K68" s="21" t="s">
        <v>28</v>
      </c>
      <c r="L68" s="22">
        <v>69273</v>
      </c>
      <c r="M68" s="15">
        <v>37880</v>
      </c>
    </row>
    <row r="69" spans="1:13" x14ac:dyDescent="0.2">
      <c r="A69" s="14" t="s">
        <v>111</v>
      </c>
      <c r="B69" s="20" t="s">
        <v>112</v>
      </c>
      <c r="C69" s="20">
        <v>4</v>
      </c>
      <c r="D69" s="33" t="s">
        <v>314</v>
      </c>
      <c r="E69" s="21" t="s">
        <v>113</v>
      </c>
      <c r="F69" s="21" t="s">
        <v>315</v>
      </c>
      <c r="G69" s="21" t="s">
        <v>26</v>
      </c>
      <c r="H69" s="21" t="s">
        <v>27</v>
      </c>
      <c r="I69" s="20" t="s">
        <v>315</v>
      </c>
      <c r="J69" s="54" t="s">
        <v>316</v>
      </c>
      <c r="K69" s="21" t="s">
        <v>28</v>
      </c>
      <c r="L69" s="22">
        <v>259543</v>
      </c>
      <c r="M69" s="15">
        <v>3117</v>
      </c>
    </row>
    <row r="70" spans="1:13" x14ac:dyDescent="0.2">
      <c r="A70" s="14" t="s">
        <v>111</v>
      </c>
      <c r="B70" s="35" t="s">
        <v>112</v>
      </c>
      <c r="C70" s="35">
        <v>4</v>
      </c>
      <c r="D70" s="36" t="s">
        <v>317</v>
      </c>
      <c r="E70" s="21" t="s">
        <v>113</v>
      </c>
      <c r="F70" s="21" t="s">
        <v>318</v>
      </c>
      <c r="G70" s="21" t="s">
        <v>26</v>
      </c>
      <c r="H70" s="21" t="s">
        <v>27</v>
      </c>
      <c r="I70" s="35" t="s">
        <v>318</v>
      </c>
      <c r="J70" s="54" t="s">
        <v>319</v>
      </c>
      <c r="K70" s="21" t="s">
        <v>28</v>
      </c>
      <c r="L70" s="37">
        <v>271590</v>
      </c>
      <c r="M70" s="15">
        <v>55949</v>
      </c>
    </row>
    <row r="71" spans="1:13" x14ac:dyDescent="0.2">
      <c r="A71" s="14" t="s">
        <v>111</v>
      </c>
      <c r="B71" s="35" t="s">
        <v>112</v>
      </c>
      <c r="C71" s="35">
        <v>4</v>
      </c>
      <c r="D71" s="36" t="s">
        <v>244</v>
      </c>
      <c r="E71" s="21" t="s">
        <v>113</v>
      </c>
      <c r="F71" s="21" t="s">
        <v>245</v>
      </c>
      <c r="G71" s="21" t="s">
        <v>26</v>
      </c>
      <c r="H71" s="21" t="s">
        <v>27</v>
      </c>
      <c r="I71" s="35" t="s">
        <v>245</v>
      </c>
      <c r="J71" s="54" t="s">
        <v>246</v>
      </c>
      <c r="K71" s="21" t="s">
        <v>28</v>
      </c>
      <c r="L71" s="37">
        <v>106462</v>
      </c>
      <c r="M71" s="15">
        <v>15642</v>
      </c>
    </row>
    <row r="72" spans="1:13" x14ac:dyDescent="0.2">
      <c r="A72" s="14" t="s">
        <v>114</v>
      </c>
      <c r="B72" s="20" t="s">
        <v>115</v>
      </c>
      <c r="C72" s="20">
        <v>2</v>
      </c>
      <c r="D72" s="33" t="s">
        <v>116</v>
      </c>
      <c r="E72" s="21" t="s">
        <v>117</v>
      </c>
      <c r="F72" s="21" t="s">
        <v>118</v>
      </c>
      <c r="G72" s="21" t="s">
        <v>26</v>
      </c>
      <c r="H72" s="21" t="s">
        <v>27</v>
      </c>
      <c r="I72" s="20" t="s">
        <v>118</v>
      </c>
      <c r="J72" s="54" t="s">
        <v>119</v>
      </c>
      <c r="K72" s="21" t="s">
        <v>28</v>
      </c>
      <c r="L72" s="22">
        <v>670464</v>
      </c>
      <c r="M72" s="15">
        <v>35601</v>
      </c>
    </row>
    <row r="73" spans="1:13" x14ac:dyDescent="0.2">
      <c r="A73" s="14" t="s">
        <v>114</v>
      </c>
      <c r="B73" s="35" t="s">
        <v>115</v>
      </c>
      <c r="C73" s="35">
        <v>2</v>
      </c>
      <c r="D73" s="36" t="s">
        <v>404</v>
      </c>
      <c r="E73" s="21" t="s">
        <v>117</v>
      </c>
      <c r="F73" s="21" t="s">
        <v>405</v>
      </c>
      <c r="G73" s="21" t="s">
        <v>26</v>
      </c>
      <c r="H73" s="21" t="s">
        <v>27</v>
      </c>
      <c r="I73" s="35" t="s">
        <v>405</v>
      </c>
      <c r="J73" s="54" t="s">
        <v>406</v>
      </c>
      <c r="K73" s="21" t="s">
        <v>28</v>
      </c>
      <c r="L73" s="37">
        <v>20166</v>
      </c>
      <c r="M73" s="15">
        <v>3701</v>
      </c>
    </row>
    <row r="74" spans="1:13" x14ac:dyDescent="0.2">
      <c r="A74" s="14" t="s">
        <v>114</v>
      </c>
      <c r="B74" s="35" t="s">
        <v>115</v>
      </c>
      <c r="C74" s="35">
        <v>2</v>
      </c>
      <c r="D74" s="36" t="s">
        <v>247</v>
      </c>
      <c r="E74" s="21" t="s">
        <v>117</v>
      </c>
      <c r="F74" s="21" t="s">
        <v>248</v>
      </c>
      <c r="G74" s="21" t="s">
        <v>26</v>
      </c>
      <c r="H74" s="21" t="s">
        <v>27</v>
      </c>
      <c r="I74" s="35" t="s">
        <v>248</v>
      </c>
      <c r="J74" s="54" t="s">
        <v>249</v>
      </c>
      <c r="K74" s="21" t="s">
        <v>28</v>
      </c>
      <c r="L74" s="37">
        <v>127283</v>
      </c>
      <c r="M74" s="15">
        <v>18132</v>
      </c>
    </row>
    <row r="75" spans="1:13" x14ac:dyDescent="0.2">
      <c r="A75" s="14" t="s">
        <v>114</v>
      </c>
      <c r="B75" s="35" t="s">
        <v>115</v>
      </c>
      <c r="C75" s="35">
        <v>2</v>
      </c>
      <c r="D75" s="36" t="s">
        <v>121</v>
      </c>
      <c r="E75" s="21" t="s">
        <v>117</v>
      </c>
      <c r="F75" s="21" t="s">
        <v>120</v>
      </c>
      <c r="G75" s="21" t="s">
        <v>122</v>
      </c>
      <c r="H75" s="21" t="s">
        <v>123</v>
      </c>
      <c r="I75" s="35" t="s">
        <v>124</v>
      </c>
      <c r="J75" s="54" t="s">
        <v>125</v>
      </c>
      <c r="K75" s="21" t="s">
        <v>29</v>
      </c>
      <c r="L75" s="37">
        <v>17154</v>
      </c>
      <c r="M75" s="15">
        <v>4230</v>
      </c>
    </row>
    <row r="76" spans="1:13" x14ac:dyDescent="0.2">
      <c r="A76" s="14" t="s">
        <v>126</v>
      </c>
      <c r="B76" s="35" t="s">
        <v>127</v>
      </c>
      <c r="C76" s="35">
        <v>1</v>
      </c>
      <c r="D76" s="36" t="s">
        <v>250</v>
      </c>
      <c r="E76" s="21" t="s">
        <v>128</v>
      </c>
      <c r="F76" s="21" t="s">
        <v>251</v>
      </c>
      <c r="G76" s="21" t="s">
        <v>26</v>
      </c>
      <c r="H76" s="21" t="s">
        <v>27</v>
      </c>
      <c r="I76" s="35" t="s">
        <v>251</v>
      </c>
      <c r="J76" s="54" t="s">
        <v>252</v>
      </c>
      <c r="K76" s="21" t="s">
        <v>28</v>
      </c>
      <c r="L76" s="37">
        <v>143652</v>
      </c>
      <c r="M76" s="15">
        <v>74468</v>
      </c>
    </row>
    <row r="77" spans="1:13" x14ac:dyDescent="0.2">
      <c r="A77" s="14" t="s">
        <v>129</v>
      </c>
      <c r="B77" s="20" t="s">
        <v>130</v>
      </c>
      <c r="C77" s="20">
        <v>9</v>
      </c>
      <c r="D77" s="33" t="s">
        <v>253</v>
      </c>
      <c r="E77" s="21" t="s">
        <v>131</v>
      </c>
      <c r="F77" s="21" t="s">
        <v>254</v>
      </c>
      <c r="G77" s="21" t="s">
        <v>26</v>
      </c>
      <c r="H77" s="21" t="s">
        <v>27</v>
      </c>
      <c r="I77" s="20" t="s">
        <v>254</v>
      </c>
      <c r="J77" s="54" t="s">
        <v>255</v>
      </c>
      <c r="K77" s="21" t="s">
        <v>28</v>
      </c>
      <c r="L77" s="22">
        <v>12440</v>
      </c>
      <c r="M77" s="15">
        <v>1749</v>
      </c>
    </row>
    <row r="78" spans="1:13" x14ac:dyDescent="0.2">
      <c r="A78" s="14" t="s">
        <v>129</v>
      </c>
      <c r="B78" s="35" t="s">
        <v>130</v>
      </c>
      <c r="C78" s="35">
        <v>9</v>
      </c>
      <c r="D78" s="36" t="s">
        <v>132</v>
      </c>
      <c r="E78" s="21" t="s">
        <v>131</v>
      </c>
      <c r="F78" s="21" t="s">
        <v>133</v>
      </c>
      <c r="G78" s="21" t="s">
        <v>26</v>
      </c>
      <c r="H78" s="21" t="s">
        <v>27</v>
      </c>
      <c r="I78" s="35" t="s">
        <v>133</v>
      </c>
      <c r="J78" s="54" t="s">
        <v>134</v>
      </c>
      <c r="K78" s="21" t="s">
        <v>28</v>
      </c>
      <c r="L78" s="37">
        <v>283114</v>
      </c>
      <c r="M78" s="15">
        <v>23525</v>
      </c>
    </row>
    <row r="79" spans="1:13" x14ac:dyDescent="0.2">
      <c r="A79" s="14" t="s">
        <v>129</v>
      </c>
      <c r="B79" s="35" t="s">
        <v>130</v>
      </c>
      <c r="C79" s="35">
        <v>9</v>
      </c>
      <c r="D79" s="36" t="s">
        <v>256</v>
      </c>
      <c r="E79" s="21" t="s">
        <v>131</v>
      </c>
      <c r="F79" s="21" t="s">
        <v>257</v>
      </c>
      <c r="G79" s="21" t="s">
        <v>26</v>
      </c>
      <c r="H79" s="21" t="s">
        <v>27</v>
      </c>
      <c r="I79" s="35" t="s">
        <v>257</v>
      </c>
      <c r="J79" s="54" t="s">
        <v>258</v>
      </c>
      <c r="K79" s="21" t="s">
        <v>28</v>
      </c>
      <c r="L79" s="37">
        <v>160152</v>
      </c>
      <c r="M79" s="15">
        <v>10047</v>
      </c>
    </row>
    <row r="80" spans="1:13" x14ac:dyDescent="0.2">
      <c r="A80" s="14" t="s">
        <v>135</v>
      </c>
      <c r="B80" s="35" t="s">
        <v>136</v>
      </c>
      <c r="C80" s="35">
        <v>39</v>
      </c>
      <c r="D80" s="36" t="s">
        <v>320</v>
      </c>
      <c r="E80" s="21" t="s">
        <v>137</v>
      </c>
      <c r="F80" s="21" t="s">
        <v>321</v>
      </c>
      <c r="G80" s="21" t="s">
        <v>26</v>
      </c>
      <c r="H80" s="21" t="s">
        <v>27</v>
      </c>
      <c r="I80" s="35" t="s">
        <v>321</v>
      </c>
      <c r="J80" s="54" t="s">
        <v>322</v>
      </c>
      <c r="K80" s="21" t="s">
        <v>28</v>
      </c>
      <c r="L80" s="37">
        <v>243043</v>
      </c>
      <c r="M80" s="15">
        <v>29938</v>
      </c>
    </row>
    <row r="81" spans="1:13" x14ac:dyDescent="0.2">
      <c r="A81" s="14" t="s">
        <v>138</v>
      </c>
      <c r="B81" s="35" t="s">
        <v>139</v>
      </c>
      <c r="C81" s="35">
        <v>3</v>
      </c>
      <c r="D81" s="36" t="s">
        <v>434</v>
      </c>
      <c r="E81" s="21" t="s">
        <v>140</v>
      </c>
      <c r="F81" s="21" t="s">
        <v>142</v>
      </c>
      <c r="G81" s="21" t="s">
        <v>26</v>
      </c>
      <c r="H81" s="21" t="s">
        <v>27</v>
      </c>
      <c r="I81" s="35" t="s">
        <v>142</v>
      </c>
      <c r="J81" s="54" t="s">
        <v>435</v>
      </c>
      <c r="K81" s="21" t="s">
        <v>52</v>
      </c>
      <c r="L81" s="37">
        <v>54344</v>
      </c>
      <c r="M81" s="15">
        <v>7904</v>
      </c>
    </row>
    <row r="82" spans="1:13" x14ac:dyDescent="0.2">
      <c r="A82" s="14" t="s">
        <v>138</v>
      </c>
      <c r="B82" s="35" t="s">
        <v>139</v>
      </c>
      <c r="C82" s="35">
        <v>3</v>
      </c>
      <c r="D82" s="36" t="s">
        <v>323</v>
      </c>
      <c r="E82" s="21" t="s">
        <v>140</v>
      </c>
      <c r="F82" s="21" t="s">
        <v>324</v>
      </c>
      <c r="G82" s="21" t="s">
        <v>26</v>
      </c>
      <c r="H82" s="21" t="s">
        <v>27</v>
      </c>
      <c r="I82" s="35" t="s">
        <v>324</v>
      </c>
      <c r="J82" s="54" t="s">
        <v>325</v>
      </c>
      <c r="K82" s="21" t="s">
        <v>28</v>
      </c>
      <c r="L82" s="37">
        <v>42166</v>
      </c>
      <c r="M82" s="15">
        <v>12079</v>
      </c>
    </row>
    <row r="83" spans="1:13" x14ac:dyDescent="0.2">
      <c r="A83" s="14" t="s">
        <v>138</v>
      </c>
      <c r="B83" s="35" t="s">
        <v>139</v>
      </c>
      <c r="C83" s="35">
        <v>3</v>
      </c>
      <c r="D83" s="36" t="s">
        <v>143</v>
      </c>
      <c r="E83" s="21" t="s">
        <v>140</v>
      </c>
      <c r="F83" s="21" t="s">
        <v>142</v>
      </c>
      <c r="G83" s="21" t="s">
        <v>144</v>
      </c>
      <c r="H83" s="21" t="s">
        <v>145</v>
      </c>
      <c r="I83" s="35" t="s">
        <v>146</v>
      </c>
      <c r="J83" s="54" t="s">
        <v>147</v>
      </c>
      <c r="K83" s="21" t="s">
        <v>29</v>
      </c>
      <c r="L83" s="37">
        <v>18726</v>
      </c>
      <c r="M83" s="15">
        <v>4682</v>
      </c>
    </row>
    <row r="84" spans="1:13" x14ac:dyDescent="0.2">
      <c r="A84" s="14" t="s">
        <v>138</v>
      </c>
      <c r="B84" s="35" t="s">
        <v>139</v>
      </c>
      <c r="C84" s="35">
        <v>3</v>
      </c>
      <c r="D84" s="36" t="s">
        <v>148</v>
      </c>
      <c r="E84" s="21" t="s">
        <v>140</v>
      </c>
      <c r="F84" s="21" t="s">
        <v>141</v>
      </c>
      <c r="G84" s="21" t="s">
        <v>149</v>
      </c>
      <c r="H84" s="21" t="s">
        <v>150</v>
      </c>
      <c r="I84" s="35" t="s">
        <v>151</v>
      </c>
      <c r="J84" s="54" t="s">
        <v>152</v>
      </c>
      <c r="K84" s="21" t="s">
        <v>29</v>
      </c>
      <c r="L84" s="37">
        <v>37190</v>
      </c>
      <c r="M84" s="15">
        <v>4227</v>
      </c>
    </row>
    <row r="85" spans="1:13" x14ac:dyDescent="0.2">
      <c r="A85" s="14" t="s">
        <v>138</v>
      </c>
      <c r="B85" s="35" t="s">
        <v>139</v>
      </c>
      <c r="C85" s="35">
        <v>3</v>
      </c>
      <c r="D85" s="36" t="s">
        <v>153</v>
      </c>
      <c r="E85" s="21" t="s">
        <v>140</v>
      </c>
      <c r="F85" s="21" t="s">
        <v>142</v>
      </c>
      <c r="G85" s="21" t="s">
        <v>154</v>
      </c>
      <c r="H85" s="21" t="s">
        <v>155</v>
      </c>
      <c r="I85" s="35" t="s">
        <v>156</v>
      </c>
      <c r="J85" s="54" t="s">
        <v>157</v>
      </c>
      <c r="K85" s="21" t="s">
        <v>29</v>
      </c>
      <c r="L85" s="37">
        <v>37583</v>
      </c>
      <c r="M85" s="15">
        <v>6629</v>
      </c>
    </row>
    <row r="86" spans="1:13" x14ac:dyDescent="0.2">
      <c r="A86" s="14" t="s">
        <v>419</v>
      </c>
      <c r="B86" s="35" t="s">
        <v>420</v>
      </c>
      <c r="C86" s="35">
        <v>1</v>
      </c>
      <c r="D86" s="36" t="s">
        <v>421</v>
      </c>
      <c r="E86" s="21" t="s">
        <v>422</v>
      </c>
      <c r="F86" s="21" t="s">
        <v>423</v>
      </c>
      <c r="G86" s="21" t="s">
        <v>26</v>
      </c>
      <c r="H86" s="21" t="s">
        <v>27</v>
      </c>
      <c r="I86" s="35" t="s">
        <v>423</v>
      </c>
      <c r="J86" s="54" t="s">
        <v>424</v>
      </c>
      <c r="K86" s="21" t="s">
        <v>28</v>
      </c>
      <c r="L86" s="37">
        <v>14666</v>
      </c>
      <c r="M86" s="15">
        <v>2155</v>
      </c>
    </row>
    <row r="87" spans="1:13" x14ac:dyDescent="0.2">
      <c r="A87" s="14" t="s">
        <v>326</v>
      </c>
      <c r="B87" s="20" t="s">
        <v>327</v>
      </c>
      <c r="C87" s="20">
        <v>3</v>
      </c>
      <c r="D87" s="33" t="s">
        <v>328</v>
      </c>
      <c r="E87" s="21" t="s">
        <v>329</v>
      </c>
      <c r="F87" s="21" t="s">
        <v>330</v>
      </c>
      <c r="G87" s="21" t="s">
        <v>26</v>
      </c>
      <c r="H87" s="21" t="s">
        <v>27</v>
      </c>
      <c r="I87" s="20" t="s">
        <v>330</v>
      </c>
      <c r="J87" s="54" t="s">
        <v>331</v>
      </c>
      <c r="K87" s="21" t="s">
        <v>28</v>
      </c>
      <c r="L87" s="22">
        <v>83546</v>
      </c>
      <c r="M87" s="22">
        <v>34299</v>
      </c>
    </row>
    <row r="88" spans="1:13" x14ac:dyDescent="0.2">
      <c r="A88" s="14" t="s">
        <v>326</v>
      </c>
      <c r="B88" s="35" t="s">
        <v>327</v>
      </c>
      <c r="C88" s="35">
        <v>3</v>
      </c>
      <c r="D88" s="36" t="s">
        <v>332</v>
      </c>
      <c r="E88" s="21" t="s">
        <v>329</v>
      </c>
      <c r="F88" s="21" t="s">
        <v>333</v>
      </c>
      <c r="G88" s="21" t="s">
        <v>26</v>
      </c>
      <c r="H88" s="21" t="s">
        <v>27</v>
      </c>
      <c r="I88" s="35" t="s">
        <v>333</v>
      </c>
      <c r="J88" s="54" t="s">
        <v>334</v>
      </c>
      <c r="K88" s="21" t="s">
        <v>28</v>
      </c>
      <c r="L88" s="37">
        <v>376088</v>
      </c>
      <c r="M88" s="15">
        <v>125882</v>
      </c>
    </row>
    <row r="89" spans="1:13" x14ac:dyDescent="0.2">
      <c r="A89" s="14" t="s">
        <v>158</v>
      </c>
      <c r="B89" s="20" t="s">
        <v>159</v>
      </c>
      <c r="C89" s="20">
        <v>6</v>
      </c>
      <c r="D89" s="33" t="s">
        <v>259</v>
      </c>
      <c r="E89" s="21" t="s">
        <v>160</v>
      </c>
      <c r="F89" s="21" t="s">
        <v>260</v>
      </c>
      <c r="G89" s="21" t="s">
        <v>26</v>
      </c>
      <c r="H89" s="21" t="s">
        <v>27</v>
      </c>
      <c r="I89" s="20" t="s">
        <v>260</v>
      </c>
      <c r="J89" s="54" t="s">
        <v>261</v>
      </c>
      <c r="K89" s="21" t="s">
        <v>28</v>
      </c>
      <c r="L89" s="22">
        <v>16631</v>
      </c>
      <c r="M89" s="15">
        <v>4383</v>
      </c>
    </row>
    <row r="90" spans="1:13" x14ac:dyDescent="0.2">
      <c r="A90" s="14" t="s">
        <v>158</v>
      </c>
      <c r="B90" s="35" t="s">
        <v>159</v>
      </c>
      <c r="C90" s="35">
        <v>6</v>
      </c>
      <c r="D90" s="36" t="s">
        <v>395</v>
      </c>
      <c r="E90" s="21" t="s">
        <v>160</v>
      </c>
      <c r="F90" s="21" t="s">
        <v>396</v>
      </c>
      <c r="G90" s="21" t="s">
        <v>26</v>
      </c>
      <c r="H90" s="21" t="s">
        <v>27</v>
      </c>
      <c r="I90" s="35" t="s">
        <v>396</v>
      </c>
      <c r="J90" s="54" t="s">
        <v>397</v>
      </c>
      <c r="K90" s="21" t="s">
        <v>28</v>
      </c>
      <c r="L90" s="37">
        <v>49368</v>
      </c>
      <c r="M90" s="15">
        <v>4436</v>
      </c>
    </row>
    <row r="91" spans="1:13" x14ac:dyDescent="0.2">
      <c r="A91" s="14" t="s">
        <v>158</v>
      </c>
      <c r="B91" s="35" t="s">
        <v>159</v>
      </c>
      <c r="C91" s="35">
        <v>6</v>
      </c>
      <c r="D91" s="36" t="s">
        <v>398</v>
      </c>
      <c r="E91" s="21" t="s">
        <v>160</v>
      </c>
      <c r="F91" s="21" t="s">
        <v>399</v>
      </c>
      <c r="G91" s="21" t="s">
        <v>26</v>
      </c>
      <c r="H91" s="21" t="s">
        <v>27</v>
      </c>
      <c r="I91" s="35" t="s">
        <v>399</v>
      </c>
      <c r="J91" s="54" t="s">
        <v>400</v>
      </c>
      <c r="K91" s="21" t="s">
        <v>28</v>
      </c>
      <c r="L91" s="37">
        <v>48452</v>
      </c>
      <c r="M91" s="15">
        <v>3642</v>
      </c>
    </row>
    <row r="92" spans="1:13" x14ac:dyDescent="0.2">
      <c r="A92" s="14" t="s">
        <v>158</v>
      </c>
      <c r="B92" s="35" t="s">
        <v>159</v>
      </c>
      <c r="C92" s="35">
        <v>6</v>
      </c>
      <c r="D92" s="36" t="s">
        <v>335</v>
      </c>
      <c r="E92" s="21" t="s">
        <v>160</v>
      </c>
      <c r="F92" s="21" t="s">
        <v>336</v>
      </c>
      <c r="G92" s="21" t="s">
        <v>26</v>
      </c>
      <c r="H92" s="21" t="s">
        <v>27</v>
      </c>
      <c r="I92" s="35" t="s">
        <v>336</v>
      </c>
      <c r="J92" s="54" t="s">
        <v>337</v>
      </c>
      <c r="K92" s="21" t="s">
        <v>28</v>
      </c>
      <c r="L92" s="37">
        <v>138283</v>
      </c>
      <c r="M92" s="15">
        <v>22599</v>
      </c>
    </row>
    <row r="93" spans="1:13" x14ac:dyDescent="0.2">
      <c r="A93" s="14" t="s">
        <v>158</v>
      </c>
      <c r="B93" s="35" t="s">
        <v>159</v>
      </c>
      <c r="C93" s="35">
        <v>6</v>
      </c>
      <c r="D93" s="36" t="s">
        <v>161</v>
      </c>
      <c r="E93" s="21" t="s">
        <v>160</v>
      </c>
      <c r="F93" s="21" t="s">
        <v>162</v>
      </c>
      <c r="G93" s="21" t="s">
        <v>26</v>
      </c>
      <c r="H93" s="21" t="s">
        <v>27</v>
      </c>
      <c r="I93" s="35" t="s">
        <v>162</v>
      </c>
      <c r="J93" s="54" t="s">
        <v>163</v>
      </c>
      <c r="K93" s="21" t="s">
        <v>28</v>
      </c>
      <c r="L93" s="37">
        <v>182151</v>
      </c>
      <c r="M93" s="15">
        <v>4522</v>
      </c>
    </row>
    <row r="94" spans="1:13" x14ac:dyDescent="0.2">
      <c r="A94" s="14" t="s">
        <v>158</v>
      </c>
      <c r="B94" s="35" t="s">
        <v>159</v>
      </c>
      <c r="C94" s="35">
        <v>6</v>
      </c>
      <c r="D94" s="36" t="s">
        <v>431</v>
      </c>
      <c r="E94" s="21" t="s">
        <v>160</v>
      </c>
      <c r="F94" s="21" t="s">
        <v>432</v>
      </c>
      <c r="G94" s="21" t="s">
        <v>26</v>
      </c>
      <c r="H94" s="21" t="s">
        <v>27</v>
      </c>
      <c r="I94" s="35" t="s">
        <v>432</v>
      </c>
      <c r="J94" s="54" t="s">
        <v>433</v>
      </c>
      <c r="K94" s="21" t="s">
        <v>28</v>
      </c>
      <c r="L94" s="37">
        <v>64035</v>
      </c>
      <c r="M94" s="15">
        <v>37985</v>
      </c>
    </row>
    <row r="95" spans="1:13" x14ac:dyDescent="0.2">
      <c r="A95" s="14" t="s">
        <v>164</v>
      </c>
      <c r="B95" s="35" t="s">
        <v>165</v>
      </c>
      <c r="C95" s="35">
        <v>35</v>
      </c>
      <c r="D95" s="36" t="s">
        <v>262</v>
      </c>
      <c r="E95" s="21" t="s">
        <v>166</v>
      </c>
      <c r="F95" s="21" t="s">
        <v>263</v>
      </c>
      <c r="G95" s="21" t="s">
        <v>26</v>
      </c>
      <c r="H95" s="21" t="s">
        <v>27</v>
      </c>
      <c r="I95" s="35" t="s">
        <v>263</v>
      </c>
      <c r="J95" s="54" t="s">
        <v>264</v>
      </c>
      <c r="K95" s="21" t="s">
        <v>28</v>
      </c>
      <c r="L95" s="37">
        <v>78439</v>
      </c>
      <c r="M95" s="15">
        <v>443</v>
      </c>
    </row>
    <row r="96" spans="1:13" x14ac:dyDescent="0.2">
      <c r="A96" s="14" t="s">
        <v>167</v>
      </c>
      <c r="B96" s="20" t="s">
        <v>168</v>
      </c>
      <c r="C96" s="20">
        <v>1</v>
      </c>
      <c r="D96" s="33" t="s">
        <v>338</v>
      </c>
      <c r="E96" s="21" t="s">
        <v>169</v>
      </c>
      <c r="F96" s="21" t="s">
        <v>339</v>
      </c>
      <c r="G96" s="21" t="s">
        <v>26</v>
      </c>
      <c r="H96" s="21" t="s">
        <v>27</v>
      </c>
      <c r="I96" s="20" t="s">
        <v>339</v>
      </c>
      <c r="J96" s="54" t="s">
        <v>340</v>
      </c>
      <c r="K96" s="21" t="s">
        <v>28</v>
      </c>
      <c r="L96" s="22">
        <v>34833</v>
      </c>
      <c r="M96" s="15">
        <v>1</v>
      </c>
    </row>
    <row r="97" spans="1:13" x14ac:dyDescent="0.2">
      <c r="A97" s="14" t="s">
        <v>167</v>
      </c>
      <c r="B97" s="35" t="s">
        <v>168</v>
      </c>
      <c r="C97" s="35">
        <v>1</v>
      </c>
      <c r="D97" s="36" t="s">
        <v>392</v>
      </c>
      <c r="E97" s="21" t="s">
        <v>169</v>
      </c>
      <c r="F97" s="21" t="s">
        <v>393</v>
      </c>
      <c r="G97" s="21" t="s">
        <v>26</v>
      </c>
      <c r="H97" s="21" t="s">
        <v>27</v>
      </c>
      <c r="I97" s="35" t="s">
        <v>393</v>
      </c>
      <c r="J97" s="54" t="s">
        <v>394</v>
      </c>
      <c r="K97" s="21" t="s">
        <v>28</v>
      </c>
      <c r="L97" s="37">
        <v>28416</v>
      </c>
      <c r="M97" s="15">
        <v>6076</v>
      </c>
    </row>
    <row r="98" spans="1:13" x14ac:dyDescent="0.2">
      <c r="A98" s="14" t="s">
        <v>167</v>
      </c>
      <c r="B98" s="35" t="s">
        <v>168</v>
      </c>
      <c r="C98" s="35">
        <v>1</v>
      </c>
      <c r="D98" s="36" t="s">
        <v>170</v>
      </c>
      <c r="E98" s="21" t="s">
        <v>169</v>
      </c>
      <c r="F98" s="21" t="s">
        <v>171</v>
      </c>
      <c r="G98" s="21" t="s">
        <v>26</v>
      </c>
      <c r="H98" s="21" t="s">
        <v>27</v>
      </c>
      <c r="I98" s="35" t="s">
        <v>171</v>
      </c>
      <c r="J98" s="54" t="s">
        <v>172</v>
      </c>
      <c r="K98" s="21" t="s">
        <v>28</v>
      </c>
      <c r="L98" s="37">
        <v>42297</v>
      </c>
      <c r="M98" s="15">
        <v>13407</v>
      </c>
    </row>
    <row r="99" spans="1:13" x14ac:dyDescent="0.2">
      <c r="A99" s="14" t="s">
        <v>167</v>
      </c>
      <c r="B99" s="35" t="s">
        <v>168</v>
      </c>
      <c r="C99" s="35">
        <v>1</v>
      </c>
      <c r="D99" s="36" t="s">
        <v>265</v>
      </c>
      <c r="E99" s="21" t="s">
        <v>169</v>
      </c>
      <c r="F99" s="21" t="s">
        <v>266</v>
      </c>
      <c r="G99" s="21" t="s">
        <v>26</v>
      </c>
      <c r="H99" s="21" t="s">
        <v>27</v>
      </c>
      <c r="I99" s="35" t="s">
        <v>266</v>
      </c>
      <c r="J99" s="54" t="s">
        <v>267</v>
      </c>
      <c r="K99" s="21" t="s">
        <v>28</v>
      </c>
      <c r="L99" s="37">
        <v>15059</v>
      </c>
      <c r="M99" s="15">
        <v>708</v>
      </c>
    </row>
    <row r="100" spans="1:13" x14ac:dyDescent="0.2">
      <c r="A100" s="14" t="s">
        <v>167</v>
      </c>
      <c r="B100" s="35" t="s">
        <v>168</v>
      </c>
      <c r="C100" s="35">
        <v>1</v>
      </c>
      <c r="D100" s="36" t="s">
        <v>268</v>
      </c>
      <c r="E100" s="21" t="s">
        <v>169</v>
      </c>
      <c r="F100" s="21" t="s">
        <v>269</v>
      </c>
      <c r="G100" s="21" t="s">
        <v>26</v>
      </c>
      <c r="H100" s="21" t="s">
        <v>27</v>
      </c>
      <c r="I100" s="35" t="s">
        <v>269</v>
      </c>
      <c r="J100" s="54" t="s">
        <v>270</v>
      </c>
      <c r="K100" s="21" t="s">
        <v>28</v>
      </c>
      <c r="L100" s="37">
        <v>509657</v>
      </c>
      <c r="M100" s="15">
        <v>62336</v>
      </c>
    </row>
    <row r="101" spans="1:13" x14ac:dyDescent="0.2">
      <c r="A101" s="14" t="s">
        <v>167</v>
      </c>
      <c r="B101" s="20" t="s">
        <v>168</v>
      </c>
      <c r="C101" s="20">
        <v>1</v>
      </c>
      <c r="D101" s="33" t="s">
        <v>173</v>
      </c>
      <c r="E101" s="21" t="s">
        <v>169</v>
      </c>
      <c r="F101" s="21" t="s">
        <v>174</v>
      </c>
      <c r="G101" s="21" t="s">
        <v>26</v>
      </c>
      <c r="H101" s="21" t="s">
        <v>27</v>
      </c>
      <c r="I101" s="20" t="s">
        <v>174</v>
      </c>
      <c r="J101" s="54" t="s">
        <v>175</v>
      </c>
      <c r="K101" s="21" t="s">
        <v>28</v>
      </c>
      <c r="L101" s="22">
        <v>57487</v>
      </c>
      <c r="M101" s="15">
        <v>5378</v>
      </c>
    </row>
    <row r="102" spans="1:13" x14ac:dyDescent="0.2">
      <c r="A102" s="14" t="s">
        <v>176</v>
      </c>
      <c r="B102" s="35" t="s">
        <v>177</v>
      </c>
      <c r="C102" s="35">
        <v>58</v>
      </c>
      <c r="D102" s="36" t="s">
        <v>179</v>
      </c>
      <c r="E102" s="21" t="s">
        <v>178</v>
      </c>
      <c r="F102" s="21" t="s">
        <v>180</v>
      </c>
      <c r="G102" s="21" t="s">
        <v>26</v>
      </c>
      <c r="H102" s="21" t="s">
        <v>27</v>
      </c>
      <c r="I102" s="35" t="s">
        <v>180</v>
      </c>
      <c r="J102" s="54" t="s">
        <v>181</v>
      </c>
      <c r="K102" s="21" t="s">
        <v>28</v>
      </c>
      <c r="L102" s="37">
        <v>158450</v>
      </c>
      <c r="M102" s="15">
        <v>3679</v>
      </c>
    </row>
    <row r="103" spans="1:13" x14ac:dyDescent="0.2">
      <c r="A103" s="28" t="s">
        <v>176</v>
      </c>
      <c r="B103" s="43" t="s">
        <v>177</v>
      </c>
      <c r="C103" s="43">
        <v>58</v>
      </c>
      <c r="D103" s="44" t="s">
        <v>182</v>
      </c>
      <c r="E103" s="29" t="s">
        <v>178</v>
      </c>
      <c r="F103" s="29" t="s">
        <v>183</v>
      </c>
      <c r="G103" s="29" t="s">
        <v>26</v>
      </c>
      <c r="H103" s="29" t="s">
        <v>27</v>
      </c>
      <c r="I103" s="43" t="s">
        <v>183</v>
      </c>
      <c r="J103" s="55" t="s">
        <v>184</v>
      </c>
      <c r="K103" s="29" t="s">
        <v>28</v>
      </c>
      <c r="L103" s="45">
        <v>62856</v>
      </c>
      <c r="M103" s="30">
        <v>4485</v>
      </c>
    </row>
    <row r="104" spans="1:13" ht="15.75" x14ac:dyDescent="0.25">
      <c r="A104" s="49" t="s">
        <v>6</v>
      </c>
      <c r="B104" s="56"/>
      <c r="C104" s="56"/>
      <c r="D104" s="48"/>
      <c r="E104" s="56"/>
      <c r="F104" s="56"/>
      <c r="G104" s="56"/>
      <c r="H104" s="56"/>
      <c r="I104" s="56"/>
      <c r="J104" s="49"/>
      <c r="K104" s="56"/>
      <c r="L104" s="50">
        <f>SUBTOTAL(109,Table3[2023–24
Final Allocation Amount])</f>
        <v>20118505</v>
      </c>
      <c r="M104" s="50">
        <f>SUBTOTAL(109,Table3[8th Apportionment])</f>
        <v>3195458</v>
      </c>
    </row>
    <row r="105" spans="1:13" x14ac:dyDescent="0.2">
      <c r="A105" s="1" t="s">
        <v>7</v>
      </c>
      <c r="M105" s="3"/>
    </row>
    <row r="106" spans="1:13" x14ac:dyDescent="0.2">
      <c r="A106" s="1" t="s">
        <v>8</v>
      </c>
      <c r="M106" s="3"/>
    </row>
    <row r="107" spans="1:13" x14ac:dyDescent="0.2">
      <c r="A107" s="42" t="s">
        <v>343</v>
      </c>
      <c r="B107" s="24"/>
      <c r="C107" s="24"/>
      <c r="D107" s="34"/>
      <c r="M10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.88671875" customWidth="1"/>
  </cols>
  <sheetData>
    <row r="1" spans="1:5" ht="20.25" x14ac:dyDescent="0.2">
      <c r="A1" s="53" t="s">
        <v>441</v>
      </c>
    </row>
    <row r="2" spans="1:5" ht="18" x14ac:dyDescent="0.25">
      <c r="A2" s="52" t="s">
        <v>17</v>
      </c>
    </row>
    <row r="3" spans="1:5" ht="15.75" x14ac:dyDescent="0.25">
      <c r="A3" s="51" t="s">
        <v>14</v>
      </c>
    </row>
    <row r="4" spans="1:5" ht="15.75" x14ac:dyDescent="0.25">
      <c r="A4" s="12" t="s">
        <v>20</v>
      </c>
      <c r="B4" s="10"/>
      <c r="C4" s="10"/>
      <c r="D4" s="11"/>
    </row>
    <row r="5" spans="1:5" s="7" customFormat="1" ht="31.5" x14ac:dyDescent="0.25">
      <c r="A5" s="26" t="s">
        <v>16</v>
      </c>
      <c r="B5" s="26" t="s">
        <v>12</v>
      </c>
      <c r="C5" s="26" t="s">
        <v>13</v>
      </c>
      <c r="D5" s="27" t="s">
        <v>11</v>
      </c>
      <c r="E5" s="46" t="s">
        <v>443</v>
      </c>
    </row>
    <row r="6" spans="1:5" x14ac:dyDescent="0.2">
      <c r="A6" s="5" t="s">
        <v>25</v>
      </c>
      <c r="B6" s="1" t="s">
        <v>23</v>
      </c>
      <c r="C6" s="41" t="s">
        <v>442</v>
      </c>
      <c r="D6" s="6">
        <v>109139</v>
      </c>
      <c r="E6" s="47" t="s">
        <v>444</v>
      </c>
    </row>
    <row r="7" spans="1:5" x14ac:dyDescent="0.2">
      <c r="A7" s="5" t="s">
        <v>34</v>
      </c>
      <c r="B7" s="1" t="s">
        <v>31</v>
      </c>
      <c r="C7" s="41" t="s">
        <v>442</v>
      </c>
      <c r="D7" s="6">
        <v>5909</v>
      </c>
      <c r="E7" s="47" t="s">
        <v>445</v>
      </c>
    </row>
    <row r="8" spans="1:5" x14ac:dyDescent="0.2">
      <c r="A8" s="5" t="s">
        <v>359</v>
      </c>
      <c r="B8" s="1" t="s">
        <v>356</v>
      </c>
      <c r="C8" s="41" t="s">
        <v>442</v>
      </c>
      <c r="D8" s="6">
        <v>569</v>
      </c>
      <c r="E8" s="47" t="s">
        <v>446</v>
      </c>
    </row>
    <row r="9" spans="1:5" x14ac:dyDescent="0.2">
      <c r="A9" s="5" t="s">
        <v>39</v>
      </c>
      <c r="B9" s="1" t="s">
        <v>37</v>
      </c>
      <c r="C9" s="41" t="s">
        <v>442</v>
      </c>
      <c r="D9" s="6">
        <v>182500</v>
      </c>
      <c r="E9" s="47" t="s">
        <v>447</v>
      </c>
    </row>
    <row r="10" spans="1:5" x14ac:dyDescent="0.2">
      <c r="A10" s="5" t="s">
        <v>42</v>
      </c>
      <c r="B10" s="1" t="s">
        <v>40</v>
      </c>
      <c r="C10" s="41" t="s">
        <v>442</v>
      </c>
      <c r="D10" s="6">
        <v>1167</v>
      </c>
      <c r="E10" s="47" t="s">
        <v>448</v>
      </c>
    </row>
    <row r="11" spans="1:5" x14ac:dyDescent="0.2">
      <c r="A11" s="5" t="s">
        <v>46</v>
      </c>
      <c r="B11" s="1" t="s">
        <v>43</v>
      </c>
      <c r="C11" s="41" t="s">
        <v>442</v>
      </c>
      <c r="D11" s="6">
        <v>10017</v>
      </c>
      <c r="E11" s="47" t="s">
        <v>449</v>
      </c>
    </row>
    <row r="12" spans="1:5" x14ac:dyDescent="0.2">
      <c r="A12" s="5" t="s">
        <v>368</v>
      </c>
      <c r="B12" s="1" t="s">
        <v>365</v>
      </c>
      <c r="C12" s="41" t="s">
        <v>442</v>
      </c>
      <c r="D12" s="6">
        <v>9033</v>
      </c>
      <c r="E12" s="47" t="s">
        <v>450</v>
      </c>
    </row>
    <row r="13" spans="1:5" x14ac:dyDescent="0.2">
      <c r="A13" s="5" t="s">
        <v>51</v>
      </c>
      <c r="B13" s="1" t="s">
        <v>49</v>
      </c>
      <c r="C13" s="41" t="s">
        <v>442</v>
      </c>
      <c r="D13" s="6">
        <v>15596</v>
      </c>
      <c r="E13" s="47" t="s">
        <v>451</v>
      </c>
    </row>
    <row r="14" spans="1:5" x14ac:dyDescent="0.2">
      <c r="A14" s="5" t="s">
        <v>55</v>
      </c>
      <c r="B14" s="1" t="s">
        <v>53</v>
      </c>
      <c r="C14" s="41" t="s">
        <v>442</v>
      </c>
      <c r="D14" s="6">
        <v>170253</v>
      </c>
      <c r="E14" s="47" t="s">
        <v>452</v>
      </c>
    </row>
    <row r="15" spans="1:5" x14ac:dyDescent="0.2">
      <c r="A15" s="13" t="s">
        <v>61</v>
      </c>
      <c r="B15" s="1" t="s">
        <v>59</v>
      </c>
      <c r="C15" s="41" t="s">
        <v>442</v>
      </c>
      <c r="D15" s="6">
        <v>12287</v>
      </c>
      <c r="E15" s="47" t="s">
        <v>453</v>
      </c>
    </row>
    <row r="16" spans="1:5" x14ac:dyDescent="0.2">
      <c r="A16" s="13" t="s">
        <v>380</v>
      </c>
      <c r="B16" s="1" t="s">
        <v>377</v>
      </c>
      <c r="C16" s="41" t="s">
        <v>442</v>
      </c>
      <c r="D16" s="6">
        <v>7278</v>
      </c>
      <c r="E16" s="47" t="s">
        <v>454</v>
      </c>
    </row>
    <row r="17" spans="1:5" x14ac:dyDescent="0.2">
      <c r="A17" s="13" t="s">
        <v>64</v>
      </c>
      <c r="B17" s="1" t="s">
        <v>62</v>
      </c>
      <c r="C17" s="41" t="s">
        <v>442</v>
      </c>
      <c r="D17" s="6">
        <v>824404</v>
      </c>
      <c r="E17" s="47" t="s">
        <v>455</v>
      </c>
    </row>
    <row r="18" spans="1:5" x14ac:dyDescent="0.2">
      <c r="A18" s="13" t="s">
        <v>386</v>
      </c>
      <c r="B18" s="1" t="s">
        <v>383</v>
      </c>
      <c r="C18" s="41" t="s">
        <v>442</v>
      </c>
      <c r="D18" s="6">
        <v>29000</v>
      </c>
      <c r="E18" s="47" t="s">
        <v>456</v>
      </c>
    </row>
    <row r="19" spans="1:5" x14ac:dyDescent="0.2">
      <c r="A19" s="13" t="s">
        <v>428</v>
      </c>
      <c r="B19" s="1" t="s">
        <v>425</v>
      </c>
      <c r="C19" s="41" t="s">
        <v>442</v>
      </c>
      <c r="D19" s="6">
        <v>5848</v>
      </c>
      <c r="E19" s="47" t="s">
        <v>457</v>
      </c>
    </row>
    <row r="20" spans="1:5" x14ac:dyDescent="0.2">
      <c r="A20" s="13" t="s">
        <v>77</v>
      </c>
      <c r="B20" s="1" t="s">
        <v>75</v>
      </c>
      <c r="C20" s="41" t="s">
        <v>442</v>
      </c>
      <c r="D20" s="6">
        <v>63266</v>
      </c>
      <c r="E20" s="47" t="s">
        <v>458</v>
      </c>
    </row>
    <row r="21" spans="1:5" x14ac:dyDescent="0.2">
      <c r="A21" s="13" t="s">
        <v>305</v>
      </c>
      <c r="B21" s="1" t="s">
        <v>302</v>
      </c>
      <c r="C21" s="41" t="s">
        <v>442</v>
      </c>
      <c r="D21" s="6">
        <v>6892</v>
      </c>
      <c r="E21" s="47" t="s">
        <v>459</v>
      </c>
    </row>
    <row r="22" spans="1:5" x14ac:dyDescent="0.2">
      <c r="A22" s="18" t="s">
        <v>83</v>
      </c>
      <c r="B22" s="16" t="s">
        <v>81</v>
      </c>
      <c r="C22" s="41" t="s">
        <v>442</v>
      </c>
      <c r="D22" s="19">
        <v>7215</v>
      </c>
      <c r="E22" s="47" t="s">
        <v>460</v>
      </c>
    </row>
    <row r="23" spans="1:5" x14ac:dyDescent="0.2">
      <c r="A23" s="18" t="s">
        <v>413</v>
      </c>
      <c r="B23" s="16" t="s">
        <v>410</v>
      </c>
      <c r="C23" s="41" t="s">
        <v>442</v>
      </c>
      <c r="D23" s="19">
        <v>291893</v>
      </c>
      <c r="E23" s="47" t="s">
        <v>461</v>
      </c>
    </row>
    <row r="24" spans="1:5" x14ac:dyDescent="0.2">
      <c r="A24" s="18" t="s">
        <v>86</v>
      </c>
      <c r="B24" s="16" t="s">
        <v>84</v>
      </c>
      <c r="C24" s="41" t="s">
        <v>442</v>
      </c>
      <c r="D24" s="19">
        <v>24432</v>
      </c>
      <c r="E24" s="47" t="s">
        <v>462</v>
      </c>
    </row>
    <row r="25" spans="1:5" x14ac:dyDescent="0.2">
      <c r="A25" s="38" t="s">
        <v>95</v>
      </c>
      <c r="B25" s="39" t="s">
        <v>93</v>
      </c>
      <c r="C25" s="41" t="s">
        <v>442</v>
      </c>
      <c r="D25" s="40">
        <v>325229</v>
      </c>
      <c r="E25" s="47" t="s">
        <v>463</v>
      </c>
    </row>
    <row r="26" spans="1:5" x14ac:dyDescent="0.2">
      <c r="A26" s="38" t="s">
        <v>108</v>
      </c>
      <c r="B26" s="39" t="s">
        <v>105</v>
      </c>
      <c r="C26" s="41" t="s">
        <v>442</v>
      </c>
      <c r="D26" s="40">
        <v>405280</v>
      </c>
      <c r="E26" s="47" t="s">
        <v>464</v>
      </c>
    </row>
    <row r="27" spans="1:5" x14ac:dyDescent="0.2">
      <c r="A27" s="38" t="s">
        <v>113</v>
      </c>
      <c r="B27" s="39" t="s">
        <v>111</v>
      </c>
      <c r="C27" s="41" t="s">
        <v>442</v>
      </c>
      <c r="D27" s="40">
        <v>114923</v>
      </c>
      <c r="E27" s="47" t="s">
        <v>465</v>
      </c>
    </row>
    <row r="28" spans="1:5" x14ac:dyDescent="0.2">
      <c r="A28" s="38" t="s">
        <v>117</v>
      </c>
      <c r="B28" s="39" t="s">
        <v>114</v>
      </c>
      <c r="C28" s="41" t="s">
        <v>442</v>
      </c>
      <c r="D28" s="40">
        <v>61664</v>
      </c>
      <c r="E28" s="47" t="s">
        <v>466</v>
      </c>
    </row>
    <row r="29" spans="1:5" x14ac:dyDescent="0.2">
      <c r="A29" s="38" t="s">
        <v>128</v>
      </c>
      <c r="B29" s="39" t="s">
        <v>126</v>
      </c>
      <c r="C29" s="41" t="s">
        <v>442</v>
      </c>
      <c r="D29" s="40">
        <v>74468</v>
      </c>
      <c r="E29" s="47" t="s">
        <v>467</v>
      </c>
    </row>
    <row r="30" spans="1:5" x14ac:dyDescent="0.2">
      <c r="A30" s="38" t="s">
        <v>131</v>
      </c>
      <c r="B30" s="39" t="s">
        <v>129</v>
      </c>
      <c r="C30" s="41" t="s">
        <v>442</v>
      </c>
      <c r="D30" s="40">
        <v>35321</v>
      </c>
      <c r="E30" s="47" t="s">
        <v>468</v>
      </c>
    </row>
    <row r="31" spans="1:5" x14ac:dyDescent="0.2">
      <c r="A31" s="38" t="s">
        <v>137</v>
      </c>
      <c r="B31" s="39" t="s">
        <v>135</v>
      </c>
      <c r="C31" s="41" t="s">
        <v>442</v>
      </c>
      <c r="D31" s="40">
        <v>29938</v>
      </c>
      <c r="E31" s="47" t="s">
        <v>469</v>
      </c>
    </row>
    <row r="32" spans="1:5" x14ac:dyDescent="0.2">
      <c r="A32" s="38" t="s">
        <v>140</v>
      </c>
      <c r="B32" s="39" t="s">
        <v>138</v>
      </c>
      <c r="C32" s="41" t="s">
        <v>442</v>
      </c>
      <c r="D32" s="40">
        <v>35521</v>
      </c>
      <c r="E32" s="47" t="s">
        <v>470</v>
      </c>
    </row>
    <row r="33" spans="1:5" x14ac:dyDescent="0.2">
      <c r="A33" s="38" t="s">
        <v>422</v>
      </c>
      <c r="B33" s="39" t="s">
        <v>419</v>
      </c>
      <c r="C33" s="41" t="s">
        <v>442</v>
      </c>
      <c r="D33" s="40">
        <v>2155</v>
      </c>
      <c r="E33" s="47" t="s">
        <v>471</v>
      </c>
    </row>
    <row r="34" spans="1:5" x14ac:dyDescent="0.2">
      <c r="A34" s="38" t="s">
        <v>329</v>
      </c>
      <c r="B34" s="39" t="s">
        <v>326</v>
      </c>
      <c r="C34" s="41" t="s">
        <v>442</v>
      </c>
      <c r="D34" s="40">
        <v>160181</v>
      </c>
      <c r="E34" s="47" t="s">
        <v>472</v>
      </c>
    </row>
    <row r="35" spans="1:5" x14ac:dyDescent="0.2">
      <c r="A35" s="38" t="s">
        <v>160</v>
      </c>
      <c r="B35" s="39" t="s">
        <v>158</v>
      </c>
      <c r="C35" s="41" t="s">
        <v>442</v>
      </c>
      <c r="D35" s="40">
        <v>77567</v>
      </c>
      <c r="E35" s="47" t="s">
        <v>473</v>
      </c>
    </row>
    <row r="36" spans="1:5" x14ac:dyDescent="0.2">
      <c r="A36" s="38" t="s">
        <v>166</v>
      </c>
      <c r="B36" s="39" t="s">
        <v>164</v>
      </c>
      <c r="C36" s="41" t="s">
        <v>442</v>
      </c>
      <c r="D36" s="40">
        <v>443</v>
      </c>
      <c r="E36" s="47" t="s">
        <v>474</v>
      </c>
    </row>
    <row r="37" spans="1:5" x14ac:dyDescent="0.2">
      <c r="A37" s="38" t="s">
        <v>169</v>
      </c>
      <c r="B37" s="39" t="s">
        <v>167</v>
      </c>
      <c r="C37" s="41" t="s">
        <v>442</v>
      </c>
      <c r="D37" s="40">
        <v>87906</v>
      </c>
      <c r="E37" s="47" t="s">
        <v>475</v>
      </c>
    </row>
    <row r="38" spans="1:5" x14ac:dyDescent="0.2">
      <c r="A38" s="38" t="s">
        <v>178</v>
      </c>
      <c r="B38" s="39" t="s">
        <v>176</v>
      </c>
      <c r="C38" s="41" t="s">
        <v>442</v>
      </c>
      <c r="D38" s="40">
        <v>8164</v>
      </c>
      <c r="E38" s="47" t="s">
        <v>476</v>
      </c>
    </row>
    <row r="39" spans="1:5" s="17" customFormat="1" ht="15.75" x14ac:dyDescent="0.25">
      <c r="A39" s="48" t="s">
        <v>6</v>
      </c>
      <c r="B39" s="49"/>
      <c r="C39" s="49"/>
      <c r="D39" s="50">
        <f>SUM(Table7[County
Total])</f>
        <v>3195458</v>
      </c>
      <c r="E39" s="49"/>
    </row>
    <row r="40" spans="1:5" x14ac:dyDescent="0.2">
      <c r="A40" s="8" t="s">
        <v>7</v>
      </c>
      <c r="B40" s="1"/>
      <c r="C40" s="1"/>
      <c r="D40" s="6"/>
    </row>
    <row r="41" spans="1:5" x14ac:dyDescent="0.2">
      <c r="A41" s="8" t="s">
        <v>8</v>
      </c>
      <c r="B41" s="1"/>
      <c r="C41" s="1"/>
      <c r="D41" s="6"/>
    </row>
    <row r="42" spans="1:5" x14ac:dyDescent="0.2">
      <c r="A42" s="42" t="s">
        <v>343</v>
      </c>
      <c r="B42" s="1"/>
      <c r="C42" s="1"/>
      <c r="D42" s="6"/>
    </row>
  </sheetData>
  <phoneticPr fontId="29" type="noConversion"/>
  <printOptions horizontalCentered="1"/>
  <pageMargins left="0.45" right="0.45" top="0.75" bottom="0.25" header="0.3" footer="0.05"/>
  <pageSetup scale="80" orientation="portrait" r:id="rId1"/>
  <ignoredErrors>
    <ignoredError sqref="A3 A40:A41 A43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III EL Appt8 LEA</vt:lpstr>
      <vt:lpstr>2023-24 Title III EL Appt 8 Cty</vt:lpstr>
      <vt:lpstr>'2023-24 Title III EL Appt 8 Cty'!Print_Titles</vt:lpstr>
      <vt:lpstr>'2023-24 Title III EL Appt8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Recip8-23: Title III, English Learner (CA Dept of Education)</dc:title>
  <dc:subject>Title III, English Language Acquisition, Language Enhancement, and Academic Achievement for English Learners program eighth apportionment schedule for fiscal year 2023-24.</dc:subject>
  <dc:creator/>
  <cp:lastModifiedBy/>
  <dcterms:created xsi:type="dcterms:W3CDTF">2025-05-27T18:37:19Z</dcterms:created>
  <dcterms:modified xsi:type="dcterms:W3CDTF">2025-05-27T18:44:04Z</dcterms:modified>
</cp:coreProperties>
</file>