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1F03CCC-ADAB-45BB-9B3A-0FFA0F00D940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9-20 Imm Alloc 1st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Alloc 1st'!$A$5:$K$76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County'!$A$1:$E$38</definedName>
    <definedName name="_xlnm.Print_Titles" localSheetId="0">'2019-20 Imm Alloc 1st'!$1:$5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J77" i="1" l="1"/>
  <c r="K77" i="1"/>
</calcChain>
</file>

<file path=xl/sharedStrings.xml><?xml version="1.0" encoding="utf-8"?>
<sst xmlns="http://schemas.openxmlformats.org/spreadsheetml/2006/main" count="1861" uniqueCount="285">
  <si>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</si>
  <si>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</si>
  <si>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</si>
  <si>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</si>
  <si>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</si>
  <si>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</si>
  <si>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</si>
  <si>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</si>
  <si>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</si>
  <si>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</si>
  <si>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</si>
  <si>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</si>
  <si>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</si>
  <si>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</si>
  <si>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</si>
  <si>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</si>
  <si>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</si>
  <si>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01</t>
  </si>
  <si>
    <t>0000000</t>
  </si>
  <si>
    <t>N/A</t>
  </si>
  <si>
    <t>19</t>
  </si>
  <si>
    <t>30</t>
  </si>
  <si>
    <t>24</t>
  </si>
  <si>
    <t>33</t>
  </si>
  <si>
    <t>43</t>
  </si>
  <si>
    <t>07</t>
  </si>
  <si>
    <t>09</t>
  </si>
  <si>
    <t>37</t>
  </si>
  <si>
    <t>36</t>
  </si>
  <si>
    <t>49</t>
  </si>
  <si>
    <t>10</t>
  </si>
  <si>
    <t>62117</t>
  </si>
  <si>
    <t>Clovis Unified</t>
  </si>
  <si>
    <t>56</t>
  </si>
  <si>
    <t>54</t>
  </si>
  <si>
    <t>31</t>
  </si>
  <si>
    <t>57</t>
  </si>
  <si>
    <t>67702</t>
  </si>
  <si>
    <t>Etiwanda Elementary</t>
  </si>
  <si>
    <t>76836</t>
  </si>
  <si>
    <t>Exeter Unified</t>
  </si>
  <si>
    <t>62158</t>
  </si>
  <si>
    <t>Fowler Unified</t>
  </si>
  <si>
    <t>62166</t>
  </si>
  <si>
    <t>Fresno Unified</t>
  </si>
  <si>
    <t>66506</t>
  </si>
  <si>
    <t>Fullerton Elementary</t>
  </si>
  <si>
    <t>34</t>
  </si>
  <si>
    <t>27</t>
  </si>
  <si>
    <t>13</t>
  </si>
  <si>
    <t>21</t>
  </si>
  <si>
    <t>39</t>
  </si>
  <si>
    <t>64733</t>
  </si>
  <si>
    <t>50</t>
  </si>
  <si>
    <t>71175</t>
  </si>
  <si>
    <t>Modesto City High</t>
  </si>
  <si>
    <t>67124</t>
  </si>
  <si>
    <t>Moreno Valley Unified</t>
  </si>
  <si>
    <t>69591</t>
  </si>
  <si>
    <t>Mountain View Whisman</t>
  </si>
  <si>
    <t>61259</t>
  </si>
  <si>
    <t>Oakland Unified</t>
  </si>
  <si>
    <t>Ocean View</t>
  </si>
  <si>
    <t>70847</t>
  </si>
  <si>
    <t>Old Adobe Union</t>
  </si>
  <si>
    <t>66910</t>
  </si>
  <si>
    <t>Roseville City Elementary</t>
  </si>
  <si>
    <t>68338</t>
  </si>
  <si>
    <t>61309</t>
  </si>
  <si>
    <t>San Lorenzo Unified</t>
  </si>
  <si>
    <t>48</t>
  </si>
  <si>
    <t>70565</t>
  </si>
  <si>
    <t>Travis Unified</t>
  </si>
  <si>
    <t>15</t>
  </si>
  <si>
    <t>63842</t>
  </si>
  <si>
    <t>Wasco Union Elementary</t>
  </si>
  <si>
    <t>10132</t>
  </si>
  <si>
    <t>Imperial County Office of Education</t>
  </si>
  <si>
    <t>76505</t>
  </si>
  <si>
    <t>0101766</t>
  </si>
  <si>
    <t>0561</t>
  </si>
  <si>
    <t>C0561</t>
  </si>
  <si>
    <t>Community Outreach Academy</t>
  </si>
  <si>
    <t>68676</t>
  </si>
  <si>
    <t>10199</t>
  </si>
  <si>
    <t>0128025</t>
  </si>
  <si>
    <t>1560</t>
  </si>
  <si>
    <t>C1560</t>
  </si>
  <si>
    <t>Lashon Academy</t>
  </si>
  <si>
    <t>73437</t>
  </si>
  <si>
    <t>Alameda</t>
  </si>
  <si>
    <t>0000011784</t>
  </si>
  <si>
    <t>Contra Costa</t>
  </si>
  <si>
    <t>0000003786</t>
  </si>
  <si>
    <t>El Dorado</t>
  </si>
  <si>
    <t>0000011790</t>
  </si>
  <si>
    <t>Fresno</t>
  </si>
  <si>
    <t>0000006842</t>
  </si>
  <si>
    <t>Imperial</t>
  </si>
  <si>
    <t>0000011814</t>
  </si>
  <si>
    <t>Kern</t>
  </si>
  <si>
    <t>0000040496</t>
  </si>
  <si>
    <t>Los Angeles</t>
  </si>
  <si>
    <t>0000044132</t>
  </si>
  <si>
    <t>Marin</t>
  </si>
  <si>
    <t>0000011828</t>
  </si>
  <si>
    <t>Merced</t>
  </si>
  <si>
    <t>0000011831</t>
  </si>
  <si>
    <t>Monterey</t>
  </si>
  <si>
    <t>0000008322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</si>
  <si>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</si>
  <si>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</si>
  <si>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</si>
  <si>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</si>
  <si>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</si>
  <si>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</si>
  <si>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</si>
  <si>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0000012374</t>
  </si>
  <si>
    <t>San Bernardino</t>
  </si>
  <si>
    <t>0000011839</t>
  </si>
  <si>
    <t>San Diego</t>
  </si>
  <si>
    <t>0000007988</t>
  </si>
  <si>
    <t>San Joaquin</t>
  </si>
  <si>
    <t>0000011841</t>
  </si>
  <si>
    <t>Santa Clara</t>
  </si>
  <si>
    <t>0000011846</t>
  </si>
  <si>
    <t>Solano</t>
  </si>
  <si>
    <t>0000011854</t>
  </si>
  <si>
    <t>Sonoma</t>
  </si>
  <si>
    <t>0000011855</t>
  </si>
  <si>
    <t>Stanislaus</t>
  </si>
  <si>
    <t>0000011856</t>
  </si>
  <si>
    <t>Tulare</t>
  </si>
  <si>
    <t>0000011859</t>
  </si>
  <si>
    <t>Ventura</t>
  </si>
  <si>
    <t>0000011863</t>
  </si>
  <si>
    <t>Yolo</t>
  </si>
  <si>
    <t>0000011865</t>
  </si>
  <si>
    <t>September 2019</t>
  </si>
  <si>
    <t>61200</t>
  </si>
  <si>
    <t>Livermore Valley Joint Unified</t>
  </si>
  <si>
    <t>65045</t>
  </si>
  <si>
    <t>Sulphur Springs Union</t>
  </si>
  <si>
    <t>70854</t>
  </si>
  <si>
    <t>Petaluma City Elementary</t>
  </si>
  <si>
    <t>Schedule of the First Apportionment for Title III, Part A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</si>
  <si>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</si>
  <si>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Summary of the First Apportionment for Title III, Part A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</si>
  <si>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Individual Eligibility Amount</t>
    </r>
  </si>
  <si>
    <t>1st
Apportionment</t>
  </si>
  <si>
    <t>0114363</t>
  </si>
  <si>
    <t>0882</t>
  </si>
  <si>
    <t>C0882</t>
  </si>
  <si>
    <t>American Indian Public Charter II</t>
  </si>
  <si>
    <t>Butte</t>
  </si>
  <si>
    <t>0000004172</t>
  </si>
  <si>
    <t>04</t>
  </si>
  <si>
    <t>61424</t>
  </si>
  <si>
    <t>Chico Unified</t>
  </si>
  <si>
    <t>61739</t>
  </si>
  <si>
    <t>Martinez Unified</t>
  </si>
  <si>
    <t>61762</t>
  </si>
  <si>
    <t>Oakley Union Elementary</t>
  </si>
  <si>
    <t>61770</t>
  </si>
  <si>
    <t>Orinda Union Elementary</t>
  </si>
  <si>
    <t>61903</t>
  </si>
  <si>
    <t>Lake Tahoe Unified</t>
  </si>
  <si>
    <t>62240</t>
  </si>
  <si>
    <t>Kingsburg Elementary Charter</t>
  </si>
  <si>
    <t>75234</t>
  </si>
  <si>
    <t>Golden Plains Unified</t>
  </si>
  <si>
    <t>Glenn</t>
  </si>
  <si>
    <t>0000011791</t>
  </si>
  <si>
    <t>11</t>
  </si>
  <si>
    <t>76562</t>
  </si>
  <si>
    <t>Hamilton Unified</t>
  </si>
  <si>
    <t>63073</t>
  </si>
  <si>
    <t>Brawley Elementary</t>
  </si>
  <si>
    <t>63123</t>
  </si>
  <si>
    <t>El Centro Elementary</t>
  </si>
  <si>
    <t>63131</t>
  </si>
  <si>
    <t>Heber Elementary</t>
  </si>
  <si>
    <t>64212</t>
  </si>
  <si>
    <t>ABC Unified</t>
  </si>
  <si>
    <t>64337</t>
  </si>
  <si>
    <t>Burbank Unified</t>
  </si>
  <si>
    <t>64709</t>
  </si>
  <si>
    <t>Lennox</t>
  </si>
  <si>
    <t>64717</t>
  </si>
  <si>
    <t>Little Lake City Elementary</t>
  </si>
  <si>
    <t>64766</t>
  </si>
  <si>
    <t>Lowell Joint</t>
  </si>
  <si>
    <t>Compton Unified</t>
  </si>
  <si>
    <t>0115048</t>
  </si>
  <si>
    <t>0911</t>
  </si>
  <si>
    <t>C0911</t>
  </si>
  <si>
    <t>Fenton Primary Center</t>
  </si>
  <si>
    <t>1932623</t>
  </si>
  <si>
    <t>1314</t>
  </si>
  <si>
    <t>C1314</t>
  </si>
  <si>
    <t>El Camino Real Charter High</t>
  </si>
  <si>
    <t>65482</t>
  </si>
  <si>
    <t>Tamalpais Union High</t>
  </si>
  <si>
    <t>73361</t>
  </si>
  <si>
    <t>Shoreline Unified</t>
  </si>
  <si>
    <t>65474</t>
  </si>
  <si>
    <t>6118491</t>
  </si>
  <si>
    <t>0351</t>
  </si>
  <si>
    <t>C0351</t>
  </si>
  <si>
    <t>Willow Creek Academy Charter</t>
  </si>
  <si>
    <t>Mendocino</t>
  </si>
  <si>
    <t>0000011830</t>
  </si>
  <si>
    <t>23</t>
  </si>
  <si>
    <t>65540</t>
  </si>
  <si>
    <t>Anderson Valley Unified</t>
  </si>
  <si>
    <t>75366</t>
  </si>
  <si>
    <t>Delhi Unified</t>
  </si>
  <si>
    <t>66142</t>
  </si>
  <si>
    <t>Salinas City Elementary</t>
  </si>
  <si>
    <t>66449</t>
  </si>
  <si>
    <t>Brea-Olinda Unified</t>
  </si>
  <si>
    <t>66928</t>
  </si>
  <si>
    <t>Roseville Joint Union High</t>
  </si>
  <si>
    <t>66993</t>
  </si>
  <si>
    <t>Beaumont Unified</t>
  </si>
  <si>
    <t>67116</t>
  </si>
  <si>
    <t>Menifee Union Elementary</t>
  </si>
  <si>
    <t>67207</t>
  </si>
  <si>
    <t>Perris Union High</t>
  </si>
  <si>
    <t>68122</t>
  </si>
  <si>
    <t>Fallbrook Union High</t>
  </si>
  <si>
    <t>68197</t>
  </si>
  <si>
    <t>La Mesa-Spring Valley</t>
  </si>
  <si>
    <t>6061964</t>
  </si>
  <si>
    <t>0048</t>
  </si>
  <si>
    <t>C0048</t>
  </si>
  <si>
    <t>The O'Farrell Charter</t>
  </si>
  <si>
    <t>68023</t>
  </si>
  <si>
    <t>6037980</t>
  </si>
  <si>
    <t>0064</t>
  </si>
  <si>
    <t>C0064</t>
  </si>
  <si>
    <t>Mueller Charter (Robert L.)</t>
  </si>
  <si>
    <t>10371</t>
  </si>
  <si>
    <t>0138016</t>
  </si>
  <si>
    <t>1989</t>
  </si>
  <si>
    <t>C1989</t>
  </si>
  <si>
    <t>Pacific Springs Charter</t>
  </si>
  <si>
    <t>0117853</t>
  </si>
  <si>
    <t>1027</t>
  </si>
  <si>
    <t>C1027</t>
  </si>
  <si>
    <t>Dr. Lewis Dolphin Stallworth Sr. Charter</t>
  </si>
  <si>
    <t>69583</t>
  </si>
  <si>
    <t>Morgan Hill Unified</t>
  </si>
  <si>
    <t>69617</t>
  </si>
  <si>
    <t>Mount Pleasant Elementary</t>
  </si>
  <si>
    <t>69708</t>
  </si>
  <si>
    <t>Union Elementary</t>
  </si>
  <si>
    <t>70904</t>
  </si>
  <si>
    <t>Roseland</t>
  </si>
  <si>
    <t>75358</t>
  </si>
  <si>
    <t>Windsor Unified</t>
  </si>
  <si>
    <t>Tehama</t>
  </si>
  <si>
    <t>0000011857</t>
  </si>
  <si>
    <t>52</t>
  </si>
  <si>
    <t>71548</t>
  </si>
  <si>
    <t>Gerber Union Elementary</t>
  </si>
  <si>
    <t>72041</t>
  </si>
  <si>
    <t>Pixley Union Elementary</t>
  </si>
  <si>
    <t>72082</t>
  </si>
  <si>
    <t>Richgrove Elementary</t>
  </si>
  <si>
    <t>72298</t>
  </si>
  <si>
    <t>Woodville Union Elementary</t>
  </si>
  <si>
    <t>72512</t>
  </si>
  <si>
    <t>72546</t>
  </si>
  <si>
    <t>Oxnard Union High</t>
  </si>
  <si>
    <t>72710</t>
  </si>
  <si>
    <t>Woodland Joint Unified</t>
  </si>
  <si>
    <t>Yuba</t>
  </si>
  <si>
    <t>0000011783</t>
  </si>
  <si>
    <t>58</t>
  </si>
  <si>
    <t>72736</t>
  </si>
  <si>
    <t>Marysville Joint Unified</t>
  </si>
  <si>
    <t>19-15146 09-18-2019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</si>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</sst>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4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6" fontId="22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21" applyFont="1" applyFill="1" applyBorder="1"/>
    <xf numFmtId="6" fontId="3" fillId="0" borderId="0" xfId="0" applyNumberFormat="1" applyFont="1"/>
    <xf numFmtId="6" fontId="21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7" xfId="0" applyFont="1" applyBorder="1"/>
    <xf numFmtId="0" fontId="6" fillId="0" borderId="7" xfId="21" applyFont="1" applyFill="1" applyBorder="1"/>
    <xf numFmtId="0" fontId="3" fillId="0" borderId="7" xfId="0" applyFont="1" applyBorder="1" applyAlignment="1">
      <alignment horizontal="center"/>
    </xf>
    <xf numFmtId="6" fontId="3" fillId="0" borderId="7" xfId="0" applyNumberFormat="1" applyFont="1" applyBorder="1"/>
    <xf numFmtId="0" fontId="25" fillId="0" borderId="0" xfId="0" applyFont="1"/>
    <xf numFmtId="0" fontId="26" fillId="0" borderId="9" xfId="0" applyFont="1" applyBorder="1" applyAlignment="1">
      <alignment horizontal="center" wrapText="1"/>
    </xf>
    <xf numFmtId="0" fontId="27" fillId="0" borderId="0" xfId="3" applyFont="1" applyBorder="1" applyAlignment="1">
      <alignment horizontal="left" vertical="top"/>
    </xf>
    <xf numFmtId="0" fontId="2" fillId="0" borderId="0" xfId="22" applyFont="1"/>
    <xf numFmtId="0" fontId="5" fillId="0" borderId="0" xfId="4"/>
    <xf numFmtId="0" fontId="4" fillId="0" borderId="8" xfId="23" applyFill="1"/>
    <xf numFmtId="0" fontId="4" fillId="0" borderId="8" xfId="23"/>
    <xf numFmtId="0" fontId="4" fillId="0" borderId="8" xfId="23" applyAlignment="1">
      <alignment horizontal="center"/>
    </xf>
    <xf numFmtId="6" fontId="4" fillId="0" borderId="8" xfId="23" applyNumberFormat="1"/>
    <xf numFmtId="49" fontId="27" fillId="0" borderId="0" xfId="3" applyNumberFormat="1" applyFont="1" applyBorder="1" applyAlignment="1">
      <alignment horizontal="left" vertical="top"/>
    </xf>
    <xf numFmtId="0" fontId="4" fillId="0" borderId="8" xfId="23" applyAlignment="1">
      <alignment horizontal="left"/>
    </xf>
    <xf numFmtId="164" fontId="4" fillId="0" borderId="8" xfId="23" applyNumberForma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17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77" totalsRowCount="1" headerRowDxfId="16" dataDxfId="15" tableBorderDxfId="14" totalsRowCellStyle="Total">
  <sortState ref="A3:M76">
    <sortCondition ref="D3:D76"/>
    <sortCondition ref="E3:E76"/>
    <sortCondition ref="G3:G76"/>
  </sortState>
  <tableColumns count="11">
    <tableColumn id="1" xr3:uid="{00000000-0010-0000-0000-000001000000}" name="County_x000a_Name" totalsRowLabel="Statewide Total" totalsRowDxfId="13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7" xr3:uid="{00000000-0010-0000-0000-000007000000}" name="Direct_x000a_Funded_x000a_Charter School_x000a_Number" totalsRowCellStyle="Total"/>
    <tableColumn id="9" xr3:uid="{00000000-0010-0000-0000-000009000000}" name="Service_x000a_Location_x000a_Field" totalsRowDxfId="12" totalsRowCellStyle="Total"/>
    <tableColumn id="10" xr3:uid="{00000000-0010-0000-0000-00000A000000}" name="Local Educational Agency" totalsRowCellStyle="Total"/>
    <tableColumn id="11" xr3:uid="{00000000-0010-0000-0000-00000B000000}" name="_x000a_2019–20_x000a_Individual Eligibility Amount" totalsRowFunction="sum" totalsRowDxfId="11" totalsRowCellStyle="Total"/>
    <tableColumn id="12" xr3:uid="{00000000-0010-0000-0000-00000C000000}" name="1st_x000a_Apportionment" totalsRowFunction="sum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5" totalsRowCount="1" headerRowDxfId="9" dataDxfId="7" headerRowBorderDxfId="8" table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4.15234375" style="1" customWidth="1"/>
    <col min="2" max="2" width="12.921875" style="1" customWidth="1"/>
    <col min="3" max="3" width="10.53515625" style="1" customWidth="1"/>
    <col min="4" max="5" width="8.4609375" style="1" customWidth="1"/>
    <col min="6" max="6" width="10" style="1" bestFit="1" customWidth="1"/>
    <col min="7" max="7" width="9.921875" style="1" customWidth="1"/>
    <col min="8" max="8" width="12.07421875" style="1" customWidth="1"/>
    <col min="9" max="9" width="34.921875" style="1" customWidth="1"/>
    <col min="10" max="10" width="13.53515625" style="1" customWidth="1"/>
    <col min="11" max="11" width="15.69140625" style="1" customWidth="1"/>
    <col min="12" max="16384" width="9.23046875" style="1"/>
  </cols>
  <sheetData>
    <row r="1" spans="1:11" ht="20" x14ac:dyDescent="0.35">
      <c r="A1" s="40" t="s">
        <v>145</v>
      </c>
    </row>
    <row r="2" spans="1:11" ht="18" x14ac:dyDescent="0.4">
      <c r="A2" s="41" t="s">
        <v>16</v>
      </c>
    </row>
    <row r="3" spans="1:11" x14ac:dyDescent="0.35">
      <c r="A3" s="42" t="s">
        <v>15</v>
      </c>
    </row>
    <row r="4" spans="1:11" x14ac:dyDescent="0.35">
      <c r="A4" s="23" t="s">
        <v>146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148</v>
      </c>
      <c r="K5" s="18" t="s">
        <v>149</v>
      </c>
    </row>
    <row r="6" spans="1:11" ht="16" thickTop="1" x14ac:dyDescent="0.35">
      <c r="A6" s="22" t="s">
        <v>90</v>
      </c>
      <c r="B6" s="6" t="s">
        <v>91</v>
      </c>
      <c r="C6" s="6">
        <v>1</v>
      </c>
      <c r="D6" s="26" t="s">
        <v>17</v>
      </c>
      <c r="E6" s="26" t="s">
        <v>139</v>
      </c>
      <c r="F6" s="26" t="s">
        <v>18</v>
      </c>
      <c r="G6" s="26" t="s">
        <v>19</v>
      </c>
      <c r="H6" s="6" t="s">
        <v>139</v>
      </c>
      <c r="I6" s="26" t="s">
        <v>140</v>
      </c>
      <c r="J6" s="27">
        <v>29901</v>
      </c>
      <c r="K6" s="27">
        <v>6443</v>
      </c>
    </row>
    <row r="7" spans="1:11" x14ac:dyDescent="0.35">
      <c r="A7" s="22" t="s">
        <v>90</v>
      </c>
      <c r="B7" s="6" t="s">
        <v>91</v>
      </c>
      <c r="C7" s="6">
        <v>1</v>
      </c>
      <c r="D7" s="26" t="s">
        <v>17</v>
      </c>
      <c r="E7" s="26" t="s">
        <v>60</v>
      </c>
      <c r="F7" s="26" t="s">
        <v>18</v>
      </c>
      <c r="G7" s="26" t="s">
        <v>19</v>
      </c>
      <c r="H7" s="6" t="s">
        <v>60</v>
      </c>
      <c r="I7" s="26" t="s">
        <v>61</v>
      </c>
      <c r="J7" s="27">
        <v>297003</v>
      </c>
      <c r="K7" s="27">
        <v>74251</v>
      </c>
    </row>
    <row r="8" spans="1:11" x14ac:dyDescent="0.35">
      <c r="A8" s="22" t="s">
        <v>90</v>
      </c>
      <c r="B8" s="19" t="s">
        <v>91</v>
      </c>
      <c r="C8" s="19">
        <v>1</v>
      </c>
      <c r="D8" s="26" t="s">
        <v>17</v>
      </c>
      <c r="E8" s="26" t="s">
        <v>68</v>
      </c>
      <c r="F8" s="26" t="s">
        <v>18</v>
      </c>
      <c r="G8" s="26" t="s">
        <v>19</v>
      </c>
      <c r="H8" s="20" t="s">
        <v>68</v>
      </c>
      <c r="I8" s="26" t="s">
        <v>69</v>
      </c>
      <c r="J8" s="28">
        <v>44230</v>
      </c>
      <c r="K8" s="21">
        <v>9345</v>
      </c>
    </row>
    <row r="9" spans="1:11" x14ac:dyDescent="0.35">
      <c r="A9" s="22" t="s">
        <v>90</v>
      </c>
      <c r="B9" s="19" t="s">
        <v>91</v>
      </c>
      <c r="C9" s="19">
        <v>1</v>
      </c>
      <c r="D9" s="26" t="s">
        <v>17</v>
      </c>
      <c r="E9" s="26" t="s">
        <v>60</v>
      </c>
      <c r="F9" s="26" t="s">
        <v>150</v>
      </c>
      <c r="G9" s="26" t="s">
        <v>151</v>
      </c>
      <c r="H9" s="20" t="s">
        <v>152</v>
      </c>
      <c r="I9" s="26" t="s">
        <v>153</v>
      </c>
      <c r="J9" s="28">
        <v>3726</v>
      </c>
      <c r="K9" s="21">
        <v>932</v>
      </c>
    </row>
    <row r="10" spans="1:11" x14ac:dyDescent="0.35">
      <c r="A10" s="22" t="s">
        <v>154</v>
      </c>
      <c r="B10" s="19" t="s">
        <v>155</v>
      </c>
      <c r="C10" s="19">
        <v>5</v>
      </c>
      <c r="D10" s="26" t="s">
        <v>156</v>
      </c>
      <c r="E10" s="26" t="s">
        <v>157</v>
      </c>
      <c r="F10" s="26" t="s">
        <v>18</v>
      </c>
      <c r="G10" s="26" t="s">
        <v>19</v>
      </c>
      <c r="H10" s="20" t="s">
        <v>157</v>
      </c>
      <c r="I10" s="26" t="s">
        <v>158</v>
      </c>
      <c r="J10" s="28">
        <v>19775</v>
      </c>
      <c r="K10" s="21">
        <v>4944</v>
      </c>
    </row>
    <row r="11" spans="1:11" x14ac:dyDescent="0.35">
      <c r="A11" s="22" t="s">
        <v>92</v>
      </c>
      <c r="B11" s="6" t="s">
        <v>93</v>
      </c>
      <c r="C11" s="6">
        <v>9</v>
      </c>
      <c r="D11" s="26" t="s">
        <v>25</v>
      </c>
      <c r="E11" s="26" t="s">
        <v>159</v>
      </c>
      <c r="F11" s="26" t="s">
        <v>18</v>
      </c>
      <c r="G11" s="26" t="s">
        <v>19</v>
      </c>
      <c r="H11" s="6" t="s">
        <v>159</v>
      </c>
      <c r="I11" s="26" t="s">
        <v>160</v>
      </c>
      <c r="J11" s="27">
        <v>5254</v>
      </c>
      <c r="K11" s="27">
        <v>1314</v>
      </c>
    </row>
    <row r="12" spans="1:11" x14ac:dyDescent="0.35">
      <c r="A12" s="22" t="s">
        <v>92</v>
      </c>
      <c r="B12" s="6" t="s">
        <v>93</v>
      </c>
      <c r="C12" s="6">
        <v>9</v>
      </c>
      <c r="D12" s="26" t="s">
        <v>25</v>
      </c>
      <c r="E12" s="26" t="s">
        <v>161</v>
      </c>
      <c r="F12" s="26" t="s">
        <v>18</v>
      </c>
      <c r="G12" s="26" t="s">
        <v>19</v>
      </c>
      <c r="H12" s="6" t="s">
        <v>161</v>
      </c>
      <c r="I12" s="26" t="s">
        <v>162</v>
      </c>
      <c r="J12" s="27">
        <v>3821</v>
      </c>
      <c r="K12" s="27">
        <v>955</v>
      </c>
    </row>
    <row r="13" spans="1:11" x14ac:dyDescent="0.35">
      <c r="A13" s="22" t="s">
        <v>92</v>
      </c>
      <c r="B13" s="6" t="s">
        <v>93</v>
      </c>
      <c r="C13" s="6">
        <v>9</v>
      </c>
      <c r="D13" s="26" t="s">
        <v>25</v>
      </c>
      <c r="E13" s="26" t="s">
        <v>163</v>
      </c>
      <c r="F13" s="26" t="s">
        <v>18</v>
      </c>
      <c r="G13" s="26" t="s">
        <v>19</v>
      </c>
      <c r="H13" s="6" t="s">
        <v>163</v>
      </c>
      <c r="I13" s="26" t="s">
        <v>164</v>
      </c>
      <c r="J13" s="27">
        <v>6114</v>
      </c>
      <c r="K13" s="27">
        <v>1529</v>
      </c>
    </row>
    <row r="14" spans="1:11" x14ac:dyDescent="0.35">
      <c r="A14" s="22" t="s">
        <v>94</v>
      </c>
      <c r="B14" s="6" t="s">
        <v>95</v>
      </c>
      <c r="C14" s="6">
        <v>1</v>
      </c>
      <c r="D14" s="26" t="s">
        <v>26</v>
      </c>
      <c r="E14" s="26" t="s">
        <v>165</v>
      </c>
      <c r="F14" s="26" t="s">
        <v>18</v>
      </c>
      <c r="G14" s="26" t="s">
        <v>19</v>
      </c>
      <c r="H14" s="6" t="s">
        <v>165</v>
      </c>
      <c r="I14" s="26" t="s">
        <v>166</v>
      </c>
      <c r="J14" s="27">
        <v>8502</v>
      </c>
      <c r="K14" s="27">
        <v>2126</v>
      </c>
    </row>
    <row r="15" spans="1:11" x14ac:dyDescent="0.35">
      <c r="A15" s="22" t="s">
        <v>96</v>
      </c>
      <c r="B15" s="6" t="s">
        <v>97</v>
      </c>
      <c r="C15" s="6">
        <v>10</v>
      </c>
      <c r="D15" s="26" t="s">
        <v>30</v>
      </c>
      <c r="E15" s="26" t="s">
        <v>31</v>
      </c>
      <c r="F15" s="26" t="s">
        <v>18</v>
      </c>
      <c r="G15" s="26" t="s">
        <v>19</v>
      </c>
      <c r="H15" s="6" t="s">
        <v>31</v>
      </c>
      <c r="I15" s="26" t="s">
        <v>32</v>
      </c>
      <c r="J15" s="27">
        <v>81296</v>
      </c>
      <c r="K15" s="27">
        <v>11668</v>
      </c>
    </row>
    <row r="16" spans="1:11" x14ac:dyDescent="0.35">
      <c r="A16" s="22" t="s">
        <v>96</v>
      </c>
      <c r="B16" s="6" t="s">
        <v>97</v>
      </c>
      <c r="C16" s="6">
        <v>10</v>
      </c>
      <c r="D16" s="26" t="s">
        <v>30</v>
      </c>
      <c r="E16" s="26" t="s">
        <v>41</v>
      </c>
      <c r="F16" s="26" t="s">
        <v>18</v>
      </c>
      <c r="G16" s="26" t="s">
        <v>19</v>
      </c>
      <c r="H16" s="6" t="s">
        <v>41</v>
      </c>
      <c r="I16" s="26" t="s">
        <v>42</v>
      </c>
      <c r="J16" s="27">
        <v>4203</v>
      </c>
      <c r="K16" s="27">
        <v>1051</v>
      </c>
    </row>
    <row r="17" spans="1:11" x14ac:dyDescent="0.35">
      <c r="A17" s="22" t="s">
        <v>96</v>
      </c>
      <c r="B17" s="6" t="s">
        <v>97</v>
      </c>
      <c r="C17" s="6">
        <v>10</v>
      </c>
      <c r="D17" s="26" t="s">
        <v>30</v>
      </c>
      <c r="E17" s="26" t="s">
        <v>43</v>
      </c>
      <c r="F17" s="26" t="s">
        <v>18</v>
      </c>
      <c r="G17" s="26" t="s">
        <v>19</v>
      </c>
      <c r="H17" s="6" t="s">
        <v>43</v>
      </c>
      <c r="I17" s="26" t="s">
        <v>44</v>
      </c>
      <c r="J17" s="27">
        <v>98300</v>
      </c>
      <c r="K17" s="27">
        <v>13273</v>
      </c>
    </row>
    <row r="18" spans="1:11" x14ac:dyDescent="0.35">
      <c r="A18" s="22" t="s">
        <v>96</v>
      </c>
      <c r="B18" s="6" t="s">
        <v>97</v>
      </c>
      <c r="C18" s="6">
        <v>10</v>
      </c>
      <c r="D18" s="26" t="s">
        <v>30</v>
      </c>
      <c r="E18" s="26" t="s">
        <v>167</v>
      </c>
      <c r="F18" s="26" t="s">
        <v>18</v>
      </c>
      <c r="G18" s="26" t="s">
        <v>19</v>
      </c>
      <c r="H18" s="6" t="s">
        <v>167</v>
      </c>
      <c r="I18" s="26" t="s">
        <v>168</v>
      </c>
      <c r="J18" s="27">
        <v>2197</v>
      </c>
      <c r="K18" s="27">
        <v>549</v>
      </c>
    </row>
    <row r="19" spans="1:11" x14ac:dyDescent="0.35">
      <c r="A19" s="22" t="s">
        <v>96</v>
      </c>
      <c r="B19" s="6" t="s">
        <v>97</v>
      </c>
      <c r="C19" s="6">
        <v>10</v>
      </c>
      <c r="D19" s="26" t="s">
        <v>30</v>
      </c>
      <c r="E19" s="26" t="s">
        <v>169</v>
      </c>
      <c r="F19" s="26" t="s">
        <v>18</v>
      </c>
      <c r="G19" s="26" t="s">
        <v>19</v>
      </c>
      <c r="H19" s="6" t="s">
        <v>169</v>
      </c>
      <c r="I19" s="26" t="s">
        <v>170</v>
      </c>
      <c r="J19" s="27">
        <v>3152</v>
      </c>
      <c r="K19" s="27">
        <v>788</v>
      </c>
    </row>
    <row r="20" spans="1:11" x14ac:dyDescent="0.35">
      <c r="A20" s="22" t="s">
        <v>171</v>
      </c>
      <c r="B20" s="6" t="s">
        <v>172</v>
      </c>
      <c r="C20" s="6">
        <v>5</v>
      </c>
      <c r="D20" s="26" t="s">
        <v>173</v>
      </c>
      <c r="E20" s="26" t="s">
        <v>174</v>
      </c>
      <c r="F20" s="26" t="s">
        <v>18</v>
      </c>
      <c r="G20" s="26" t="s">
        <v>19</v>
      </c>
      <c r="H20" s="6" t="s">
        <v>174</v>
      </c>
      <c r="I20" s="26" t="s">
        <v>175</v>
      </c>
      <c r="J20" s="27">
        <v>2484</v>
      </c>
      <c r="K20" s="27">
        <v>621</v>
      </c>
    </row>
    <row r="21" spans="1:11" x14ac:dyDescent="0.35">
      <c r="A21" s="22" t="s">
        <v>98</v>
      </c>
      <c r="B21" s="6" t="s">
        <v>99</v>
      </c>
      <c r="C21" s="6">
        <v>1</v>
      </c>
      <c r="D21" s="26" t="s">
        <v>49</v>
      </c>
      <c r="E21" s="26" t="s">
        <v>76</v>
      </c>
      <c r="F21" s="26" t="s">
        <v>18</v>
      </c>
      <c r="G21" s="26" t="s">
        <v>19</v>
      </c>
      <c r="H21" s="6" t="s">
        <v>76</v>
      </c>
      <c r="I21" s="26" t="s">
        <v>77</v>
      </c>
      <c r="J21" s="27">
        <v>3152</v>
      </c>
      <c r="K21" s="27">
        <v>472</v>
      </c>
    </row>
    <row r="22" spans="1:11" x14ac:dyDescent="0.35">
      <c r="A22" s="22" t="s">
        <v>98</v>
      </c>
      <c r="B22" s="6" t="s">
        <v>99</v>
      </c>
      <c r="C22" s="6">
        <v>1</v>
      </c>
      <c r="D22" s="26" t="s">
        <v>49</v>
      </c>
      <c r="E22" s="26" t="s">
        <v>176</v>
      </c>
      <c r="F22" s="26" t="s">
        <v>18</v>
      </c>
      <c r="G22" s="26" t="s">
        <v>19</v>
      </c>
      <c r="H22" s="6" t="s">
        <v>176</v>
      </c>
      <c r="I22" s="26" t="s">
        <v>177</v>
      </c>
      <c r="J22" s="27">
        <v>11368</v>
      </c>
      <c r="K22" s="27">
        <v>2842</v>
      </c>
    </row>
    <row r="23" spans="1:11" x14ac:dyDescent="0.35">
      <c r="A23" s="22" t="s">
        <v>98</v>
      </c>
      <c r="B23" s="19" t="s">
        <v>99</v>
      </c>
      <c r="C23" s="19">
        <v>1</v>
      </c>
      <c r="D23" s="26" t="s">
        <v>49</v>
      </c>
      <c r="E23" s="26" t="s">
        <v>178</v>
      </c>
      <c r="F23" s="26" t="s">
        <v>18</v>
      </c>
      <c r="G23" s="26" t="s">
        <v>19</v>
      </c>
      <c r="H23" s="20" t="s">
        <v>178</v>
      </c>
      <c r="I23" s="26" t="s">
        <v>179</v>
      </c>
      <c r="J23" s="28">
        <v>25315</v>
      </c>
      <c r="K23" s="21">
        <v>6329</v>
      </c>
    </row>
    <row r="24" spans="1:11" x14ac:dyDescent="0.35">
      <c r="A24" s="22" t="s">
        <v>98</v>
      </c>
      <c r="B24" s="6" t="s">
        <v>99</v>
      </c>
      <c r="C24" s="6">
        <v>1</v>
      </c>
      <c r="D24" s="26" t="s">
        <v>49</v>
      </c>
      <c r="E24" s="26" t="s">
        <v>180</v>
      </c>
      <c r="F24" s="26" t="s">
        <v>18</v>
      </c>
      <c r="G24" s="26" t="s">
        <v>19</v>
      </c>
      <c r="H24" s="6" t="s">
        <v>180</v>
      </c>
      <c r="I24" s="26" t="s">
        <v>181</v>
      </c>
      <c r="J24" s="27">
        <v>4394</v>
      </c>
      <c r="K24" s="27">
        <v>1099</v>
      </c>
    </row>
    <row r="25" spans="1:11" x14ac:dyDescent="0.35">
      <c r="A25" s="22" t="s">
        <v>100</v>
      </c>
      <c r="B25" s="6" t="s">
        <v>101</v>
      </c>
      <c r="C25" s="6">
        <v>2</v>
      </c>
      <c r="D25" s="26" t="s">
        <v>73</v>
      </c>
      <c r="E25" s="26" t="s">
        <v>74</v>
      </c>
      <c r="F25" s="26" t="s">
        <v>18</v>
      </c>
      <c r="G25" s="26" t="s">
        <v>19</v>
      </c>
      <c r="H25" s="6" t="s">
        <v>74</v>
      </c>
      <c r="I25" s="26" t="s">
        <v>75</v>
      </c>
      <c r="J25" s="27">
        <v>12037</v>
      </c>
      <c r="K25" s="27">
        <v>2526</v>
      </c>
    </row>
    <row r="26" spans="1:11" x14ac:dyDescent="0.35">
      <c r="A26" s="22" t="s">
        <v>102</v>
      </c>
      <c r="B26" s="6" t="s">
        <v>103</v>
      </c>
      <c r="C26" s="6">
        <v>1</v>
      </c>
      <c r="D26" s="26" t="s">
        <v>20</v>
      </c>
      <c r="E26" s="26" t="s">
        <v>182</v>
      </c>
      <c r="F26" s="26" t="s">
        <v>18</v>
      </c>
      <c r="G26" s="26" t="s">
        <v>19</v>
      </c>
      <c r="H26" s="6" t="s">
        <v>182</v>
      </c>
      <c r="I26" s="26" t="s">
        <v>183</v>
      </c>
      <c r="J26" s="27">
        <v>57987</v>
      </c>
      <c r="K26" s="27">
        <v>2797</v>
      </c>
    </row>
    <row r="27" spans="1:11" x14ac:dyDescent="0.35">
      <c r="A27" s="22" t="s">
        <v>102</v>
      </c>
      <c r="B27" s="6" t="s">
        <v>103</v>
      </c>
      <c r="C27" s="6">
        <v>1</v>
      </c>
      <c r="D27" s="26" t="s">
        <v>20</v>
      </c>
      <c r="E27" s="26" t="s">
        <v>184</v>
      </c>
      <c r="F27" s="26" t="s">
        <v>18</v>
      </c>
      <c r="G27" s="26" t="s">
        <v>19</v>
      </c>
      <c r="H27" s="6" t="s">
        <v>184</v>
      </c>
      <c r="I27" s="26" t="s">
        <v>185</v>
      </c>
      <c r="J27" s="27">
        <v>50822</v>
      </c>
      <c r="K27" s="27">
        <v>1719</v>
      </c>
    </row>
    <row r="28" spans="1:11" x14ac:dyDescent="0.35">
      <c r="A28" s="22" t="s">
        <v>102</v>
      </c>
      <c r="B28" s="6" t="s">
        <v>103</v>
      </c>
      <c r="C28" s="6">
        <v>1</v>
      </c>
      <c r="D28" s="26" t="s">
        <v>20</v>
      </c>
      <c r="E28" s="26" t="s">
        <v>186</v>
      </c>
      <c r="F28" s="26" t="s">
        <v>18</v>
      </c>
      <c r="G28" s="26" t="s">
        <v>19</v>
      </c>
      <c r="H28" s="6" t="s">
        <v>186</v>
      </c>
      <c r="I28" s="26" t="s">
        <v>187</v>
      </c>
      <c r="J28" s="27">
        <v>9649</v>
      </c>
      <c r="K28" s="27">
        <v>2412</v>
      </c>
    </row>
    <row r="29" spans="1:11" x14ac:dyDescent="0.35">
      <c r="A29" s="22" t="s">
        <v>102</v>
      </c>
      <c r="B29" s="6" t="s">
        <v>103</v>
      </c>
      <c r="C29" s="6">
        <v>1</v>
      </c>
      <c r="D29" s="26" t="s">
        <v>20</v>
      </c>
      <c r="E29" s="26" t="s">
        <v>188</v>
      </c>
      <c r="F29" s="26" t="s">
        <v>18</v>
      </c>
      <c r="G29" s="26" t="s">
        <v>19</v>
      </c>
      <c r="H29" s="6" t="s">
        <v>188</v>
      </c>
      <c r="I29" s="26" t="s">
        <v>189</v>
      </c>
      <c r="J29" s="27">
        <v>3248</v>
      </c>
      <c r="K29" s="27">
        <v>812</v>
      </c>
    </row>
    <row r="30" spans="1:11" x14ac:dyDescent="0.35">
      <c r="A30" s="22" t="s">
        <v>102</v>
      </c>
      <c r="B30" s="6" t="s">
        <v>103</v>
      </c>
      <c r="C30" s="6">
        <v>1</v>
      </c>
      <c r="D30" s="26" t="s">
        <v>20</v>
      </c>
      <c r="E30" s="26" t="s">
        <v>190</v>
      </c>
      <c r="F30" s="26" t="s">
        <v>18</v>
      </c>
      <c r="G30" s="26" t="s">
        <v>19</v>
      </c>
      <c r="H30" s="6" t="s">
        <v>190</v>
      </c>
      <c r="I30" s="26" t="s">
        <v>191</v>
      </c>
      <c r="J30" s="27">
        <v>2197</v>
      </c>
      <c r="K30" s="27">
        <v>549</v>
      </c>
    </row>
    <row r="31" spans="1:11" x14ac:dyDescent="0.35">
      <c r="A31" s="22" t="s">
        <v>102</v>
      </c>
      <c r="B31" s="6" t="s">
        <v>103</v>
      </c>
      <c r="C31" s="6">
        <v>1</v>
      </c>
      <c r="D31" s="26" t="s">
        <v>20</v>
      </c>
      <c r="E31" s="26" t="s">
        <v>141</v>
      </c>
      <c r="F31" s="26" t="s">
        <v>18</v>
      </c>
      <c r="G31" s="26" t="s">
        <v>19</v>
      </c>
      <c r="H31" s="6" t="s">
        <v>141</v>
      </c>
      <c r="I31" s="26" t="s">
        <v>142</v>
      </c>
      <c r="J31" s="27">
        <v>10986</v>
      </c>
      <c r="K31" s="27">
        <v>2548</v>
      </c>
    </row>
    <row r="32" spans="1:11" x14ac:dyDescent="0.35">
      <c r="A32" s="22" t="s">
        <v>102</v>
      </c>
      <c r="B32" s="6" t="s">
        <v>103</v>
      </c>
      <c r="C32" s="6">
        <v>1</v>
      </c>
      <c r="D32" s="26" t="s">
        <v>20</v>
      </c>
      <c r="E32" s="26" t="s">
        <v>89</v>
      </c>
      <c r="F32" s="26" t="s">
        <v>18</v>
      </c>
      <c r="G32" s="26" t="s">
        <v>19</v>
      </c>
      <c r="H32" s="6" t="s">
        <v>89</v>
      </c>
      <c r="I32" s="26" t="s">
        <v>192</v>
      </c>
      <c r="J32" s="27">
        <v>33244</v>
      </c>
      <c r="K32" s="27">
        <v>8311</v>
      </c>
    </row>
    <row r="33" spans="1:11" x14ac:dyDescent="0.35">
      <c r="A33" s="22" t="s">
        <v>102</v>
      </c>
      <c r="B33" s="19" t="s">
        <v>103</v>
      </c>
      <c r="C33" s="19">
        <v>1</v>
      </c>
      <c r="D33" s="26" t="s">
        <v>20</v>
      </c>
      <c r="E33" s="26" t="s">
        <v>52</v>
      </c>
      <c r="F33" s="26" t="s">
        <v>193</v>
      </c>
      <c r="G33" s="26" t="s">
        <v>194</v>
      </c>
      <c r="H33" s="20" t="s">
        <v>195</v>
      </c>
      <c r="I33" s="26" t="s">
        <v>196</v>
      </c>
      <c r="J33" s="28">
        <v>2102</v>
      </c>
      <c r="K33" s="21">
        <v>526</v>
      </c>
    </row>
    <row r="34" spans="1:11" x14ac:dyDescent="0.35">
      <c r="A34" s="22" t="s">
        <v>102</v>
      </c>
      <c r="B34" s="19" t="s">
        <v>103</v>
      </c>
      <c r="C34" s="19">
        <v>1</v>
      </c>
      <c r="D34" s="26" t="s">
        <v>20</v>
      </c>
      <c r="E34" s="26" t="s">
        <v>52</v>
      </c>
      <c r="F34" s="26" t="s">
        <v>197</v>
      </c>
      <c r="G34" s="26" t="s">
        <v>198</v>
      </c>
      <c r="H34" s="20" t="s">
        <v>199</v>
      </c>
      <c r="I34" s="26" t="s">
        <v>200</v>
      </c>
      <c r="J34" s="28">
        <v>13279</v>
      </c>
      <c r="K34" s="21">
        <v>3320</v>
      </c>
    </row>
    <row r="35" spans="1:11" x14ac:dyDescent="0.35">
      <c r="A35" s="22" t="s">
        <v>102</v>
      </c>
      <c r="B35" s="6" t="s">
        <v>103</v>
      </c>
      <c r="C35" s="6">
        <v>1</v>
      </c>
      <c r="D35" s="26" t="s">
        <v>20</v>
      </c>
      <c r="E35" s="26" t="s">
        <v>84</v>
      </c>
      <c r="F35" s="26" t="s">
        <v>85</v>
      </c>
      <c r="G35" s="26" t="s">
        <v>86</v>
      </c>
      <c r="H35" s="6" t="s">
        <v>87</v>
      </c>
      <c r="I35" s="26" t="s">
        <v>88</v>
      </c>
      <c r="J35" s="27">
        <v>3630</v>
      </c>
      <c r="K35" s="27">
        <v>184</v>
      </c>
    </row>
    <row r="36" spans="1:11" x14ac:dyDescent="0.35">
      <c r="A36" s="22" t="s">
        <v>104</v>
      </c>
      <c r="B36" s="6" t="s">
        <v>105</v>
      </c>
      <c r="C36" s="6">
        <v>1</v>
      </c>
      <c r="D36" s="26" t="s">
        <v>50</v>
      </c>
      <c r="E36" s="26" t="s">
        <v>201</v>
      </c>
      <c r="F36" s="26" t="s">
        <v>18</v>
      </c>
      <c r="G36" s="26" t="s">
        <v>19</v>
      </c>
      <c r="H36" s="6" t="s">
        <v>201</v>
      </c>
      <c r="I36" s="26" t="s">
        <v>202</v>
      </c>
      <c r="J36" s="27">
        <v>8693</v>
      </c>
      <c r="K36" s="27">
        <v>2173</v>
      </c>
    </row>
    <row r="37" spans="1:11" x14ac:dyDescent="0.35">
      <c r="A37" s="22" t="s">
        <v>104</v>
      </c>
      <c r="B37" s="6" t="s">
        <v>105</v>
      </c>
      <c r="C37" s="6">
        <v>1</v>
      </c>
      <c r="D37" s="26" t="s">
        <v>50</v>
      </c>
      <c r="E37" s="26" t="s">
        <v>203</v>
      </c>
      <c r="F37" s="26" t="s">
        <v>18</v>
      </c>
      <c r="G37" s="26" t="s">
        <v>19</v>
      </c>
      <c r="H37" s="6" t="s">
        <v>203</v>
      </c>
      <c r="I37" s="26" t="s">
        <v>204</v>
      </c>
      <c r="J37" s="27">
        <v>2197</v>
      </c>
      <c r="K37" s="27">
        <v>549</v>
      </c>
    </row>
    <row r="38" spans="1:11" x14ac:dyDescent="0.35">
      <c r="A38" s="22" t="s">
        <v>104</v>
      </c>
      <c r="B38" s="6" t="s">
        <v>105</v>
      </c>
      <c r="C38" s="6">
        <v>1</v>
      </c>
      <c r="D38" s="26" t="s">
        <v>50</v>
      </c>
      <c r="E38" s="26" t="s">
        <v>205</v>
      </c>
      <c r="F38" s="26" t="s">
        <v>206</v>
      </c>
      <c r="G38" s="26" t="s">
        <v>207</v>
      </c>
      <c r="H38" s="6" t="s">
        <v>208</v>
      </c>
      <c r="I38" s="26" t="s">
        <v>209</v>
      </c>
      <c r="J38" s="27">
        <v>2484</v>
      </c>
      <c r="K38" s="27">
        <v>621</v>
      </c>
    </row>
    <row r="39" spans="1:11" x14ac:dyDescent="0.35">
      <c r="A39" s="22" t="s">
        <v>210</v>
      </c>
      <c r="B39" s="25" t="s">
        <v>211</v>
      </c>
      <c r="C39" s="25">
        <v>1</v>
      </c>
      <c r="D39" s="26" t="s">
        <v>212</v>
      </c>
      <c r="E39" s="26" t="s">
        <v>213</v>
      </c>
      <c r="F39" s="26" t="s">
        <v>18</v>
      </c>
      <c r="G39" s="26" t="s">
        <v>19</v>
      </c>
      <c r="H39" s="6" t="s">
        <v>213</v>
      </c>
      <c r="I39" s="26" t="s">
        <v>214</v>
      </c>
      <c r="J39" s="27">
        <v>2866</v>
      </c>
      <c r="K39" s="3">
        <v>717</v>
      </c>
    </row>
    <row r="40" spans="1:11" x14ac:dyDescent="0.35">
      <c r="A40" s="22" t="s">
        <v>106</v>
      </c>
      <c r="B40" s="25" t="s">
        <v>107</v>
      </c>
      <c r="C40" s="25">
        <v>1</v>
      </c>
      <c r="D40" s="26" t="s">
        <v>22</v>
      </c>
      <c r="E40" s="26" t="s">
        <v>215</v>
      </c>
      <c r="F40" s="26" t="s">
        <v>18</v>
      </c>
      <c r="G40" s="26" t="s">
        <v>19</v>
      </c>
      <c r="H40" s="6" t="s">
        <v>215</v>
      </c>
      <c r="I40" s="26" t="s">
        <v>216</v>
      </c>
      <c r="J40" s="27">
        <v>8311</v>
      </c>
      <c r="K40" s="3">
        <v>2078</v>
      </c>
    </row>
    <row r="41" spans="1:11" x14ac:dyDescent="0.35">
      <c r="A41" s="22" t="s">
        <v>108</v>
      </c>
      <c r="B41" s="25" t="s">
        <v>109</v>
      </c>
      <c r="C41" s="25">
        <v>2</v>
      </c>
      <c r="D41" s="26" t="s">
        <v>48</v>
      </c>
      <c r="E41" s="26" t="s">
        <v>217</v>
      </c>
      <c r="F41" s="26" t="s">
        <v>18</v>
      </c>
      <c r="G41" s="26" t="s">
        <v>19</v>
      </c>
      <c r="H41" s="6" t="s">
        <v>217</v>
      </c>
      <c r="I41" s="26" t="s">
        <v>218</v>
      </c>
      <c r="J41" s="27">
        <v>19584</v>
      </c>
      <c r="K41" s="3">
        <v>4896</v>
      </c>
    </row>
    <row r="42" spans="1:11" x14ac:dyDescent="0.35">
      <c r="A42" s="22" t="s">
        <v>110</v>
      </c>
      <c r="B42" s="25" t="s">
        <v>111</v>
      </c>
      <c r="C42" s="25">
        <v>4</v>
      </c>
      <c r="D42" s="26" t="s">
        <v>21</v>
      </c>
      <c r="E42" s="26" t="s">
        <v>219</v>
      </c>
      <c r="F42" s="26" t="s">
        <v>18</v>
      </c>
      <c r="G42" s="26" t="s">
        <v>19</v>
      </c>
      <c r="H42" s="6" t="s">
        <v>219</v>
      </c>
      <c r="I42" s="26" t="s">
        <v>220</v>
      </c>
      <c r="J42" s="27">
        <v>17864</v>
      </c>
      <c r="K42" s="3">
        <v>2222</v>
      </c>
    </row>
    <row r="43" spans="1:11" x14ac:dyDescent="0.35">
      <c r="A43" s="22" t="s">
        <v>110</v>
      </c>
      <c r="B43" s="25" t="s">
        <v>111</v>
      </c>
      <c r="C43" s="25">
        <v>4</v>
      </c>
      <c r="D43" s="26" t="s">
        <v>21</v>
      </c>
      <c r="E43" s="26" t="s">
        <v>45</v>
      </c>
      <c r="F43" s="26" t="s">
        <v>18</v>
      </c>
      <c r="G43" s="26" t="s">
        <v>19</v>
      </c>
      <c r="H43" s="6" t="s">
        <v>45</v>
      </c>
      <c r="I43" s="26" t="s">
        <v>46</v>
      </c>
      <c r="J43" s="27">
        <v>30092</v>
      </c>
      <c r="K43" s="3">
        <v>7523</v>
      </c>
    </row>
    <row r="44" spans="1:11" x14ac:dyDescent="0.35">
      <c r="A44" s="22" t="s">
        <v>112</v>
      </c>
      <c r="B44" s="25" t="s">
        <v>113</v>
      </c>
      <c r="C44" s="25">
        <v>4</v>
      </c>
      <c r="D44" s="26" t="s">
        <v>35</v>
      </c>
      <c r="E44" s="26" t="s">
        <v>65</v>
      </c>
      <c r="F44" s="26" t="s">
        <v>18</v>
      </c>
      <c r="G44" s="26" t="s">
        <v>19</v>
      </c>
      <c r="H44" s="6" t="s">
        <v>65</v>
      </c>
      <c r="I44" s="26" t="s">
        <v>66</v>
      </c>
      <c r="J44" s="27">
        <v>23883</v>
      </c>
      <c r="K44" s="3">
        <v>5971</v>
      </c>
    </row>
    <row r="45" spans="1:11" x14ac:dyDescent="0.35">
      <c r="A45" s="22" t="s">
        <v>112</v>
      </c>
      <c r="B45" s="25" t="s">
        <v>113</v>
      </c>
      <c r="C45" s="25">
        <v>4</v>
      </c>
      <c r="D45" s="26" t="s">
        <v>35</v>
      </c>
      <c r="E45" s="26" t="s">
        <v>221</v>
      </c>
      <c r="F45" s="26" t="s">
        <v>18</v>
      </c>
      <c r="G45" s="26" t="s">
        <v>19</v>
      </c>
      <c r="H45" s="6" t="s">
        <v>221</v>
      </c>
      <c r="I45" s="26" t="s">
        <v>222</v>
      </c>
      <c r="J45" s="27">
        <v>15762</v>
      </c>
      <c r="K45" s="3">
        <v>3941</v>
      </c>
    </row>
    <row r="46" spans="1:11" x14ac:dyDescent="0.35">
      <c r="A46" s="22" t="s">
        <v>114</v>
      </c>
      <c r="B46" s="25" t="s">
        <v>115</v>
      </c>
      <c r="C46" s="25">
        <v>11</v>
      </c>
      <c r="D46" s="26" t="s">
        <v>23</v>
      </c>
      <c r="E46" s="26" t="s">
        <v>223</v>
      </c>
      <c r="F46" s="26" t="s">
        <v>18</v>
      </c>
      <c r="G46" s="26" t="s">
        <v>19</v>
      </c>
      <c r="H46" s="6" t="s">
        <v>223</v>
      </c>
      <c r="I46" s="26" t="s">
        <v>224</v>
      </c>
      <c r="J46" s="27">
        <v>10699</v>
      </c>
      <c r="K46" s="3">
        <v>2675</v>
      </c>
    </row>
    <row r="47" spans="1:11" x14ac:dyDescent="0.35">
      <c r="A47" s="22" t="s">
        <v>114</v>
      </c>
      <c r="B47" s="25" t="s">
        <v>115</v>
      </c>
      <c r="C47" s="25">
        <v>11</v>
      </c>
      <c r="D47" s="26" t="s">
        <v>23</v>
      </c>
      <c r="E47" s="26" t="s">
        <v>225</v>
      </c>
      <c r="F47" s="26" t="s">
        <v>18</v>
      </c>
      <c r="G47" s="26" t="s">
        <v>19</v>
      </c>
      <c r="H47" s="6" t="s">
        <v>225</v>
      </c>
      <c r="I47" s="26" t="s">
        <v>226</v>
      </c>
      <c r="J47" s="27">
        <v>9171</v>
      </c>
      <c r="K47" s="3">
        <v>2293</v>
      </c>
    </row>
    <row r="48" spans="1:11" x14ac:dyDescent="0.35">
      <c r="A48" s="22" t="s">
        <v>114</v>
      </c>
      <c r="B48" s="25" t="s">
        <v>115</v>
      </c>
      <c r="C48" s="25">
        <v>11</v>
      </c>
      <c r="D48" s="26" t="s">
        <v>23</v>
      </c>
      <c r="E48" s="26" t="s">
        <v>56</v>
      </c>
      <c r="F48" s="26" t="s">
        <v>18</v>
      </c>
      <c r="G48" s="26" t="s">
        <v>19</v>
      </c>
      <c r="H48" s="6" t="s">
        <v>56</v>
      </c>
      <c r="I48" s="26" t="s">
        <v>57</v>
      </c>
      <c r="J48" s="27">
        <v>51013</v>
      </c>
      <c r="K48" s="3">
        <v>12753</v>
      </c>
    </row>
    <row r="49" spans="1:11" x14ac:dyDescent="0.35">
      <c r="A49" s="22" t="s">
        <v>114</v>
      </c>
      <c r="B49" s="25" t="s">
        <v>115</v>
      </c>
      <c r="C49" s="25">
        <v>11</v>
      </c>
      <c r="D49" s="26" t="s">
        <v>23</v>
      </c>
      <c r="E49" s="26" t="s">
        <v>227</v>
      </c>
      <c r="F49" s="26" t="s">
        <v>18</v>
      </c>
      <c r="G49" s="26" t="s">
        <v>19</v>
      </c>
      <c r="H49" s="6" t="s">
        <v>227</v>
      </c>
      <c r="I49" s="26" t="s">
        <v>228</v>
      </c>
      <c r="J49" s="27">
        <v>10890</v>
      </c>
      <c r="K49" s="3">
        <v>2723</v>
      </c>
    </row>
    <row r="50" spans="1:11" x14ac:dyDescent="0.35">
      <c r="A50" s="22" t="s">
        <v>116</v>
      </c>
      <c r="B50" s="25" t="s">
        <v>117</v>
      </c>
      <c r="C50" s="25">
        <v>1</v>
      </c>
      <c r="D50" s="26" t="s">
        <v>47</v>
      </c>
      <c r="E50" s="26" t="s">
        <v>78</v>
      </c>
      <c r="F50" s="26" t="s">
        <v>79</v>
      </c>
      <c r="G50" s="26" t="s">
        <v>80</v>
      </c>
      <c r="H50" s="6" t="s">
        <v>81</v>
      </c>
      <c r="I50" s="26" t="s">
        <v>82</v>
      </c>
      <c r="J50" s="27">
        <v>15762</v>
      </c>
      <c r="K50" s="3">
        <v>594</v>
      </c>
    </row>
    <row r="51" spans="1:11" x14ac:dyDescent="0.35">
      <c r="A51" s="22" t="s">
        <v>118</v>
      </c>
      <c r="B51" s="25" t="s">
        <v>119</v>
      </c>
      <c r="C51" s="25">
        <v>4</v>
      </c>
      <c r="D51" s="26" t="s">
        <v>28</v>
      </c>
      <c r="E51" s="26" t="s">
        <v>37</v>
      </c>
      <c r="F51" s="26" t="s">
        <v>18</v>
      </c>
      <c r="G51" s="26" t="s">
        <v>19</v>
      </c>
      <c r="H51" s="6" t="s">
        <v>37</v>
      </c>
      <c r="I51" s="26" t="s">
        <v>38</v>
      </c>
      <c r="J51" s="27">
        <v>44708</v>
      </c>
      <c r="K51" s="3">
        <v>6817</v>
      </c>
    </row>
    <row r="52" spans="1:11" x14ac:dyDescent="0.35">
      <c r="A52" s="22" t="s">
        <v>120</v>
      </c>
      <c r="B52" s="25" t="s">
        <v>121</v>
      </c>
      <c r="C52" s="25">
        <v>2</v>
      </c>
      <c r="D52" s="26" t="s">
        <v>27</v>
      </c>
      <c r="E52" s="26" t="s">
        <v>229</v>
      </c>
      <c r="F52" s="26" t="s">
        <v>18</v>
      </c>
      <c r="G52" s="26" t="s">
        <v>19</v>
      </c>
      <c r="H52" s="6" t="s">
        <v>229</v>
      </c>
      <c r="I52" s="26" t="s">
        <v>230</v>
      </c>
      <c r="J52" s="27">
        <v>13279</v>
      </c>
      <c r="K52" s="3">
        <v>3320</v>
      </c>
    </row>
    <row r="53" spans="1:11" x14ac:dyDescent="0.35">
      <c r="A53" s="22" t="s">
        <v>120</v>
      </c>
      <c r="B53" s="25" t="s">
        <v>121</v>
      </c>
      <c r="C53" s="25">
        <v>2</v>
      </c>
      <c r="D53" s="26" t="s">
        <v>27</v>
      </c>
      <c r="E53" s="26" t="s">
        <v>231</v>
      </c>
      <c r="F53" s="26" t="s">
        <v>18</v>
      </c>
      <c r="G53" s="26" t="s">
        <v>19</v>
      </c>
      <c r="H53" s="6" t="s">
        <v>231</v>
      </c>
      <c r="I53" s="26" t="s">
        <v>232</v>
      </c>
      <c r="J53" s="27">
        <v>30092</v>
      </c>
      <c r="K53" s="3">
        <v>7523</v>
      </c>
    </row>
    <row r="54" spans="1:11" x14ac:dyDescent="0.35">
      <c r="A54" s="22" t="s">
        <v>120</v>
      </c>
      <c r="B54" s="25" t="s">
        <v>121</v>
      </c>
      <c r="C54" s="25">
        <v>2</v>
      </c>
      <c r="D54" s="26" t="s">
        <v>27</v>
      </c>
      <c r="E54" s="26" t="s">
        <v>67</v>
      </c>
      <c r="F54" s="26" t="s">
        <v>233</v>
      </c>
      <c r="G54" s="26" t="s">
        <v>234</v>
      </c>
      <c r="H54" s="6" t="s">
        <v>235</v>
      </c>
      <c r="I54" s="26" t="s">
        <v>236</v>
      </c>
      <c r="J54" s="27">
        <v>2102</v>
      </c>
      <c r="K54" s="3">
        <v>526</v>
      </c>
    </row>
    <row r="55" spans="1:11" x14ac:dyDescent="0.35">
      <c r="A55" s="22" t="s">
        <v>120</v>
      </c>
      <c r="B55" s="25" t="s">
        <v>121</v>
      </c>
      <c r="C55" s="25">
        <v>2</v>
      </c>
      <c r="D55" s="26" t="s">
        <v>27</v>
      </c>
      <c r="E55" s="26" t="s">
        <v>237</v>
      </c>
      <c r="F55" s="26" t="s">
        <v>238</v>
      </c>
      <c r="G55" s="26" t="s">
        <v>239</v>
      </c>
      <c r="H55" s="6" t="s">
        <v>240</v>
      </c>
      <c r="I55" s="26" t="s">
        <v>241</v>
      </c>
      <c r="J55" s="27">
        <v>5063</v>
      </c>
      <c r="K55" s="3">
        <v>1266</v>
      </c>
    </row>
    <row r="56" spans="1:11" x14ac:dyDescent="0.35">
      <c r="A56" s="22" t="s">
        <v>120</v>
      </c>
      <c r="B56" s="25" t="s">
        <v>121</v>
      </c>
      <c r="C56" s="25">
        <v>2</v>
      </c>
      <c r="D56" s="26" t="s">
        <v>27</v>
      </c>
      <c r="E56" s="26" t="s">
        <v>242</v>
      </c>
      <c r="F56" s="26" t="s">
        <v>243</v>
      </c>
      <c r="G56" s="26" t="s">
        <v>244</v>
      </c>
      <c r="H56" s="6" t="s">
        <v>245</v>
      </c>
      <c r="I56" s="26" t="s">
        <v>246</v>
      </c>
      <c r="J56" s="27">
        <v>2006</v>
      </c>
      <c r="K56" s="3">
        <v>502</v>
      </c>
    </row>
    <row r="57" spans="1:11" x14ac:dyDescent="0.35">
      <c r="A57" s="22" t="s">
        <v>122</v>
      </c>
      <c r="B57" s="25" t="s">
        <v>123</v>
      </c>
      <c r="C57" s="25">
        <v>1</v>
      </c>
      <c r="D57" s="26" t="s">
        <v>51</v>
      </c>
      <c r="E57" s="26" t="s">
        <v>83</v>
      </c>
      <c r="F57" s="26" t="s">
        <v>247</v>
      </c>
      <c r="G57" s="26" t="s">
        <v>248</v>
      </c>
      <c r="H57" s="6" t="s">
        <v>249</v>
      </c>
      <c r="I57" s="26" t="s">
        <v>250</v>
      </c>
      <c r="J57" s="27">
        <v>2197</v>
      </c>
      <c r="K57" s="3">
        <v>549</v>
      </c>
    </row>
    <row r="58" spans="1:11" x14ac:dyDescent="0.35">
      <c r="A58" s="22" t="s">
        <v>124</v>
      </c>
      <c r="B58" s="25" t="s">
        <v>125</v>
      </c>
      <c r="C58" s="25">
        <v>3</v>
      </c>
      <c r="D58" s="26" t="s">
        <v>24</v>
      </c>
      <c r="E58" s="26" t="s">
        <v>251</v>
      </c>
      <c r="F58" s="26" t="s">
        <v>18</v>
      </c>
      <c r="G58" s="26" t="s">
        <v>19</v>
      </c>
      <c r="H58" s="6" t="s">
        <v>251</v>
      </c>
      <c r="I58" s="26" t="s">
        <v>252</v>
      </c>
      <c r="J58" s="27">
        <v>13279</v>
      </c>
      <c r="K58" s="3">
        <v>3320</v>
      </c>
    </row>
    <row r="59" spans="1:11" x14ac:dyDescent="0.35">
      <c r="A59" s="22" t="s">
        <v>124</v>
      </c>
      <c r="B59" s="25" t="s">
        <v>125</v>
      </c>
      <c r="C59" s="25">
        <v>3</v>
      </c>
      <c r="D59" s="26" t="s">
        <v>24</v>
      </c>
      <c r="E59" s="26" t="s">
        <v>58</v>
      </c>
      <c r="F59" s="26" t="s">
        <v>18</v>
      </c>
      <c r="G59" s="26" t="s">
        <v>19</v>
      </c>
      <c r="H59" s="6" t="s">
        <v>58</v>
      </c>
      <c r="I59" s="26" t="s">
        <v>59</v>
      </c>
      <c r="J59" s="27">
        <v>39263</v>
      </c>
      <c r="K59" s="3">
        <v>5466</v>
      </c>
    </row>
    <row r="60" spans="1:11" x14ac:dyDescent="0.35">
      <c r="A60" s="22" t="s">
        <v>124</v>
      </c>
      <c r="B60" s="25" t="s">
        <v>125</v>
      </c>
      <c r="C60" s="25">
        <v>3</v>
      </c>
      <c r="D60" s="26" t="s">
        <v>24</v>
      </c>
      <c r="E60" s="26" t="s">
        <v>253</v>
      </c>
      <c r="F60" s="26" t="s">
        <v>18</v>
      </c>
      <c r="G60" s="26" t="s">
        <v>19</v>
      </c>
      <c r="H60" s="6" t="s">
        <v>253</v>
      </c>
      <c r="I60" s="26" t="s">
        <v>254</v>
      </c>
      <c r="J60" s="27">
        <v>9171</v>
      </c>
      <c r="K60" s="3">
        <v>2293</v>
      </c>
    </row>
    <row r="61" spans="1:11" x14ac:dyDescent="0.35">
      <c r="A61" s="22" t="s">
        <v>124</v>
      </c>
      <c r="B61" s="25" t="s">
        <v>125</v>
      </c>
      <c r="C61" s="25">
        <v>3</v>
      </c>
      <c r="D61" s="26" t="s">
        <v>24</v>
      </c>
      <c r="E61" s="26" t="s">
        <v>255</v>
      </c>
      <c r="F61" s="26" t="s">
        <v>18</v>
      </c>
      <c r="G61" s="26" t="s">
        <v>19</v>
      </c>
      <c r="H61" s="6" t="s">
        <v>255</v>
      </c>
      <c r="I61" s="26" t="s">
        <v>256</v>
      </c>
      <c r="J61" s="27">
        <v>34486</v>
      </c>
      <c r="K61" s="3">
        <v>394</v>
      </c>
    </row>
    <row r="62" spans="1:11" x14ac:dyDescent="0.35">
      <c r="A62" s="22" t="s">
        <v>126</v>
      </c>
      <c r="B62" s="6" t="s">
        <v>127</v>
      </c>
      <c r="C62" s="6">
        <v>3</v>
      </c>
      <c r="D62" s="26" t="s">
        <v>70</v>
      </c>
      <c r="E62" s="26" t="s">
        <v>71</v>
      </c>
      <c r="F62" s="26" t="s">
        <v>18</v>
      </c>
      <c r="G62" s="26" t="s">
        <v>19</v>
      </c>
      <c r="H62" s="6" t="s">
        <v>71</v>
      </c>
      <c r="I62" s="26" t="s">
        <v>72</v>
      </c>
      <c r="J62" s="27">
        <v>10890</v>
      </c>
      <c r="K62" s="27">
        <v>2723</v>
      </c>
    </row>
    <row r="63" spans="1:11" x14ac:dyDescent="0.35">
      <c r="A63" s="22" t="s">
        <v>128</v>
      </c>
      <c r="B63" s="6" t="s">
        <v>129</v>
      </c>
      <c r="C63" s="6">
        <v>6</v>
      </c>
      <c r="D63" s="26" t="s">
        <v>29</v>
      </c>
      <c r="E63" s="26" t="s">
        <v>63</v>
      </c>
      <c r="F63" s="26" t="s">
        <v>18</v>
      </c>
      <c r="G63" s="26" t="s">
        <v>19</v>
      </c>
      <c r="H63" s="6" t="s">
        <v>63</v>
      </c>
      <c r="I63" s="26" t="s">
        <v>64</v>
      </c>
      <c r="J63" s="27">
        <v>3726</v>
      </c>
      <c r="K63" s="27">
        <v>932</v>
      </c>
    </row>
    <row r="64" spans="1:11" x14ac:dyDescent="0.35">
      <c r="A64" s="22" t="s">
        <v>128</v>
      </c>
      <c r="B64" s="6" t="s">
        <v>129</v>
      </c>
      <c r="C64" s="6">
        <v>6</v>
      </c>
      <c r="D64" s="26" t="s">
        <v>29</v>
      </c>
      <c r="E64" s="26" t="s">
        <v>143</v>
      </c>
      <c r="F64" s="26" t="s">
        <v>18</v>
      </c>
      <c r="G64" s="26" t="s">
        <v>19</v>
      </c>
      <c r="H64" s="6" t="s">
        <v>143</v>
      </c>
      <c r="I64" s="26" t="s">
        <v>144</v>
      </c>
      <c r="J64" s="27">
        <v>4299</v>
      </c>
      <c r="K64" s="27">
        <v>1075</v>
      </c>
    </row>
    <row r="65" spans="1:11" x14ac:dyDescent="0.35">
      <c r="A65" s="22" t="s">
        <v>128</v>
      </c>
      <c r="B65" s="6" t="s">
        <v>129</v>
      </c>
      <c r="C65" s="6">
        <v>6</v>
      </c>
      <c r="D65" s="26" t="s">
        <v>29</v>
      </c>
      <c r="E65" s="26" t="s">
        <v>257</v>
      </c>
      <c r="F65" s="26" t="s">
        <v>18</v>
      </c>
      <c r="G65" s="26" t="s">
        <v>19</v>
      </c>
      <c r="H65" s="6" t="s">
        <v>257</v>
      </c>
      <c r="I65" s="26" t="s">
        <v>258</v>
      </c>
      <c r="J65" s="27">
        <v>5445</v>
      </c>
      <c r="K65" s="27">
        <v>515</v>
      </c>
    </row>
    <row r="66" spans="1:11" x14ac:dyDescent="0.35">
      <c r="A66" s="22" t="s">
        <v>128</v>
      </c>
      <c r="B66" s="6" t="s">
        <v>129</v>
      </c>
      <c r="C66" s="6">
        <v>6</v>
      </c>
      <c r="D66" s="26" t="s">
        <v>29</v>
      </c>
      <c r="E66" s="26" t="s">
        <v>259</v>
      </c>
      <c r="F66" s="26" t="s">
        <v>18</v>
      </c>
      <c r="G66" s="26" t="s">
        <v>19</v>
      </c>
      <c r="H66" s="6" t="s">
        <v>259</v>
      </c>
      <c r="I66" s="26" t="s">
        <v>260</v>
      </c>
      <c r="J66" s="27">
        <v>5063</v>
      </c>
      <c r="K66" s="27">
        <v>1266</v>
      </c>
    </row>
    <row r="67" spans="1:11" x14ac:dyDescent="0.35">
      <c r="A67" s="22" t="s">
        <v>130</v>
      </c>
      <c r="B67" s="6" t="s">
        <v>131</v>
      </c>
      <c r="C67" s="6">
        <v>3</v>
      </c>
      <c r="D67" s="26" t="s">
        <v>53</v>
      </c>
      <c r="E67" s="26" t="s">
        <v>54</v>
      </c>
      <c r="F67" s="26" t="s">
        <v>18</v>
      </c>
      <c r="G67" s="26" t="s">
        <v>19</v>
      </c>
      <c r="H67" s="6" t="s">
        <v>54</v>
      </c>
      <c r="I67" s="26" t="s">
        <v>55</v>
      </c>
      <c r="J67" s="27">
        <v>25602</v>
      </c>
      <c r="K67" s="27">
        <v>6401</v>
      </c>
    </row>
    <row r="68" spans="1:11" x14ac:dyDescent="0.35">
      <c r="A68" s="22" t="s">
        <v>261</v>
      </c>
      <c r="B68" s="6" t="s">
        <v>262</v>
      </c>
      <c r="C68" s="6">
        <v>1</v>
      </c>
      <c r="D68" s="26" t="s">
        <v>263</v>
      </c>
      <c r="E68" s="26" t="s">
        <v>264</v>
      </c>
      <c r="F68" s="26" t="s">
        <v>18</v>
      </c>
      <c r="G68" s="26" t="s">
        <v>19</v>
      </c>
      <c r="H68" s="6" t="s">
        <v>264</v>
      </c>
      <c r="I68" s="26" t="s">
        <v>265</v>
      </c>
      <c r="J68" s="27">
        <v>2006</v>
      </c>
      <c r="K68" s="27">
        <v>502</v>
      </c>
    </row>
    <row r="69" spans="1:11" x14ac:dyDescent="0.35">
      <c r="A69" s="22" t="s">
        <v>132</v>
      </c>
      <c r="B69" s="6" t="s">
        <v>133</v>
      </c>
      <c r="C69" s="6">
        <v>6</v>
      </c>
      <c r="D69" s="26" t="s">
        <v>34</v>
      </c>
      <c r="E69" s="26" t="s">
        <v>266</v>
      </c>
      <c r="F69" s="26" t="s">
        <v>18</v>
      </c>
      <c r="G69" s="26" t="s">
        <v>19</v>
      </c>
      <c r="H69" s="6" t="s">
        <v>266</v>
      </c>
      <c r="I69" s="26" t="s">
        <v>267</v>
      </c>
      <c r="J69" s="27">
        <v>2293</v>
      </c>
      <c r="K69" s="27">
        <v>573</v>
      </c>
    </row>
    <row r="70" spans="1:11" x14ac:dyDescent="0.35">
      <c r="A70" s="22" t="s">
        <v>132</v>
      </c>
      <c r="B70" s="6" t="s">
        <v>133</v>
      </c>
      <c r="C70" s="6">
        <v>6</v>
      </c>
      <c r="D70" s="26" t="s">
        <v>34</v>
      </c>
      <c r="E70" s="26" t="s">
        <v>268</v>
      </c>
      <c r="F70" s="26" t="s">
        <v>18</v>
      </c>
      <c r="G70" s="26" t="s">
        <v>19</v>
      </c>
      <c r="H70" s="6" t="s">
        <v>268</v>
      </c>
      <c r="I70" s="26" t="s">
        <v>269</v>
      </c>
      <c r="J70" s="27">
        <v>2293</v>
      </c>
      <c r="K70" s="27">
        <v>185</v>
      </c>
    </row>
    <row r="71" spans="1:11" x14ac:dyDescent="0.35">
      <c r="A71" s="22" t="s">
        <v>132</v>
      </c>
      <c r="B71" s="6" t="s">
        <v>133</v>
      </c>
      <c r="C71" s="6">
        <v>6</v>
      </c>
      <c r="D71" s="26" t="s">
        <v>34</v>
      </c>
      <c r="E71" s="26" t="s">
        <v>270</v>
      </c>
      <c r="F71" s="26" t="s">
        <v>18</v>
      </c>
      <c r="G71" s="26" t="s">
        <v>19</v>
      </c>
      <c r="H71" s="6" t="s">
        <v>270</v>
      </c>
      <c r="I71" s="26" t="s">
        <v>271</v>
      </c>
      <c r="J71" s="27">
        <v>2293</v>
      </c>
      <c r="K71" s="27">
        <v>573</v>
      </c>
    </row>
    <row r="72" spans="1:11" x14ac:dyDescent="0.35">
      <c r="A72" s="22" t="s">
        <v>132</v>
      </c>
      <c r="B72" s="6" t="s">
        <v>133</v>
      </c>
      <c r="C72" s="6">
        <v>6</v>
      </c>
      <c r="D72" s="26" t="s">
        <v>34</v>
      </c>
      <c r="E72" s="26" t="s">
        <v>39</v>
      </c>
      <c r="F72" s="26" t="s">
        <v>18</v>
      </c>
      <c r="G72" s="26" t="s">
        <v>19</v>
      </c>
      <c r="H72" s="6" t="s">
        <v>39</v>
      </c>
      <c r="I72" s="26" t="s">
        <v>40</v>
      </c>
      <c r="J72" s="27">
        <v>3917</v>
      </c>
      <c r="K72" s="27">
        <v>879</v>
      </c>
    </row>
    <row r="73" spans="1:11" x14ac:dyDescent="0.35">
      <c r="A73" s="22" t="s">
        <v>134</v>
      </c>
      <c r="B73" s="6" t="s">
        <v>135</v>
      </c>
      <c r="C73" s="6">
        <v>1</v>
      </c>
      <c r="D73" s="26" t="s">
        <v>33</v>
      </c>
      <c r="E73" s="26" t="s">
        <v>272</v>
      </c>
      <c r="F73" s="26" t="s">
        <v>18</v>
      </c>
      <c r="G73" s="26" t="s">
        <v>19</v>
      </c>
      <c r="H73" s="6" t="s">
        <v>272</v>
      </c>
      <c r="I73" s="26" t="s">
        <v>62</v>
      </c>
      <c r="J73" s="27">
        <v>3821</v>
      </c>
      <c r="K73" s="27">
        <v>955</v>
      </c>
    </row>
    <row r="74" spans="1:11" x14ac:dyDescent="0.35">
      <c r="A74" s="22" t="s">
        <v>134</v>
      </c>
      <c r="B74" s="6" t="s">
        <v>135</v>
      </c>
      <c r="C74" s="6">
        <v>1</v>
      </c>
      <c r="D74" s="26" t="s">
        <v>33</v>
      </c>
      <c r="E74" s="26" t="s">
        <v>273</v>
      </c>
      <c r="F74" s="26" t="s">
        <v>18</v>
      </c>
      <c r="G74" s="26" t="s">
        <v>19</v>
      </c>
      <c r="H74" s="6" t="s">
        <v>273</v>
      </c>
      <c r="I74" s="26" t="s">
        <v>274</v>
      </c>
      <c r="J74" s="27">
        <v>29710</v>
      </c>
      <c r="K74" s="27">
        <v>7026</v>
      </c>
    </row>
    <row r="75" spans="1:11" x14ac:dyDescent="0.35">
      <c r="A75" s="22" t="s">
        <v>136</v>
      </c>
      <c r="B75" s="19" t="s">
        <v>137</v>
      </c>
      <c r="C75" s="19">
        <v>1</v>
      </c>
      <c r="D75" s="26" t="s">
        <v>36</v>
      </c>
      <c r="E75" s="26" t="s">
        <v>275</v>
      </c>
      <c r="F75" s="26" t="s">
        <v>18</v>
      </c>
      <c r="G75" s="26" t="s">
        <v>19</v>
      </c>
      <c r="H75" s="20" t="s">
        <v>275</v>
      </c>
      <c r="I75" s="26" t="s">
        <v>276</v>
      </c>
      <c r="J75" s="28">
        <v>24360</v>
      </c>
      <c r="K75" s="21">
        <v>449</v>
      </c>
    </row>
    <row r="76" spans="1:11" x14ac:dyDescent="0.35">
      <c r="A76" s="34" t="s">
        <v>277</v>
      </c>
      <c r="B76" s="36" t="s">
        <v>278</v>
      </c>
      <c r="C76" s="36">
        <v>2</v>
      </c>
      <c r="D76" s="35" t="s">
        <v>279</v>
      </c>
      <c r="E76" s="35" t="s">
        <v>280</v>
      </c>
      <c r="F76" s="35" t="s">
        <v>18</v>
      </c>
      <c r="G76" s="35" t="s">
        <v>19</v>
      </c>
      <c r="H76" s="36" t="s">
        <v>280</v>
      </c>
      <c r="I76" s="35" t="s">
        <v>281</v>
      </c>
      <c r="J76" s="37">
        <v>8884</v>
      </c>
      <c r="K76" s="37">
        <v>2221</v>
      </c>
    </row>
    <row r="77" spans="1:11" x14ac:dyDescent="0.35">
      <c r="A77" s="43" t="s">
        <v>6</v>
      </c>
      <c r="B77" s="44"/>
      <c r="C77" s="44"/>
      <c r="D77" s="44"/>
      <c r="E77" s="44"/>
      <c r="F77" s="44"/>
      <c r="G77" s="44"/>
      <c r="H77" s="45"/>
      <c r="I77" s="44"/>
      <c r="J77" s="46">
        <f>SUBTOTAL(109,Table3[
2019–20
Individual Eligibility Amount])</f>
        <v>1412887</v>
      </c>
      <c r="K77" s="46">
        <f>SUBTOTAL(109,Table3[1st
Apportionment])</f>
        <v>276215</v>
      </c>
    </row>
    <row r="78" spans="1:11" x14ac:dyDescent="0.35">
      <c r="A78" s="1" t="s">
        <v>7</v>
      </c>
      <c r="H78" s="6"/>
      <c r="K78" s="3"/>
    </row>
    <row r="79" spans="1:11" x14ac:dyDescent="0.35">
      <c r="A79" s="1" t="s">
        <v>8</v>
      </c>
      <c r="H79" s="6"/>
      <c r="K79" s="3"/>
    </row>
    <row r="80" spans="1:11" x14ac:dyDescent="0.35">
      <c r="A80" s="29" t="s">
        <v>138</v>
      </c>
      <c r="B80" s="8"/>
      <c r="C80" s="8"/>
      <c r="H80" s="6"/>
      <c r="K8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/>
  </sheetViews>
  <sheetFormatPr defaultColWidth="9.23046875" defaultRowHeight="14.5" x14ac:dyDescent="0.35"/>
  <cols>
    <col min="1" max="1" width="11.4609375" style="15" customWidth="1"/>
    <col min="2" max="2" width="20.765625" style="4" customWidth="1"/>
    <col min="3" max="3" width="21.3828125" style="4" customWidth="1"/>
    <col min="4" max="4" width="12.84375" style="2" customWidth="1"/>
    <col min="5" max="5" width="11.23046875" style="4" customWidth="1"/>
    <col min="6" max="16384" width="9.23046875" style="4"/>
  </cols>
  <sheetData>
    <row r="1" spans="1:5" ht="20" x14ac:dyDescent="0.35">
      <c r="A1" s="47" t="s">
        <v>147</v>
      </c>
    </row>
    <row r="2" spans="1:5" ht="18" x14ac:dyDescent="0.4">
      <c r="A2" s="41" t="s">
        <v>284</v>
      </c>
    </row>
    <row r="3" spans="1:5" ht="15.5" x14ac:dyDescent="0.35">
      <c r="A3" s="42" t="s">
        <v>15</v>
      </c>
    </row>
    <row r="4" spans="1:5" ht="15.5" x14ac:dyDescent="0.35">
      <c r="A4" s="23" t="s">
        <v>146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39" t="s">
        <v>283</v>
      </c>
    </row>
    <row r="6" spans="1:5" ht="15.5" x14ac:dyDescent="0.35">
      <c r="A6" s="31" t="s">
        <v>17</v>
      </c>
      <c r="B6" s="32" t="s">
        <v>90</v>
      </c>
      <c r="C6" s="30" t="s">
        <v>282</v>
      </c>
      <c r="D6" s="33">
        <v>90971</v>
      </c>
      <c r="E6" s="38">
        <v>116337</v>
      </c>
    </row>
    <row r="7" spans="1:5" ht="15.5" x14ac:dyDescent="0.35">
      <c r="A7" s="6" t="s">
        <v>156</v>
      </c>
      <c r="B7" s="1" t="s">
        <v>154</v>
      </c>
      <c r="C7" s="30" t="s">
        <v>282</v>
      </c>
      <c r="D7" s="7">
        <v>4944</v>
      </c>
      <c r="E7" s="38">
        <v>116338</v>
      </c>
    </row>
    <row r="8" spans="1:5" ht="15.5" x14ac:dyDescent="0.35">
      <c r="A8" s="6" t="s">
        <v>25</v>
      </c>
      <c r="B8" s="1" t="s">
        <v>92</v>
      </c>
      <c r="C8" s="30" t="s">
        <v>282</v>
      </c>
      <c r="D8" s="7">
        <v>3798</v>
      </c>
      <c r="E8" s="38">
        <v>116339</v>
      </c>
    </row>
    <row r="9" spans="1:5" ht="15.5" x14ac:dyDescent="0.35">
      <c r="A9" s="6" t="s">
        <v>26</v>
      </c>
      <c r="B9" s="1" t="s">
        <v>94</v>
      </c>
      <c r="C9" s="30" t="s">
        <v>282</v>
      </c>
      <c r="D9" s="7">
        <v>2126</v>
      </c>
      <c r="E9" s="38">
        <v>116340</v>
      </c>
    </row>
    <row r="10" spans="1:5" ht="15.5" x14ac:dyDescent="0.35">
      <c r="A10" s="6" t="s">
        <v>30</v>
      </c>
      <c r="B10" s="1" t="s">
        <v>96</v>
      </c>
      <c r="C10" s="30" t="s">
        <v>282</v>
      </c>
      <c r="D10" s="7">
        <v>27329</v>
      </c>
      <c r="E10" s="38">
        <v>116341</v>
      </c>
    </row>
    <row r="11" spans="1:5" ht="15.5" x14ac:dyDescent="0.35">
      <c r="A11" s="6" t="s">
        <v>173</v>
      </c>
      <c r="B11" s="1" t="s">
        <v>171</v>
      </c>
      <c r="C11" s="30" t="s">
        <v>282</v>
      </c>
      <c r="D11" s="7">
        <v>621</v>
      </c>
      <c r="E11" s="38">
        <v>116342</v>
      </c>
    </row>
    <row r="12" spans="1:5" ht="15.5" x14ac:dyDescent="0.35">
      <c r="A12" s="6" t="s">
        <v>49</v>
      </c>
      <c r="B12" s="1" t="s">
        <v>98</v>
      </c>
      <c r="C12" s="30" t="s">
        <v>282</v>
      </c>
      <c r="D12" s="7">
        <v>10742</v>
      </c>
      <c r="E12" s="38">
        <v>116343</v>
      </c>
    </row>
    <row r="13" spans="1:5" ht="15.5" x14ac:dyDescent="0.35">
      <c r="A13" s="6" t="s">
        <v>73</v>
      </c>
      <c r="B13" s="1" t="s">
        <v>100</v>
      </c>
      <c r="C13" s="30" t="s">
        <v>282</v>
      </c>
      <c r="D13" s="7">
        <v>2526</v>
      </c>
      <c r="E13" s="38">
        <v>116344</v>
      </c>
    </row>
    <row r="14" spans="1:5" ht="15.5" x14ac:dyDescent="0.35">
      <c r="A14" s="6" t="s">
        <v>20</v>
      </c>
      <c r="B14" s="1" t="s">
        <v>102</v>
      </c>
      <c r="C14" s="30" t="s">
        <v>282</v>
      </c>
      <c r="D14" s="7">
        <v>23178</v>
      </c>
      <c r="E14" s="38">
        <v>116345</v>
      </c>
    </row>
    <row r="15" spans="1:5" ht="15.5" x14ac:dyDescent="0.35">
      <c r="A15" s="6" t="s">
        <v>50</v>
      </c>
      <c r="B15" s="1" t="s">
        <v>104</v>
      </c>
      <c r="C15" s="30" t="s">
        <v>282</v>
      </c>
      <c r="D15" s="7">
        <v>3343</v>
      </c>
      <c r="E15" s="38">
        <v>116346</v>
      </c>
    </row>
    <row r="16" spans="1:5" ht="15.5" x14ac:dyDescent="0.35">
      <c r="A16" s="6" t="s">
        <v>212</v>
      </c>
      <c r="B16" s="1" t="s">
        <v>210</v>
      </c>
      <c r="C16" s="30" t="s">
        <v>282</v>
      </c>
      <c r="D16" s="7">
        <v>717</v>
      </c>
      <c r="E16" s="38">
        <v>116347</v>
      </c>
    </row>
    <row r="17" spans="1:5" ht="15.5" x14ac:dyDescent="0.35">
      <c r="A17" s="6" t="s">
        <v>22</v>
      </c>
      <c r="B17" s="1" t="s">
        <v>106</v>
      </c>
      <c r="C17" s="30" t="s">
        <v>282</v>
      </c>
      <c r="D17" s="7">
        <v>2078</v>
      </c>
      <c r="E17" s="38">
        <v>116348</v>
      </c>
    </row>
    <row r="18" spans="1:5" ht="15.5" x14ac:dyDescent="0.35">
      <c r="A18" s="24" t="s">
        <v>48</v>
      </c>
      <c r="B18" s="1" t="s">
        <v>108</v>
      </c>
      <c r="C18" s="30" t="s">
        <v>282</v>
      </c>
      <c r="D18" s="7">
        <v>4896</v>
      </c>
      <c r="E18" s="38">
        <v>116349</v>
      </c>
    </row>
    <row r="19" spans="1:5" ht="15.5" x14ac:dyDescent="0.35">
      <c r="A19" s="24" t="s">
        <v>21</v>
      </c>
      <c r="B19" s="1" t="s">
        <v>110</v>
      </c>
      <c r="C19" s="30" t="s">
        <v>282</v>
      </c>
      <c r="D19" s="7">
        <v>9745</v>
      </c>
      <c r="E19" s="38">
        <v>116350</v>
      </c>
    </row>
    <row r="20" spans="1:5" ht="15.5" x14ac:dyDescent="0.35">
      <c r="A20" s="24" t="s">
        <v>35</v>
      </c>
      <c r="B20" s="1" t="s">
        <v>112</v>
      </c>
      <c r="C20" s="30" t="s">
        <v>282</v>
      </c>
      <c r="D20" s="7">
        <v>9912</v>
      </c>
      <c r="E20" s="38">
        <v>116351</v>
      </c>
    </row>
    <row r="21" spans="1:5" ht="15.5" x14ac:dyDescent="0.35">
      <c r="A21" s="24" t="s">
        <v>23</v>
      </c>
      <c r="B21" s="1" t="s">
        <v>114</v>
      </c>
      <c r="C21" s="30" t="s">
        <v>282</v>
      </c>
      <c r="D21" s="7">
        <v>20444</v>
      </c>
      <c r="E21" s="38">
        <v>116352</v>
      </c>
    </row>
    <row r="22" spans="1:5" ht="15.5" x14ac:dyDescent="0.35">
      <c r="A22" s="24" t="s">
        <v>47</v>
      </c>
      <c r="B22" s="1" t="s">
        <v>116</v>
      </c>
      <c r="C22" s="30" t="s">
        <v>282</v>
      </c>
      <c r="D22" s="7">
        <v>594</v>
      </c>
      <c r="E22" s="38">
        <v>116353</v>
      </c>
    </row>
    <row r="23" spans="1:5" ht="15.5" x14ac:dyDescent="0.35">
      <c r="A23" s="24" t="s">
        <v>28</v>
      </c>
      <c r="B23" s="1" t="s">
        <v>118</v>
      </c>
      <c r="C23" s="30" t="s">
        <v>282</v>
      </c>
      <c r="D23" s="7">
        <v>6817</v>
      </c>
      <c r="E23" s="38">
        <v>116354</v>
      </c>
    </row>
    <row r="24" spans="1:5" ht="15.5" x14ac:dyDescent="0.35">
      <c r="A24" s="24" t="s">
        <v>27</v>
      </c>
      <c r="B24" s="1" t="s">
        <v>120</v>
      </c>
      <c r="C24" s="30" t="s">
        <v>282</v>
      </c>
      <c r="D24" s="7">
        <v>13137</v>
      </c>
      <c r="E24" s="38">
        <v>116355</v>
      </c>
    </row>
    <row r="25" spans="1:5" ht="15.5" x14ac:dyDescent="0.35">
      <c r="A25" s="24" t="s">
        <v>51</v>
      </c>
      <c r="B25" s="1" t="s">
        <v>122</v>
      </c>
      <c r="C25" s="30" t="s">
        <v>282</v>
      </c>
      <c r="D25" s="7">
        <v>549</v>
      </c>
      <c r="E25" s="38">
        <v>116356</v>
      </c>
    </row>
    <row r="26" spans="1:5" ht="15.5" x14ac:dyDescent="0.35">
      <c r="A26" s="24" t="s">
        <v>24</v>
      </c>
      <c r="B26" s="1" t="s">
        <v>124</v>
      </c>
      <c r="C26" s="30" t="s">
        <v>282</v>
      </c>
      <c r="D26" s="7">
        <v>11473</v>
      </c>
      <c r="E26" s="38">
        <v>116357</v>
      </c>
    </row>
    <row r="27" spans="1:5" ht="15.5" x14ac:dyDescent="0.35">
      <c r="A27" s="24" t="s">
        <v>70</v>
      </c>
      <c r="B27" s="1" t="s">
        <v>126</v>
      </c>
      <c r="C27" s="30" t="s">
        <v>282</v>
      </c>
      <c r="D27" s="7">
        <v>2723</v>
      </c>
      <c r="E27" s="38">
        <v>116358</v>
      </c>
    </row>
    <row r="28" spans="1:5" ht="15.5" x14ac:dyDescent="0.35">
      <c r="A28" s="24" t="s">
        <v>29</v>
      </c>
      <c r="B28" s="1" t="s">
        <v>128</v>
      </c>
      <c r="C28" s="30" t="s">
        <v>282</v>
      </c>
      <c r="D28" s="7">
        <v>3788</v>
      </c>
      <c r="E28" s="38">
        <v>116359</v>
      </c>
    </row>
    <row r="29" spans="1:5" ht="15.5" x14ac:dyDescent="0.35">
      <c r="A29" s="24" t="s">
        <v>53</v>
      </c>
      <c r="B29" s="1" t="s">
        <v>130</v>
      </c>
      <c r="C29" s="30" t="s">
        <v>282</v>
      </c>
      <c r="D29" s="7">
        <v>6401</v>
      </c>
      <c r="E29" s="38">
        <v>116360</v>
      </c>
    </row>
    <row r="30" spans="1:5" ht="15.5" x14ac:dyDescent="0.35">
      <c r="A30" s="24" t="s">
        <v>263</v>
      </c>
      <c r="B30" s="1" t="s">
        <v>261</v>
      </c>
      <c r="C30" s="30" t="s">
        <v>282</v>
      </c>
      <c r="D30" s="7">
        <v>502</v>
      </c>
      <c r="E30" s="38">
        <v>116361</v>
      </c>
    </row>
    <row r="31" spans="1:5" ht="15.5" x14ac:dyDescent="0.35">
      <c r="A31" s="24" t="s">
        <v>34</v>
      </c>
      <c r="B31" s="1" t="s">
        <v>132</v>
      </c>
      <c r="C31" s="30" t="s">
        <v>282</v>
      </c>
      <c r="D31" s="7">
        <v>2210</v>
      </c>
      <c r="E31" s="38">
        <v>116362</v>
      </c>
    </row>
    <row r="32" spans="1:5" ht="15.5" x14ac:dyDescent="0.35">
      <c r="A32" s="24" t="s">
        <v>33</v>
      </c>
      <c r="B32" s="1" t="s">
        <v>134</v>
      </c>
      <c r="C32" s="30" t="s">
        <v>282</v>
      </c>
      <c r="D32" s="7">
        <v>7981</v>
      </c>
      <c r="E32" s="38">
        <v>116363</v>
      </c>
    </row>
    <row r="33" spans="1:5" ht="15.5" x14ac:dyDescent="0.35">
      <c r="A33" s="24" t="s">
        <v>36</v>
      </c>
      <c r="B33" s="1" t="s">
        <v>136</v>
      </c>
      <c r="C33" s="30" t="s">
        <v>282</v>
      </c>
      <c r="D33" s="7">
        <v>449</v>
      </c>
      <c r="E33" s="38">
        <v>116364</v>
      </c>
    </row>
    <row r="34" spans="1:5" ht="15.5" x14ac:dyDescent="0.35">
      <c r="A34" s="24" t="s">
        <v>279</v>
      </c>
      <c r="B34" s="1" t="s">
        <v>277</v>
      </c>
      <c r="C34" s="30" t="s">
        <v>282</v>
      </c>
      <c r="D34" s="7">
        <v>2221</v>
      </c>
      <c r="E34" s="38">
        <v>116365</v>
      </c>
    </row>
    <row r="35" spans="1:5" ht="15.5" x14ac:dyDescent="0.35">
      <c r="A35" s="48" t="s">
        <v>6</v>
      </c>
      <c r="B35" s="44"/>
      <c r="C35" s="44"/>
      <c r="D35" s="49">
        <f>SUBTOTAL(109,Table7[County
Total])</f>
        <v>276215</v>
      </c>
      <c r="E35" s="44"/>
    </row>
    <row r="36" spans="1:5" ht="15.5" x14ac:dyDescent="0.35">
      <c r="A36" s="12" t="s">
        <v>7</v>
      </c>
      <c r="B36" s="13"/>
      <c r="C36" s="13"/>
      <c r="D36" s="14"/>
    </row>
    <row r="37" spans="1:5" ht="15.5" x14ac:dyDescent="0.35">
      <c r="A37" s="12" t="s">
        <v>8</v>
      </c>
      <c r="B37" s="13"/>
      <c r="C37" s="13"/>
      <c r="D37" s="14"/>
    </row>
    <row r="38" spans="1:5" ht="15.5" x14ac:dyDescent="0.35">
      <c r="A38" s="29" t="s">
        <v>138</v>
      </c>
      <c r="B38" s="13"/>
      <c r="C38" s="13"/>
      <c r="D38" s="14"/>
    </row>
    <row r="39" spans="1:5" ht="15.5" x14ac:dyDescent="0.35"/>
  </sheetData>
  <printOptions horizontalCentered="1"/>
  <pageMargins left="0.3" right="0.3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Alloc 1st</vt:lpstr>
      <vt:lpstr>2019-20 Title III IMM County</vt:lpstr>
      <vt:lpstr>'2019-20 Title III IMM County'!Print_Area</vt:lpstr>
      <vt:lpstr>'2019-20 Imm Alloc 1st'!Print_Titles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III, Immigrant Education (CA Dept of Education)</dc:title>
  <dc:subject>Title III, English Language Acquisition, Language Enhancement, and Academic Achievement for Immigrant Children program first apportionment schedule for fiscal year 2019-20.</dc:subject>
  <dc:creator>Windows User</dc:creator>
  <cp:lastModifiedBy>Taylor Uda</cp:lastModifiedBy>
  <cp:lastPrinted>2019-10-08T17:15:21Z</cp:lastPrinted>
  <dcterms:created xsi:type="dcterms:W3CDTF">2018-08-22T16:15:05Z</dcterms:created>
  <dcterms:modified xsi:type="dcterms:W3CDTF">2021-10-01T15:31:02Z</dcterms:modified>
</cp:coreProperties>
</file>