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CDDFE0AC-7E92-4FA1-91D9-D28C64E85E18}" xr6:coauthVersionLast="36" xr6:coauthVersionMax="45" xr10:uidLastSave="{00000000-0000-0000-0000-000000000000}"/>
  <bookViews>
    <workbookView xWindow="-110" yWindow="-110" windowWidth="19430" windowHeight="10430" xr2:uid="{00000000-000D-0000-FFFF-FFFF00000000}"/>
  </bookViews>
  <sheets>
    <sheet name="2019-20 Imm Appt 6th" sheetId="1" r:id="rId1"/>
    <sheet name="2019-20 Title III IMM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'2019-20 Imm Appt 6th'!$A$5:$K$56</definedName>
    <definedName name="_xlnm._FilterDatabase" localSheetId="1" hidden="1">'2019-20 Title III IMM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'2019-20 Title III IMM County'!$A$1:$E$35</definedName>
    <definedName name="_xlnm.Print_Titles" localSheetId="0">'2019-20 Imm Appt 6th'!$1:$5</definedName>
    <definedName name="_xlnm.Print_Titles" localSheetId="1">'2019-20 Title III IMM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2" l="1"/>
  <c r="J57" i="1" l="1"/>
  <c r="K57" i="1"/>
</calcChain>
</file>

<file path=xl/sharedStrings.xml><?xml version="1.0" encoding="utf-8"?>
<sst xmlns="http://schemas.openxmlformats.org/spreadsheetml/2006/main" count="518" uniqueCount="211">
  <si>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</si>
  <si>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</si>
  <si>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</si>
  <si>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</si>
  <si>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</si>
  <si>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</si>
  <si>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</si>
  <si>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</si>
  <si>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</si>
  <si>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</si>
  <si>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</si>
  <si>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</si>
  <si>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</si>
  <si>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</si>
  <si>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</si>
  <si>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</si>
  <si>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Immigrant Students</t>
  </si>
  <si>
    <r>
      <t>Fiscal Year 2019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20</t>
    </r>
  </si>
  <si>
    <r>
      <t xml:space="preserve">
2019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20
Final Allocation Amount</t>
    </r>
  </si>
  <si>
    <t>Alameda</t>
  </si>
  <si>
    <t>0000011784</t>
  </si>
  <si>
    <t>01</t>
  </si>
  <si>
    <t>0000000</t>
  </si>
  <si>
    <t>N/A</t>
  </si>
  <si>
    <t>61259</t>
  </si>
  <si>
    <t>75101</t>
  </si>
  <si>
    <t>Pleasanton Unified</t>
  </si>
  <si>
    <t>Contra Costa</t>
  </si>
  <si>
    <t>0000009047</t>
  </si>
  <si>
    <t>07</t>
  </si>
  <si>
    <t>Fresno</t>
  </si>
  <si>
    <t>0000006842</t>
  </si>
  <si>
    <t>10</t>
  </si>
  <si>
    <t>62158</t>
  </si>
  <si>
    <t>Fowler Unified</t>
  </si>
  <si>
    <t>62166</t>
  </si>
  <si>
    <t>Fresno Unified</t>
  </si>
  <si>
    <t>Washington Unified</t>
  </si>
  <si>
    <t>Kern</t>
  </si>
  <si>
    <t>0000040496</t>
  </si>
  <si>
    <t>15</t>
  </si>
  <si>
    <t>63321</t>
  </si>
  <si>
    <t>Bakersfield City</t>
  </si>
  <si>
    <t>Los Angeles</t>
  </si>
  <si>
    <t>0000044132</t>
  </si>
  <si>
    <t>19</t>
  </si>
  <si>
    <t>64501</t>
  </si>
  <si>
    <t>El Monte City</t>
  </si>
  <si>
    <t>64733</t>
  </si>
  <si>
    <t>Los Angeles Unified</t>
  </si>
  <si>
    <t>65029</t>
  </si>
  <si>
    <t>South Pasadena Unified</t>
  </si>
  <si>
    <t>Marin</t>
  </si>
  <si>
    <t>0000004508</t>
  </si>
  <si>
    <t>21</t>
  </si>
  <si>
    <t>65334</t>
  </si>
  <si>
    <t>Kentfield Elementary</t>
  </si>
  <si>
    <t>65417</t>
  </si>
  <si>
    <t>Novato Unified</t>
  </si>
  <si>
    <t>73361</t>
  </si>
  <si>
    <t>Shoreline Unified</t>
  </si>
  <si>
    <t>Monterey</t>
  </si>
  <si>
    <t>0000008322</t>
  </si>
  <si>
    <t>27</t>
  </si>
  <si>
    <t>Orange</t>
  </si>
  <si>
    <t>0000012840</t>
  </si>
  <si>
    <t>30</t>
  </si>
  <si>
    <t>66498</t>
  </si>
  <si>
    <t>Fountain Valley Elementary</t>
  </si>
  <si>
    <t>66506</t>
  </si>
  <si>
    <t>Fullerton Elementary</t>
  </si>
  <si>
    <t>66548</t>
  </si>
  <si>
    <t>Huntington Beach Union High</t>
  </si>
  <si>
    <t>Sacramento</t>
  </si>
  <si>
    <t>0000004357</t>
  </si>
  <si>
    <t>34</t>
  </si>
  <si>
    <t>67330</t>
  </si>
  <si>
    <t>Folsom-Cordova Unified</t>
  </si>
  <si>
    <t>San Bernardino</t>
  </si>
  <si>
    <t>0000011839</t>
  </si>
  <si>
    <t>36</t>
  </si>
  <si>
    <t>67843</t>
  </si>
  <si>
    <t>Redlands Unified</t>
  </si>
  <si>
    <t>San Joaquin</t>
  </si>
  <si>
    <t>0000011841</t>
  </si>
  <si>
    <t>39</t>
  </si>
  <si>
    <t>San Mateo</t>
  </si>
  <si>
    <t>0000011843</t>
  </si>
  <si>
    <t>41</t>
  </si>
  <si>
    <t>68858</t>
  </si>
  <si>
    <t>Bayshore Elementary</t>
  </si>
  <si>
    <t>Santa Clara</t>
  </si>
  <si>
    <t>0000011846</t>
  </si>
  <si>
    <t>43</t>
  </si>
  <si>
    <t>Sonoma</t>
  </si>
  <si>
    <t>0000011855</t>
  </si>
  <si>
    <t>49</t>
  </si>
  <si>
    <t>70904</t>
  </si>
  <si>
    <t>Roseland</t>
  </si>
  <si>
    <t>Stanislaus</t>
  </si>
  <si>
    <t>0000013338</t>
  </si>
  <si>
    <t>50</t>
  </si>
  <si>
    <t>71043</t>
  </si>
  <si>
    <t>Ceres Unified</t>
  </si>
  <si>
    <t>71217</t>
  </si>
  <si>
    <t>Patterson Joint Unified</t>
  </si>
  <si>
    <t>71290</t>
  </si>
  <si>
    <t>Sylvan Union Elementary</t>
  </si>
  <si>
    <t>Tulare</t>
  </si>
  <si>
    <t>0000011859</t>
  </si>
  <si>
    <t>54</t>
  </si>
  <si>
    <t>Ventura</t>
  </si>
  <si>
    <t>0000001357</t>
  </si>
  <si>
    <t>56</t>
  </si>
  <si>
    <t>72538</t>
  </si>
  <si>
    <t>Oxnard</t>
  </si>
  <si>
    <t>Yolo</t>
  </si>
  <si>
    <t>0000011865</t>
  </si>
  <si>
    <t>57</t>
  </si>
  <si>
    <t>72694</t>
  </si>
  <si>
    <t>72702</t>
  </si>
  <si>
    <t>Winters Joint Unified</t>
  </si>
  <si>
    <t>Schedule of the Sixth Apportionment for Title III, Part A</t>
  </si>
  <si>
    <t>6th
Apportionment</t>
  </si>
  <si>
    <t>County Summary of the Sixth Apportionment for Title III, Part A</t>
  </si>
  <si>
    <t>75093</t>
  </si>
  <si>
    <t>Dublin Unified</t>
  </si>
  <si>
    <t>0111856</t>
  </si>
  <si>
    <t>0765</t>
  </si>
  <si>
    <t>C0765</t>
  </si>
  <si>
    <t>American Indian Public High</t>
  </si>
  <si>
    <t>Butte</t>
  </si>
  <si>
    <t>0000004172</t>
  </si>
  <si>
    <t>04</t>
  </si>
  <si>
    <t>61424</t>
  </si>
  <si>
    <t>Chico Unified</t>
  </si>
  <si>
    <t>61721</t>
  </si>
  <si>
    <t>Liberty Union High</t>
  </si>
  <si>
    <t>61762</t>
  </si>
  <si>
    <t>Oakley Union Elementary</t>
  </si>
  <si>
    <t>61796</t>
  </si>
  <si>
    <t>West Contra Costa Unified</t>
  </si>
  <si>
    <t>61812</t>
  </si>
  <si>
    <t>Walnut Creek Elementary</t>
  </si>
  <si>
    <t>El Dorado</t>
  </si>
  <si>
    <t>0000011790</t>
  </si>
  <si>
    <t>09</t>
  </si>
  <si>
    <t>61838</t>
  </si>
  <si>
    <t>Buckeye Union Elementary</t>
  </si>
  <si>
    <t>Inyo</t>
  </si>
  <si>
    <t>0000008422</t>
  </si>
  <si>
    <t>14</t>
  </si>
  <si>
    <t>76687</t>
  </si>
  <si>
    <t>Bishop Unified</t>
  </si>
  <si>
    <t>Lake</t>
  </si>
  <si>
    <t>0000011819</t>
  </si>
  <si>
    <t>17</t>
  </si>
  <si>
    <t>64022</t>
  </si>
  <si>
    <t>Konocti Unified</t>
  </si>
  <si>
    <t>64535</t>
  </si>
  <si>
    <t>El Segundo Unified</t>
  </si>
  <si>
    <t>64667</t>
  </si>
  <si>
    <t>Lancaster Elementary</t>
  </si>
  <si>
    <t>73437</t>
  </si>
  <si>
    <t>Compton Unified</t>
  </si>
  <si>
    <t>Mendocino</t>
  </si>
  <si>
    <t>0000004364</t>
  </si>
  <si>
    <t>23</t>
  </si>
  <si>
    <t>65540</t>
  </si>
  <si>
    <t>Anderson Valley Unified</t>
  </si>
  <si>
    <t>66050</t>
  </si>
  <si>
    <t>King City Union</t>
  </si>
  <si>
    <t>66746</t>
  </si>
  <si>
    <t>Westminster</t>
  </si>
  <si>
    <t>73643</t>
  </si>
  <si>
    <t>Tustin Unified</t>
  </si>
  <si>
    <t>Placer</t>
  </si>
  <si>
    <t>0000012839</t>
  </si>
  <si>
    <t>31</t>
  </si>
  <si>
    <t>75085</t>
  </si>
  <si>
    <t>Rocklin Unified</t>
  </si>
  <si>
    <t>67447</t>
  </si>
  <si>
    <t>San Juan Unified</t>
  </si>
  <si>
    <t>San Benito</t>
  </si>
  <si>
    <t>0000011838</t>
  </si>
  <si>
    <t>35</t>
  </si>
  <si>
    <t>67538</t>
  </si>
  <si>
    <t>San Benito High</t>
  </si>
  <si>
    <t>76760</t>
  </si>
  <si>
    <t>Lammersville Joint Unified</t>
  </si>
  <si>
    <t>69385</t>
  </si>
  <si>
    <t>Cambrian</t>
  </si>
  <si>
    <t>69468</t>
  </si>
  <si>
    <t>Fremont Union High</t>
  </si>
  <si>
    <t>69583</t>
  </si>
  <si>
    <t>Morgan Hill Unified</t>
  </si>
  <si>
    <t>Solano</t>
  </si>
  <si>
    <t>0000011854</t>
  </si>
  <si>
    <t>48</t>
  </si>
  <si>
    <t>70573</t>
  </si>
  <si>
    <t>Vacaville Unified</t>
  </si>
  <si>
    <t>72041</t>
  </si>
  <si>
    <t>Pixley Union Elementary</t>
  </si>
  <si>
    <t>72215</t>
  </si>
  <si>
    <t>Tipton Elementary</t>
  </si>
  <si>
    <t>75325</t>
  </si>
  <si>
    <t>Farmersville Unified</t>
  </si>
  <si>
    <t>19-15146 12-04-2020</t>
  </si>
  <si>
    <t>December 2020</t>
  </si>
  <si>
    <t>Voucher Number</t>
  </si>
  <si>
    <t xml:space="preserve">English Language Acquisition, Language Enhancement, and Academic Achievement for Immigrant Students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</si>
</sst>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0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sz val="12"/>
      <color theme="1"/>
      <name val="Arial"/>
    </font>
    <font>
      <b/>
      <sz val="12"/>
      <name val="Arial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0" fontId="2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7" fillId="2" borderId="0" applyNumberFormat="0" applyBorder="0" applyAlignment="0" applyProtection="0"/>
    <xf numFmtId="0" fontId="8" fillId="3" borderId="2" applyNumberFormat="0" applyAlignment="0" applyProtection="0"/>
    <xf numFmtId="0" fontId="9" fillId="0" borderId="3" applyNumberFormat="0" applyFill="0" applyAlignment="0" applyProtection="0"/>
    <xf numFmtId="0" fontId="10" fillId="4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3" fillId="0" borderId="0"/>
    <xf numFmtId="0" fontId="3" fillId="0" borderId="0"/>
    <xf numFmtId="0" fontId="14" fillId="0" borderId="0"/>
    <xf numFmtId="0" fontId="16" fillId="0" borderId="0"/>
    <xf numFmtId="0" fontId="5" fillId="0" borderId="0" applyNumberFormat="0" applyFill="0" applyAlignment="0" applyProtection="0"/>
    <xf numFmtId="0" fontId="4" fillId="0" borderId="0" applyNumberFormat="0" applyFill="0" applyAlignment="0" applyProtection="0"/>
  </cellStyleXfs>
  <cellXfs count="46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0" fillId="0" borderId="0" xfId="0"/>
    <xf numFmtId="0" fontId="5" fillId="0" borderId="0" xfId="1" applyFont="1" applyFill="1" applyBorder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5" xfId="0" applyFont="1" applyBorder="1" applyAlignment="1">
      <alignment horizontal="center" wrapText="1"/>
    </xf>
    <xf numFmtId="164" fontId="5" fillId="0" borderId="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164" fontId="3" fillId="0" borderId="0" xfId="0" applyNumberFormat="1" applyFont="1" applyFill="1"/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 horizontal="center" wrapText="1"/>
    </xf>
    <xf numFmtId="0" fontId="6" fillId="0" borderId="0" xfId="0" applyFont="1"/>
    <xf numFmtId="0" fontId="4" fillId="0" borderId="0" xfId="0" applyFont="1"/>
    <xf numFmtId="0" fontId="6" fillId="0" borderId="0" xfId="15" applyFont="1" applyFill="1" applyBorder="1"/>
    <xf numFmtId="6" fontId="3" fillId="0" borderId="0" xfId="0" applyNumberFormat="1" applyFont="1"/>
    <xf numFmtId="14" fontId="1" fillId="0" borderId="0" xfId="0" quotePrefix="1" applyNumberFormat="1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6" fillId="0" borderId="5" xfId="0" applyFont="1" applyBorder="1"/>
    <xf numFmtId="0" fontId="6" fillId="0" borderId="5" xfId="15" applyFont="1" applyFill="1" applyBorder="1"/>
    <xf numFmtId="0" fontId="3" fillId="0" borderId="5" xfId="0" applyFont="1" applyBorder="1" applyAlignment="1">
      <alignment horizontal="center"/>
    </xf>
    <xf numFmtId="6" fontId="3" fillId="0" borderId="5" xfId="0" applyNumberFormat="1" applyFont="1" applyBorder="1"/>
    <xf numFmtId="0" fontId="6" fillId="0" borderId="0" xfId="15" applyFont="1" applyFill="1" applyBorder="1" applyAlignment="1">
      <alignment horizontal="center"/>
    </xf>
    <xf numFmtId="0" fontId="6" fillId="0" borderId="5" xfId="15" applyFont="1" applyFill="1" applyBorder="1" applyAlignment="1">
      <alignment horizontal="center"/>
    </xf>
    <xf numFmtId="0" fontId="17" fillId="0" borderId="0" xfId="0" applyFont="1"/>
    <xf numFmtId="0" fontId="18" fillId="0" borderId="5" xfId="0" applyFont="1" applyBorder="1" applyAlignment="1">
      <alignment horizontal="center" wrapText="1"/>
    </xf>
    <xf numFmtId="0" fontId="5" fillId="0" borderId="0" xfId="3"/>
    <xf numFmtId="0" fontId="4" fillId="0" borderId="6" xfId="17" applyBorder="1" applyAlignment="1">
      <alignment horizontal="left"/>
    </xf>
    <xf numFmtId="0" fontId="4" fillId="0" borderId="6" xfId="17" applyBorder="1"/>
    <xf numFmtId="164" fontId="4" fillId="0" borderId="6" xfId="17" applyNumberFormat="1" applyBorder="1"/>
    <xf numFmtId="0" fontId="4" fillId="0" borderId="6" xfId="17" applyFill="1" applyBorder="1"/>
    <xf numFmtId="0" fontId="4" fillId="0" borderId="6" xfId="17" applyBorder="1" applyAlignment="1">
      <alignment horizontal="center"/>
    </xf>
    <xf numFmtId="6" fontId="4" fillId="0" borderId="6" xfId="17" applyNumberFormat="1" applyBorder="1"/>
    <xf numFmtId="0" fontId="19" fillId="0" borderId="0" xfId="2" applyFont="1" applyBorder="1" applyAlignment="1">
      <alignment horizontal="left" vertical="top"/>
    </xf>
    <xf numFmtId="0" fontId="2" fillId="0" borderId="0" xfId="16" applyFont="1"/>
    <xf numFmtId="49" fontId="19" fillId="0" borderId="0" xfId="2" applyNumberFormat="1" applyFont="1" applyBorder="1" applyAlignment="1">
      <alignment horizontal="left" vertical="top"/>
    </xf>
  </cellXfs>
  <cellStyles count="18">
    <cellStyle name="Check Cell" xfId="8" builtinId="23" hidden="1"/>
    <cellStyle name="Explanatory Text" xfId="10" builtinId="53" hidden="1"/>
    <cellStyle name="Heading 1" xfId="2" builtinId="16" customBuiltin="1"/>
    <cellStyle name="Heading 1 4" xfId="1" xr:uid="{00000000-0005-0000-0000-000006000000}"/>
    <cellStyle name="Heading 2" xfId="16" builtinId="17" customBuiltin="1"/>
    <cellStyle name="Heading 3" xfId="3" builtinId="18" customBuiltin="1"/>
    <cellStyle name="Heading 4" xfId="4" builtinId="19" customBuiltin="1"/>
    <cellStyle name="Input" xfId="6" builtinId="20" hidden="1"/>
    <cellStyle name="Linked Cell" xfId="7" builtinId="24" hidden="1"/>
    <cellStyle name="Neutral" xfId="5" builtinId="28" hidden="1"/>
    <cellStyle name="Normal" xfId="0" builtinId="0" customBuiltin="1"/>
    <cellStyle name="Normal 2" xfId="12" xr:uid="{00000000-0005-0000-0000-00000D000000}"/>
    <cellStyle name="Normal 2 3" xfId="14" xr:uid="{00000000-0005-0000-0000-00000E000000}"/>
    <cellStyle name="Normal 3" xfId="13" xr:uid="{00000000-0005-0000-0000-00000F000000}"/>
    <cellStyle name="Normal 5" xfId="15" xr:uid="{00000000-0005-0000-0000-000010000000}"/>
    <cellStyle name="Total" xfId="17" builtinId="25" customBuiltin="1"/>
    <cellStyle name="Total 2" xfId="11" xr:uid="{00000000-0005-0000-0000-000014000000}"/>
    <cellStyle name="Warning Text" xfId="9" builtinId="11" hidden="1"/>
  </cellStyles>
  <dxfs count="23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10" formatCode="&quot;$&quot;#,##0_);[Red]\(&quot;$&quot;#,##0\)"/>
    </dxf>
    <dxf>
      <numFmt numFmtId="10" formatCode="&quot;$&quot;#,##0_);[Red]\(&quot;$&quot;#,##0\)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K57" totalsRowCount="1" headerRowDxfId="22" dataDxfId="21" tableBorderDxfId="20" totalsRowBorderDxfId="19" totalsRowCellStyle="Total">
  <sortState ref="A3:M56">
    <sortCondition ref="D3:D56"/>
    <sortCondition ref="E3:E56"/>
    <sortCondition ref="G3:G56"/>
  </sortState>
  <tableColumns count="11">
    <tableColumn id="1" xr3:uid="{00000000-0010-0000-0000-000001000000}" name="County_x000a_Name" totalsRowLabel="Statewide Total" totalsRowDxfId="18" totalsRowCellStyle="Total"/>
    <tableColumn id="2" xr3:uid="{00000000-0010-0000-0000-000002000000}" name="FI$Cal_x000a_Supplier ID" totalsRowCellStyle="Total"/>
    <tableColumn id="3" xr3:uid="{00000000-0010-0000-0000-000003000000}" name="FI$Cal_x000a_Address_x000a_Sequence_x000a_ID" totalsRowCellStyle="Total"/>
    <tableColumn id="4" xr3:uid="{00000000-0010-0000-0000-000004000000}" name="County_x000a_Code" dataDxfId="17" totalsRowCellStyle="Total"/>
    <tableColumn id="5" xr3:uid="{00000000-0010-0000-0000-000005000000}" name="District_x000a_Code" dataDxfId="16" totalsRowCellStyle="Total"/>
    <tableColumn id="6" xr3:uid="{00000000-0010-0000-0000-000006000000}" name="School_x000a_Code" dataDxfId="15" totalsRowCellStyle="Total"/>
    <tableColumn id="7" xr3:uid="{00000000-0010-0000-0000-000007000000}" name="Direct_x000a_Funded_x000a_Charter School_x000a_Number" dataDxfId="14" totalsRowCellStyle="Total"/>
    <tableColumn id="9" xr3:uid="{00000000-0010-0000-0000-000009000000}" name="Service_x000a_Location_x000a_Field" totalsRowDxfId="13" totalsRowCellStyle="Total"/>
    <tableColumn id="10" xr3:uid="{00000000-0010-0000-0000-00000A000000}" name="Local Educational Agency" totalsRowCellStyle="Total"/>
    <tableColumn id="11" xr3:uid="{00000000-0010-0000-0000-00000B000000}" name="_x000a_2019–20_x000a_Final Allocation Amount" totalsRowFunction="sum" totalsRowDxfId="12" totalsRowCellStyle="Total"/>
    <tableColumn id="12" xr3:uid="{00000000-0010-0000-0000-00000C000000}" name="6th_x000a_Apportionment" totalsRowFunction="sum" totalsRowDxfId="1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ixth apportionment for the Title III, Part A Immigrant program for fiscal year 2019-20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32" totalsRowCount="1" headerRowDxfId="10" dataDxfId="8" headerRowBorderDxfId="9" tableBorderDxfId="7" totalsRowBorderDxfId="6" totalsRowCellStyle="Total">
  <tableColumns count="5">
    <tableColumn id="1" xr3:uid="{00000000-0010-0000-0100-000001000000}" name="County_x000a_Code" totalsRowLabel="Statewide Total" dataDxfId="5" totalsRowDxfId="4" totalsRowCellStyle="Total"/>
    <tableColumn id="2" xr3:uid="{00000000-0010-0000-0100-000002000000}" name="County_x000a_Treasurer" dataDxfId="3" totalsRowCellStyle="Total"/>
    <tableColumn id="3" xr3:uid="{00000000-0010-0000-0100-000003000000}" name="Invoice #" dataDxfId="2" totalsRowCellStyle="Total"/>
    <tableColumn id="4" xr3:uid="{00000000-0010-0000-0100-000004000000}" name="County_x000a_Total" totalsRowFunction="sum" dataDxfId="1" totalsRowCellStyle="Total"/>
    <tableColumn id="5" xr3:uid="{DC3F8CA6-22A2-424B-B839-DA58B2588D42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, Part A Immigrant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0"/>
  <sheetViews>
    <sheetView tabSelected="1" zoomScaleNormal="100" workbookViewId="0">
      <pane ySplit="5" topLeftCell="A6" activePane="bottomLeft" state="frozen"/>
      <selection pane="bottomLeft"/>
    </sheetView>
  </sheetViews>
  <sheetFormatPr defaultColWidth="9.23046875" defaultRowHeight="15.5" x14ac:dyDescent="0.35"/>
  <cols>
    <col min="1" max="2" width="13" style="1" customWidth="1"/>
    <col min="3" max="3" width="9.69140625" style="1" customWidth="1"/>
    <col min="4" max="5" width="7.765625" style="1" customWidth="1"/>
    <col min="6" max="6" width="9.23046875" style="1" bestFit="1" customWidth="1"/>
    <col min="7" max="7" width="9.07421875" style="1" customWidth="1"/>
    <col min="8" max="8" width="11.07421875" style="1" customWidth="1"/>
    <col min="9" max="9" width="32" style="1" customWidth="1"/>
    <col min="10" max="10" width="12.4609375" style="1" customWidth="1"/>
    <col min="11" max="11" width="15.4609375" style="1" customWidth="1"/>
    <col min="12" max="16384" width="9.23046875" style="1"/>
  </cols>
  <sheetData>
    <row r="1" spans="1:11" ht="20" x14ac:dyDescent="0.35">
      <c r="A1" s="43" t="s">
        <v>122</v>
      </c>
    </row>
    <row r="2" spans="1:11" ht="18" x14ac:dyDescent="0.4">
      <c r="A2" s="44" t="s">
        <v>16</v>
      </c>
    </row>
    <row r="3" spans="1:11" x14ac:dyDescent="0.35">
      <c r="A3" s="36" t="s">
        <v>15</v>
      </c>
    </row>
    <row r="4" spans="1:11" x14ac:dyDescent="0.35">
      <c r="A4" s="20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84" customHeight="1" thickBot="1" x14ac:dyDescent="0.4">
      <c r="A5" s="18" t="s">
        <v>0</v>
      </c>
      <c r="B5" s="18" t="s">
        <v>9</v>
      </c>
      <c r="C5" s="18" t="s">
        <v>10</v>
      </c>
      <c r="D5" s="18" t="s">
        <v>1</v>
      </c>
      <c r="E5" s="18" t="s">
        <v>2</v>
      </c>
      <c r="F5" s="18" t="s">
        <v>3</v>
      </c>
      <c r="G5" s="18" t="s">
        <v>4</v>
      </c>
      <c r="H5" s="18" t="s">
        <v>11</v>
      </c>
      <c r="I5" s="18" t="s">
        <v>5</v>
      </c>
      <c r="J5" s="18" t="s">
        <v>18</v>
      </c>
      <c r="K5" s="18" t="s">
        <v>123</v>
      </c>
    </row>
    <row r="6" spans="1:11" ht="16" thickTop="1" x14ac:dyDescent="0.35">
      <c r="A6" s="19" t="s">
        <v>19</v>
      </c>
      <c r="B6" s="6" t="s">
        <v>20</v>
      </c>
      <c r="C6" s="6">
        <v>1</v>
      </c>
      <c r="D6" s="32" t="s">
        <v>21</v>
      </c>
      <c r="E6" s="32" t="s">
        <v>125</v>
      </c>
      <c r="F6" s="32" t="s">
        <v>22</v>
      </c>
      <c r="G6" s="32" t="s">
        <v>23</v>
      </c>
      <c r="H6" s="6" t="s">
        <v>125</v>
      </c>
      <c r="I6" s="21" t="s">
        <v>126</v>
      </c>
      <c r="J6" s="22">
        <v>71499</v>
      </c>
      <c r="K6" s="22">
        <v>33641</v>
      </c>
    </row>
    <row r="7" spans="1:11" x14ac:dyDescent="0.35">
      <c r="A7" s="19" t="s">
        <v>19</v>
      </c>
      <c r="B7" s="6" t="s">
        <v>20</v>
      </c>
      <c r="C7" s="6">
        <v>1</v>
      </c>
      <c r="D7" s="32" t="s">
        <v>21</v>
      </c>
      <c r="E7" s="32" t="s">
        <v>25</v>
      </c>
      <c r="F7" s="32" t="s">
        <v>22</v>
      </c>
      <c r="G7" s="32" t="s">
        <v>23</v>
      </c>
      <c r="H7" s="6" t="s">
        <v>25</v>
      </c>
      <c r="I7" s="21" t="s">
        <v>26</v>
      </c>
      <c r="J7" s="22">
        <v>108253</v>
      </c>
      <c r="K7" s="22">
        <v>25966</v>
      </c>
    </row>
    <row r="8" spans="1:11" x14ac:dyDescent="0.35">
      <c r="A8" s="19" t="s">
        <v>19</v>
      </c>
      <c r="B8" s="6" t="s">
        <v>20</v>
      </c>
      <c r="C8" s="6">
        <v>1</v>
      </c>
      <c r="D8" s="32" t="s">
        <v>21</v>
      </c>
      <c r="E8" s="32" t="s">
        <v>24</v>
      </c>
      <c r="F8" s="32" t="s">
        <v>127</v>
      </c>
      <c r="G8" s="32" t="s">
        <v>128</v>
      </c>
      <c r="H8" s="6" t="s">
        <v>129</v>
      </c>
      <c r="I8" s="21" t="s">
        <v>130</v>
      </c>
      <c r="J8" s="22">
        <v>3013</v>
      </c>
      <c r="K8" s="22">
        <v>1133</v>
      </c>
    </row>
    <row r="9" spans="1:11" x14ac:dyDescent="0.35">
      <c r="A9" s="19" t="s">
        <v>131</v>
      </c>
      <c r="B9" s="6" t="s">
        <v>132</v>
      </c>
      <c r="C9" s="6">
        <v>5</v>
      </c>
      <c r="D9" s="32" t="s">
        <v>133</v>
      </c>
      <c r="E9" s="32" t="s">
        <v>134</v>
      </c>
      <c r="F9" s="32" t="s">
        <v>22</v>
      </c>
      <c r="G9" s="32" t="s">
        <v>23</v>
      </c>
      <c r="H9" s="6" t="s">
        <v>134</v>
      </c>
      <c r="I9" s="21" t="s">
        <v>135</v>
      </c>
      <c r="J9" s="22">
        <v>20787</v>
      </c>
      <c r="K9" s="22">
        <v>15590</v>
      </c>
    </row>
    <row r="10" spans="1:11" x14ac:dyDescent="0.35">
      <c r="A10" s="19" t="s">
        <v>27</v>
      </c>
      <c r="B10" s="6" t="s">
        <v>28</v>
      </c>
      <c r="C10" s="6">
        <v>50</v>
      </c>
      <c r="D10" s="32" t="s">
        <v>29</v>
      </c>
      <c r="E10" s="32" t="s">
        <v>136</v>
      </c>
      <c r="F10" s="32" t="s">
        <v>22</v>
      </c>
      <c r="G10" s="32" t="s">
        <v>23</v>
      </c>
      <c r="H10" s="6" t="s">
        <v>136</v>
      </c>
      <c r="I10" s="21" t="s">
        <v>137</v>
      </c>
      <c r="J10" s="22">
        <v>8134</v>
      </c>
      <c r="K10" s="22">
        <v>1232</v>
      </c>
    </row>
    <row r="11" spans="1:11" x14ac:dyDescent="0.35">
      <c r="A11" s="19" t="s">
        <v>27</v>
      </c>
      <c r="B11" s="6" t="s">
        <v>28</v>
      </c>
      <c r="C11" s="6">
        <v>50</v>
      </c>
      <c r="D11" s="32" t="s">
        <v>29</v>
      </c>
      <c r="E11" s="32" t="s">
        <v>138</v>
      </c>
      <c r="F11" s="32" t="s">
        <v>22</v>
      </c>
      <c r="G11" s="32" t="s">
        <v>23</v>
      </c>
      <c r="H11" s="6" t="s">
        <v>138</v>
      </c>
      <c r="I11" s="21" t="s">
        <v>139</v>
      </c>
      <c r="J11" s="22">
        <v>4017</v>
      </c>
      <c r="K11" s="22">
        <v>1548</v>
      </c>
    </row>
    <row r="12" spans="1:11" x14ac:dyDescent="0.35">
      <c r="A12" s="19" t="s">
        <v>27</v>
      </c>
      <c r="B12" s="6" t="s">
        <v>28</v>
      </c>
      <c r="C12" s="6">
        <v>50</v>
      </c>
      <c r="D12" s="32" t="s">
        <v>29</v>
      </c>
      <c r="E12" s="32" t="s">
        <v>140</v>
      </c>
      <c r="F12" s="32" t="s">
        <v>22</v>
      </c>
      <c r="G12" s="32" t="s">
        <v>23</v>
      </c>
      <c r="H12" s="6" t="s">
        <v>140</v>
      </c>
      <c r="I12" s="21" t="s">
        <v>141</v>
      </c>
      <c r="J12" s="22">
        <v>192103</v>
      </c>
      <c r="K12" s="22">
        <v>128824</v>
      </c>
    </row>
    <row r="13" spans="1:11" x14ac:dyDescent="0.35">
      <c r="A13" s="19" t="s">
        <v>27</v>
      </c>
      <c r="B13" s="6" t="s">
        <v>28</v>
      </c>
      <c r="C13" s="6">
        <v>50</v>
      </c>
      <c r="D13" s="32" t="s">
        <v>29</v>
      </c>
      <c r="E13" s="32" t="s">
        <v>142</v>
      </c>
      <c r="F13" s="32" t="s">
        <v>22</v>
      </c>
      <c r="G13" s="32" t="s">
        <v>23</v>
      </c>
      <c r="H13" s="6" t="s">
        <v>142</v>
      </c>
      <c r="I13" s="21" t="s">
        <v>143</v>
      </c>
      <c r="J13" s="22">
        <v>27214</v>
      </c>
      <c r="K13" s="22">
        <v>20742</v>
      </c>
    </row>
    <row r="14" spans="1:11" x14ac:dyDescent="0.35">
      <c r="A14" s="19" t="s">
        <v>144</v>
      </c>
      <c r="B14" s="6" t="s">
        <v>145</v>
      </c>
      <c r="C14" s="6">
        <v>1</v>
      </c>
      <c r="D14" s="32" t="s">
        <v>146</v>
      </c>
      <c r="E14" s="32" t="s">
        <v>147</v>
      </c>
      <c r="F14" s="32" t="s">
        <v>22</v>
      </c>
      <c r="G14" s="32" t="s">
        <v>23</v>
      </c>
      <c r="H14" s="6" t="s">
        <v>147</v>
      </c>
      <c r="I14" s="21" t="s">
        <v>148</v>
      </c>
      <c r="J14" s="22">
        <v>6326</v>
      </c>
      <c r="K14" s="22">
        <v>4821</v>
      </c>
    </row>
    <row r="15" spans="1:11" x14ac:dyDescent="0.35">
      <c r="A15" s="19" t="s">
        <v>30</v>
      </c>
      <c r="B15" s="6" t="s">
        <v>31</v>
      </c>
      <c r="C15" s="6">
        <v>10</v>
      </c>
      <c r="D15" s="32" t="s">
        <v>32</v>
      </c>
      <c r="E15" s="32" t="s">
        <v>33</v>
      </c>
      <c r="F15" s="32" t="s">
        <v>22</v>
      </c>
      <c r="G15" s="32" t="s">
        <v>23</v>
      </c>
      <c r="H15" s="6" t="s">
        <v>33</v>
      </c>
      <c r="I15" s="21" t="s">
        <v>34</v>
      </c>
      <c r="J15" s="22">
        <v>4418</v>
      </c>
      <c r="K15" s="22">
        <v>3259</v>
      </c>
    </row>
    <row r="16" spans="1:11" x14ac:dyDescent="0.35">
      <c r="A16" s="19" t="s">
        <v>30</v>
      </c>
      <c r="B16" s="6" t="s">
        <v>31</v>
      </c>
      <c r="C16" s="6">
        <v>10</v>
      </c>
      <c r="D16" s="32" t="s">
        <v>32</v>
      </c>
      <c r="E16" s="32" t="s">
        <v>35</v>
      </c>
      <c r="F16" s="32" t="s">
        <v>22</v>
      </c>
      <c r="G16" s="32" t="s">
        <v>23</v>
      </c>
      <c r="H16" s="6" t="s">
        <v>35</v>
      </c>
      <c r="I16" s="21" t="s">
        <v>36</v>
      </c>
      <c r="J16" s="22">
        <v>103332</v>
      </c>
      <c r="K16" s="22">
        <v>2974</v>
      </c>
    </row>
    <row r="17" spans="1:11" x14ac:dyDescent="0.35">
      <c r="A17" s="19" t="s">
        <v>149</v>
      </c>
      <c r="B17" s="6" t="s">
        <v>150</v>
      </c>
      <c r="C17" s="6">
        <v>14</v>
      </c>
      <c r="D17" s="32" t="s">
        <v>151</v>
      </c>
      <c r="E17" s="32" t="s">
        <v>152</v>
      </c>
      <c r="F17" s="32" t="s">
        <v>22</v>
      </c>
      <c r="G17" s="32" t="s">
        <v>23</v>
      </c>
      <c r="H17" s="6" t="s">
        <v>152</v>
      </c>
      <c r="I17" s="21" t="s">
        <v>153</v>
      </c>
      <c r="J17" s="22">
        <v>2209</v>
      </c>
      <c r="K17" s="22">
        <v>1657</v>
      </c>
    </row>
    <row r="18" spans="1:11" x14ac:dyDescent="0.35">
      <c r="A18" s="19" t="s">
        <v>38</v>
      </c>
      <c r="B18" s="6" t="s">
        <v>39</v>
      </c>
      <c r="C18" s="6">
        <v>2</v>
      </c>
      <c r="D18" s="32" t="s">
        <v>40</v>
      </c>
      <c r="E18" s="32" t="s">
        <v>41</v>
      </c>
      <c r="F18" s="32" t="s">
        <v>22</v>
      </c>
      <c r="G18" s="32" t="s">
        <v>23</v>
      </c>
      <c r="H18" s="6" t="s">
        <v>41</v>
      </c>
      <c r="I18" s="21" t="s">
        <v>42</v>
      </c>
      <c r="J18" s="22">
        <v>52218</v>
      </c>
      <c r="K18" s="22">
        <v>25848</v>
      </c>
    </row>
    <row r="19" spans="1:11" x14ac:dyDescent="0.35">
      <c r="A19" s="19" t="s">
        <v>154</v>
      </c>
      <c r="B19" s="6" t="s">
        <v>155</v>
      </c>
      <c r="C19" s="6">
        <v>5</v>
      </c>
      <c r="D19" s="32" t="s">
        <v>156</v>
      </c>
      <c r="E19" s="32" t="s">
        <v>157</v>
      </c>
      <c r="F19" s="32" t="s">
        <v>22</v>
      </c>
      <c r="G19" s="32" t="s">
        <v>23</v>
      </c>
      <c r="H19" s="6" t="s">
        <v>157</v>
      </c>
      <c r="I19" s="21" t="s">
        <v>158</v>
      </c>
      <c r="J19" s="22">
        <v>10544</v>
      </c>
      <c r="K19" s="22">
        <v>225</v>
      </c>
    </row>
    <row r="20" spans="1:11" x14ac:dyDescent="0.35">
      <c r="A20" s="19" t="s">
        <v>43</v>
      </c>
      <c r="B20" s="6" t="s">
        <v>44</v>
      </c>
      <c r="C20" s="6">
        <v>1</v>
      </c>
      <c r="D20" s="32" t="s">
        <v>45</v>
      </c>
      <c r="E20" s="32" t="s">
        <v>46</v>
      </c>
      <c r="F20" s="32" t="s">
        <v>22</v>
      </c>
      <c r="G20" s="32" t="s">
        <v>23</v>
      </c>
      <c r="H20" s="6" t="s">
        <v>46</v>
      </c>
      <c r="I20" s="21" t="s">
        <v>47</v>
      </c>
      <c r="J20" s="22">
        <v>31130</v>
      </c>
      <c r="K20" s="22">
        <v>4723</v>
      </c>
    </row>
    <row r="21" spans="1:11" x14ac:dyDescent="0.35">
      <c r="A21" s="19" t="s">
        <v>43</v>
      </c>
      <c r="B21" s="6" t="s">
        <v>44</v>
      </c>
      <c r="C21" s="6">
        <v>1</v>
      </c>
      <c r="D21" s="32" t="s">
        <v>45</v>
      </c>
      <c r="E21" s="32" t="s">
        <v>159</v>
      </c>
      <c r="F21" s="32" t="s">
        <v>22</v>
      </c>
      <c r="G21" s="32" t="s">
        <v>23</v>
      </c>
      <c r="H21" s="6" t="s">
        <v>159</v>
      </c>
      <c r="I21" s="21" t="s">
        <v>160</v>
      </c>
      <c r="J21" s="22">
        <v>4017</v>
      </c>
      <c r="K21" s="22">
        <v>1103</v>
      </c>
    </row>
    <row r="22" spans="1:11" x14ac:dyDescent="0.35">
      <c r="A22" s="19" t="s">
        <v>43</v>
      </c>
      <c r="B22" s="6" t="s">
        <v>44</v>
      </c>
      <c r="C22" s="6">
        <v>1</v>
      </c>
      <c r="D22" s="32" t="s">
        <v>45</v>
      </c>
      <c r="E22" s="32" t="s">
        <v>161</v>
      </c>
      <c r="F22" s="32" t="s">
        <v>22</v>
      </c>
      <c r="G22" s="32" t="s">
        <v>23</v>
      </c>
      <c r="H22" s="6" t="s">
        <v>161</v>
      </c>
      <c r="I22" s="21" t="s">
        <v>162</v>
      </c>
      <c r="J22" s="22">
        <v>18176</v>
      </c>
      <c r="K22" s="22">
        <v>4949</v>
      </c>
    </row>
    <row r="23" spans="1:11" x14ac:dyDescent="0.35">
      <c r="A23" s="19" t="s">
        <v>43</v>
      </c>
      <c r="B23" s="6" t="s">
        <v>44</v>
      </c>
      <c r="C23" s="6">
        <v>1</v>
      </c>
      <c r="D23" s="32" t="s">
        <v>45</v>
      </c>
      <c r="E23" s="32" t="s">
        <v>48</v>
      </c>
      <c r="F23" s="32" t="s">
        <v>22</v>
      </c>
      <c r="G23" s="32" t="s">
        <v>23</v>
      </c>
      <c r="H23" s="6" t="s">
        <v>48</v>
      </c>
      <c r="I23" s="21" t="s">
        <v>49</v>
      </c>
      <c r="J23" s="22">
        <v>2718771</v>
      </c>
      <c r="K23" s="22">
        <v>772336</v>
      </c>
    </row>
    <row r="24" spans="1:11" x14ac:dyDescent="0.35">
      <c r="A24" s="19" t="s">
        <v>43</v>
      </c>
      <c r="B24" s="6" t="s">
        <v>44</v>
      </c>
      <c r="C24" s="6">
        <v>1</v>
      </c>
      <c r="D24" s="32" t="s">
        <v>45</v>
      </c>
      <c r="E24" s="32" t="s">
        <v>50</v>
      </c>
      <c r="F24" s="32" t="s">
        <v>22</v>
      </c>
      <c r="G24" s="32" t="s">
        <v>23</v>
      </c>
      <c r="H24" s="6" t="s">
        <v>50</v>
      </c>
      <c r="I24" s="21" t="s">
        <v>51</v>
      </c>
      <c r="J24" s="22">
        <v>29724</v>
      </c>
      <c r="K24" s="22">
        <v>11114</v>
      </c>
    </row>
    <row r="25" spans="1:11" x14ac:dyDescent="0.35">
      <c r="A25" s="19" t="s">
        <v>43</v>
      </c>
      <c r="B25" s="6" t="s">
        <v>44</v>
      </c>
      <c r="C25" s="6">
        <v>1</v>
      </c>
      <c r="D25" s="32" t="s">
        <v>45</v>
      </c>
      <c r="E25" s="32" t="s">
        <v>163</v>
      </c>
      <c r="F25" s="32" t="s">
        <v>22</v>
      </c>
      <c r="G25" s="32" t="s">
        <v>23</v>
      </c>
      <c r="H25" s="6" t="s">
        <v>163</v>
      </c>
      <c r="I25" s="21" t="s">
        <v>164</v>
      </c>
      <c r="J25" s="22">
        <v>34946</v>
      </c>
      <c r="K25" s="22">
        <v>1075</v>
      </c>
    </row>
    <row r="26" spans="1:11" x14ac:dyDescent="0.35">
      <c r="A26" s="19" t="s">
        <v>52</v>
      </c>
      <c r="B26" s="6" t="s">
        <v>53</v>
      </c>
      <c r="C26" s="6">
        <v>53</v>
      </c>
      <c r="D26" s="32" t="s">
        <v>54</v>
      </c>
      <c r="E26" s="32" t="s">
        <v>55</v>
      </c>
      <c r="F26" s="32" t="s">
        <v>22</v>
      </c>
      <c r="G26" s="32" t="s">
        <v>23</v>
      </c>
      <c r="H26" s="6" t="s">
        <v>55</v>
      </c>
      <c r="I26" s="21" t="s">
        <v>56</v>
      </c>
      <c r="J26" s="22">
        <v>2912</v>
      </c>
      <c r="K26" s="22">
        <v>728</v>
      </c>
    </row>
    <row r="27" spans="1:11" x14ac:dyDescent="0.35">
      <c r="A27" s="19" t="s">
        <v>52</v>
      </c>
      <c r="B27" s="6" t="s">
        <v>53</v>
      </c>
      <c r="C27" s="6">
        <v>53</v>
      </c>
      <c r="D27" s="32" t="s">
        <v>54</v>
      </c>
      <c r="E27" s="32" t="s">
        <v>57</v>
      </c>
      <c r="F27" s="32" t="s">
        <v>22</v>
      </c>
      <c r="G27" s="32" t="s">
        <v>23</v>
      </c>
      <c r="H27" s="6" t="s">
        <v>57</v>
      </c>
      <c r="I27" s="21" t="s">
        <v>58</v>
      </c>
      <c r="J27" s="22">
        <v>25205</v>
      </c>
      <c r="K27" s="22">
        <v>306</v>
      </c>
    </row>
    <row r="28" spans="1:11" x14ac:dyDescent="0.35">
      <c r="A28" s="19" t="s">
        <v>52</v>
      </c>
      <c r="B28" s="6" t="s">
        <v>53</v>
      </c>
      <c r="C28" s="6">
        <v>53</v>
      </c>
      <c r="D28" s="32" t="s">
        <v>54</v>
      </c>
      <c r="E28" s="32" t="s">
        <v>59</v>
      </c>
      <c r="F28" s="32" t="s">
        <v>22</v>
      </c>
      <c r="G28" s="32" t="s">
        <v>23</v>
      </c>
      <c r="H28" s="6" t="s">
        <v>59</v>
      </c>
      <c r="I28" s="21" t="s">
        <v>60</v>
      </c>
      <c r="J28" s="22">
        <v>2310</v>
      </c>
      <c r="K28" s="22">
        <v>520</v>
      </c>
    </row>
    <row r="29" spans="1:11" x14ac:dyDescent="0.35">
      <c r="A29" s="19" t="s">
        <v>165</v>
      </c>
      <c r="B29" s="6" t="s">
        <v>166</v>
      </c>
      <c r="C29" s="6">
        <v>31</v>
      </c>
      <c r="D29" s="32" t="s">
        <v>167</v>
      </c>
      <c r="E29" s="32" t="s">
        <v>168</v>
      </c>
      <c r="F29" s="32" t="s">
        <v>22</v>
      </c>
      <c r="G29" s="32" t="s">
        <v>23</v>
      </c>
      <c r="H29" s="6" t="s">
        <v>168</v>
      </c>
      <c r="I29" s="21" t="s">
        <v>169</v>
      </c>
      <c r="J29" s="22">
        <v>3013</v>
      </c>
      <c r="K29" s="22">
        <v>1579</v>
      </c>
    </row>
    <row r="30" spans="1:11" x14ac:dyDescent="0.35">
      <c r="A30" s="19" t="s">
        <v>61</v>
      </c>
      <c r="B30" s="6" t="s">
        <v>62</v>
      </c>
      <c r="C30" s="6">
        <v>2</v>
      </c>
      <c r="D30" s="32" t="s">
        <v>63</v>
      </c>
      <c r="E30" s="32" t="s">
        <v>170</v>
      </c>
      <c r="F30" s="32" t="s">
        <v>22</v>
      </c>
      <c r="G30" s="32" t="s">
        <v>23</v>
      </c>
      <c r="H30" s="6" t="s">
        <v>170</v>
      </c>
      <c r="I30" s="21" t="s">
        <v>171</v>
      </c>
      <c r="J30" s="22">
        <v>10645</v>
      </c>
      <c r="K30" s="22">
        <v>2661</v>
      </c>
    </row>
    <row r="31" spans="1:11" x14ac:dyDescent="0.35">
      <c r="A31" s="19" t="s">
        <v>64</v>
      </c>
      <c r="B31" s="6" t="s">
        <v>65</v>
      </c>
      <c r="C31" s="6">
        <v>4</v>
      </c>
      <c r="D31" s="32" t="s">
        <v>66</v>
      </c>
      <c r="E31" s="32" t="s">
        <v>67</v>
      </c>
      <c r="F31" s="32" t="s">
        <v>22</v>
      </c>
      <c r="G31" s="32" t="s">
        <v>23</v>
      </c>
      <c r="H31" s="6" t="s">
        <v>67</v>
      </c>
      <c r="I31" s="21" t="s">
        <v>68</v>
      </c>
      <c r="J31" s="22">
        <v>12653</v>
      </c>
      <c r="K31" s="22">
        <v>3163</v>
      </c>
    </row>
    <row r="32" spans="1:11" x14ac:dyDescent="0.35">
      <c r="A32" s="19" t="s">
        <v>64</v>
      </c>
      <c r="B32" s="6" t="s">
        <v>65</v>
      </c>
      <c r="C32" s="6">
        <v>4</v>
      </c>
      <c r="D32" s="32" t="s">
        <v>66</v>
      </c>
      <c r="E32" s="32" t="s">
        <v>69</v>
      </c>
      <c r="F32" s="32" t="s">
        <v>22</v>
      </c>
      <c r="G32" s="32" t="s">
        <v>23</v>
      </c>
      <c r="H32" s="6" t="s">
        <v>69</v>
      </c>
      <c r="I32" s="21" t="s">
        <v>70</v>
      </c>
      <c r="J32" s="22">
        <v>31632</v>
      </c>
      <c r="K32" s="22">
        <v>5647</v>
      </c>
    </row>
    <row r="33" spans="1:11" x14ac:dyDescent="0.35">
      <c r="A33" s="19" t="s">
        <v>64</v>
      </c>
      <c r="B33" s="6" t="s">
        <v>65</v>
      </c>
      <c r="C33" s="6">
        <v>4</v>
      </c>
      <c r="D33" s="32" t="s">
        <v>66</v>
      </c>
      <c r="E33" s="32" t="s">
        <v>71</v>
      </c>
      <c r="F33" s="32" t="s">
        <v>22</v>
      </c>
      <c r="G33" s="32" t="s">
        <v>23</v>
      </c>
      <c r="H33" s="6" t="s">
        <v>71</v>
      </c>
      <c r="I33" s="21" t="s">
        <v>72</v>
      </c>
      <c r="J33" s="22">
        <v>47499</v>
      </c>
      <c r="K33" s="22">
        <v>2469</v>
      </c>
    </row>
    <row r="34" spans="1:11" x14ac:dyDescent="0.35">
      <c r="A34" s="19" t="s">
        <v>64</v>
      </c>
      <c r="B34" s="6" t="s">
        <v>65</v>
      </c>
      <c r="C34" s="6">
        <v>4</v>
      </c>
      <c r="D34" s="32" t="s">
        <v>66</v>
      </c>
      <c r="E34" s="32" t="s">
        <v>172</v>
      </c>
      <c r="F34" s="32" t="s">
        <v>22</v>
      </c>
      <c r="G34" s="32" t="s">
        <v>23</v>
      </c>
      <c r="H34" s="6" t="s">
        <v>172</v>
      </c>
      <c r="I34" s="21" t="s">
        <v>173</v>
      </c>
      <c r="J34" s="22">
        <v>43482</v>
      </c>
      <c r="K34" s="22">
        <v>745</v>
      </c>
    </row>
    <row r="35" spans="1:11" x14ac:dyDescent="0.35">
      <c r="A35" s="19" t="s">
        <v>64</v>
      </c>
      <c r="B35" s="6" t="s">
        <v>65</v>
      </c>
      <c r="C35" s="6">
        <v>4</v>
      </c>
      <c r="D35" s="32" t="s">
        <v>66</v>
      </c>
      <c r="E35" s="32" t="s">
        <v>174</v>
      </c>
      <c r="F35" s="32" t="s">
        <v>22</v>
      </c>
      <c r="G35" s="32" t="s">
        <v>23</v>
      </c>
      <c r="H35" s="6" t="s">
        <v>174</v>
      </c>
      <c r="I35" s="21" t="s">
        <v>175</v>
      </c>
      <c r="J35" s="22">
        <v>79733</v>
      </c>
      <c r="K35" s="22">
        <v>30308</v>
      </c>
    </row>
    <row r="36" spans="1:11" x14ac:dyDescent="0.35">
      <c r="A36" s="19" t="s">
        <v>176</v>
      </c>
      <c r="B36" s="6" t="s">
        <v>177</v>
      </c>
      <c r="C36" s="6">
        <v>4</v>
      </c>
      <c r="D36" s="32" t="s">
        <v>178</v>
      </c>
      <c r="E36" s="32" t="s">
        <v>179</v>
      </c>
      <c r="F36" s="32" t="s">
        <v>22</v>
      </c>
      <c r="G36" s="32" t="s">
        <v>23</v>
      </c>
      <c r="H36" s="6" t="s">
        <v>179</v>
      </c>
      <c r="I36" s="21" t="s">
        <v>180</v>
      </c>
      <c r="J36" s="22">
        <v>19381</v>
      </c>
      <c r="K36" s="22">
        <v>4955</v>
      </c>
    </row>
    <row r="37" spans="1:11" x14ac:dyDescent="0.35">
      <c r="A37" s="19" t="s">
        <v>73</v>
      </c>
      <c r="B37" s="6" t="s">
        <v>74</v>
      </c>
      <c r="C37" s="6">
        <v>52</v>
      </c>
      <c r="D37" s="32" t="s">
        <v>75</v>
      </c>
      <c r="E37" s="32" t="s">
        <v>76</v>
      </c>
      <c r="F37" s="32" t="s">
        <v>22</v>
      </c>
      <c r="G37" s="32" t="s">
        <v>23</v>
      </c>
      <c r="H37" s="6" t="s">
        <v>76</v>
      </c>
      <c r="I37" s="21" t="s">
        <v>77</v>
      </c>
      <c r="J37" s="22">
        <v>92587</v>
      </c>
      <c r="K37" s="22">
        <v>33247</v>
      </c>
    </row>
    <row r="38" spans="1:11" x14ac:dyDescent="0.35">
      <c r="A38" s="19" t="s">
        <v>73</v>
      </c>
      <c r="B38" s="6" t="s">
        <v>74</v>
      </c>
      <c r="C38" s="6">
        <v>52</v>
      </c>
      <c r="D38" s="32" t="s">
        <v>75</v>
      </c>
      <c r="E38" s="32" t="s">
        <v>181</v>
      </c>
      <c r="F38" s="32" t="s">
        <v>22</v>
      </c>
      <c r="G38" s="32" t="s">
        <v>23</v>
      </c>
      <c r="H38" s="6" t="s">
        <v>181</v>
      </c>
      <c r="I38" s="21" t="s">
        <v>182</v>
      </c>
      <c r="J38" s="22">
        <v>308289</v>
      </c>
      <c r="K38" s="22">
        <v>207559</v>
      </c>
    </row>
    <row r="39" spans="1:11" x14ac:dyDescent="0.35">
      <c r="A39" s="19" t="s">
        <v>183</v>
      </c>
      <c r="B39" s="6" t="s">
        <v>184</v>
      </c>
      <c r="C39" s="6">
        <v>1</v>
      </c>
      <c r="D39" s="32" t="s">
        <v>185</v>
      </c>
      <c r="E39" s="32" t="s">
        <v>186</v>
      </c>
      <c r="F39" s="32" t="s">
        <v>22</v>
      </c>
      <c r="G39" s="32" t="s">
        <v>23</v>
      </c>
      <c r="H39" s="6" t="s">
        <v>186</v>
      </c>
      <c r="I39" s="21" t="s">
        <v>187</v>
      </c>
      <c r="J39" s="22">
        <v>5322</v>
      </c>
      <c r="K39" s="22">
        <v>1342</v>
      </c>
    </row>
    <row r="40" spans="1:11" x14ac:dyDescent="0.35">
      <c r="A40" s="19" t="s">
        <v>78</v>
      </c>
      <c r="B40" s="6" t="s">
        <v>79</v>
      </c>
      <c r="C40" s="6">
        <v>4</v>
      </c>
      <c r="D40" s="32" t="s">
        <v>80</v>
      </c>
      <c r="E40" s="32" t="s">
        <v>81</v>
      </c>
      <c r="F40" s="32" t="s">
        <v>22</v>
      </c>
      <c r="G40" s="32" t="s">
        <v>23</v>
      </c>
      <c r="H40" s="6" t="s">
        <v>81</v>
      </c>
      <c r="I40" s="21" t="s">
        <v>82</v>
      </c>
      <c r="J40" s="22">
        <v>40971</v>
      </c>
      <c r="K40" s="22">
        <v>6992</v>
      </c>
    </row>
    <row r="41" spans="1:11" x14ac:dyDescent="0.35">
      <c r="A41" s="19" t="s">
        <v>83</v>
      </c>
      <c r="B41" s="6" t="s">
        <v>84</v>
      </c>
      <c r="C41" s="6">
        <v>1</v>
      </c>
      <c r="D41" s="32" t="s">
        <v>85</v>
      </c>
      <c r="E41" s="32" t="s">
        <v>188</v>
      </c>
      <c r="F41" s="32" t="s">
        <v>22</v>
      </c>
      <c r="G41" s="32" t="s">
        <v>23</v>
      </c>
      <c r="H41" s="6" t="s">
        <v>188</v>
      </c>
      <c r="I41" s="21" t="s">
        <v>189</v>
      </c>
      <c r="J41" s="22">
        <v>14762</v>
      </c>
      <c r="K41" s="22">
        <v>8098</v>
      </c>
    </row>
    <row r="42" spans="1:11" x14ac:dyDescent="0.35">
      <c r="A42" s="19" t="s">
        <v>86</v>
      </c>
      <c r="B42" s="6" t="s">
        <v>87</v>
      </c>
      <c r="C42" s="6">
        <v>1</v>
      </c>
      <c r="D42" s="32" t="s">
        <v>88</v>
      </c>
      <c r="E42" s="32" t="s">
        <v>89</v>
      </c>
      <c r="F42" s="32" t="s">
        <v>22</v>
      </c>
      <c r="G42" s="32" t="s">
        <v>23</v>
      </c>
      <c r="H42" s="6" t="s">
        <v>89</v>
      </c>
      <c r="I42" s="21" t="s">
        <v>90</v>
      </c>
      <c r="J42" s="22">
        <v>4519</v>
      </c>
      <c r="K42" s="22">
        <v>2839</v>
      </c>
    </row>
    <row r="43" spans="1:11" x14ac:dyDescent="0.35">
      <c r="A43" s="19" t="s">
        <v>91</v>
      </c>
      <c r="B43" s="6" t="s">
        <v>92</v>
      </c>
      <c r="C43" s="6">
        <v>3</v>
      </c>
      <c r="D43" s="32" t="s">
        <v>93</v>
      </c>
      <c r="E43" s="32" t="s">
        <v>190</v>
      </c>
      <c r="F43" s="32" t="s">
        <v>22</v>
      </c>
      <c r="G43" s="32" t="s">
        <v>23</v>
      </c>
      <c r="H43" s="6" t="s">
        <v>190</v>
      </c>
      <c r="I43" s="21" t="s">
        <v>191</v>
      </c>
      <c r="J43" s="22">
        <v>19180</v>
      </c>
      <c r="K43" s="22">
        <v>934</v>
      </c>
    </row>
    <row r="44" spans="1:11" x14ac:dyDescent="0.35">
      <c r="A44" s="19" t="s">
        <v>91</v>
      </c>
      <c r="B44" s="6" t="s">
        <v>92</v>
      </c>
      <c r="C44" s="6">
        <v>3</v>
      </c>
      <c r="D44" s="32" t="s">
        <v>93</v>
      </c>
      <c r="E44" s="32" t="s">
        <v>192</v>
      </c>
      <c r="F44" s="32" t="s">
        <v>22</v>
      </c>
      <c r="G44" s="32" t="s">
        <v>23</v>
      </c>
      <c r="H44" s="6" t="s">
        <v>192</v>
      </c>
      <c r="I44" s="21" t="s">
        <v>193</v>
      </c>
      <c r="J44" s="22">
        <v>45691</v>
      </c>
      <c r="K44" s="22">
        <v>2460</v>
      </c>
    </row>
    <row r="45" spans="1:11" x14ac:dyDescent="0.35">
      <c r="A45" s="19" t="s">
        <v>91</v>
      </c>
      <c r="B45" s="6" t="s">
        <v>92</v>
      </c>
      <c r="C45" s="6">
        <v>3</v>
      </c>
      <c r="D45" s="32" t="s">
        <v>93</v>
      </c>
      <c r="E45" s="32" t="s">
        <v>194</v>
      </c>
      <c r="F45" s="32" t="s">
        <v>22</v>
      </c>
      <c r="G45" s="32" t="s">
        <v>23</v>
      </c>
      <c r="H45" s="6" t="s">
        <v>194</v>
      </c>
      <c r="I45" s="21" t="s">
        <v>195</v>
      </c>
      <c r="J45" s="22">
        <v>13958</v>
      </c>
      <c r="K45" s="22">
        <v>7318</v>
      </c>
    </row>
    <row r="46" spans="1:11" x14ac:dyDescent="0.35">
      <c r="A46" s="19" t="s">
        <v>196</v>
      </c>
      <c r="B46" s="6" t="s">
        <v>197</v>
      </c>
      <c r="C46" s="6">
        <v>3</v>
      </c>
      <c r="D46" s="32" t="s">
        <v>198</v>
      </c>
      <c r="E46" s="32" t="s">
        <v>199</v>
      </c>
      <c r="F46" s="32" t="s">
        <v>22</v>
      </c>
      <c r="G46" s="32" t="s">
        <v>23</v>
      </c>
      <c r="H46" s="6" t="s">
        <v>199</v>
      </c>
      <c r="I46" s="21" t="s">
        <v>200</v>
      </c>
      <c r="J46" s="22">
        <v>21088</v>
      </c>
      <c r="K46" s="22">
        <v>978</v>
      </c>
    </row>
    <row r="47" spans="1:11" x14ac:dyDescent="0.35">
      <c r="A47" s="19" t="s">
        <v>94</v>
      </c>
      <c r="B47" s="6" t="s">
        <v>95</v>
      </c>
      <c r="C47" s="6">
        <v>6</v>
      </c>
      <c r="D47" s="32" t="s">
        <v>96</v>
      </c>
      <c r="E47" s="32" t="s">
        <v>97</v>
      </c>
      <c r="F47" s="32" t="s">
        <v>22</v>
      </c>
      <c r="G47" s="32" t="s">
        <v>23</v>
      </c>
      <c r="H47" s="6" t="s">
        <v>97</v>
      </c>
      <c r="I47" s="21" t="s">
        <v>98</v>
      </c>
      <c r="J47" s="22">
        <v>5724</v>
      </c>
      <c r="K47" s="22">
        <v>1313</v>
      </c>
    </row>
    <row r="48" spans="1:11" x14ac:dyDescent="0.35">
      <c r="A48" s="19" t="s">
        <v>99</v>
      </c>
      <c r="B48" s="6" t="s">
        <v>100</v>
      </c>
      <c r="C48" s="6">
        <v>35</v>
      </c>
      <c r="D48" s="32" t="s">
        <v>101</v>
      </c>
      <c r="E48" s="32" t="s">
        <v>102</v>
      </c>
      <c r="F48" s="32" t="s">
        <v>22</v>
      </c>
      <c r="G48" s="32" t="s">
        <v>23</v>
      </c>
      <c r="H48" s="6" t="s">
        <v>102</v>
      </c>
      <c r="I48" s="21" t="s">
        <v>103</v>
      </c>
      <c r="J48" s="22">
        <v>32837</v>
      </c>
      <c r="K48" s="22">
        <v>2262</v>
      </c>
    </row>
    <row r="49" spans="1:11" x14ac:dyDescent="0.35">
      <c r="A49" s="19" t="s">
        <v>99</v>
      </c>
      <c r="B49" s="6" t="s">
        <v>100</v>
      </c>
      <c r="C49" s="6">
        <v>35</v>
      </c>
      <c r="D49" s="32" t="s">
        <v>101</v>
      </c>
      <c r="E49" s="32" t="s">
        <v>104</v>
      </c>
      <c r="F49" s="32" t="s">
        <v>22</v>
      </c>
      <c r="G49" s="32" t="s">
        <v>23</v>
      </c>
      <c r="H49" s="6" t="s">
        <v>104</v>
      </c>
      <c r="I49" s="21" t="s">
        <v>105</v>
      </c>
      <c r="J49" s="22">
        <v>17071</v>
      </c>
      <c r="K49" s="22">
        <v>7178</v>
      </c>
    </row>
    <row r="50" spans="1:11" x14ac:dyDescent="0.35">
      <c r="A50" s="19" t="s">
        <v>99</v>
      </c>
      <c r="B50" s="6" t="s">
        <v>100</v>
      </c>
      <c r="C50" s="6">
        <v>35</v>
      </c>
      <c r="D50" s="32" t="s">
        <v>101</v>
      </c>
      <c r="E50" s="32" t="s">
        <v>106</v>
      </c>
      <c r="F50" s="32" t="s">
        <v>22</v>
      </c>
      <c r="G50" s="32" t="s">
        <v>23</v>
      </c>
      <c r="H50" s="6" t="s">
        <v>106</v>
      </c>
      <c r="I50" s="21" t="s">
        <v>107</v>
      </c>
      <c r="J50" s="22">
        <v>35750</v>
      </c>
      <c r="K50" s="22">
        <v>30345</v>
      </c>
    </row>
    <row r="51" spans="1:11" x14ac:dyDescent="0.35">
      <c r="A51" s="19" t="s">
        <v>108</v>
      </c>
      <c r="B51" s="6" t="s">
        <v>109</v>
      </c>
      <c r="C51" s="6">
        <v>6</v>
      </c>
      <c r="D51" s="32" t="s">
        <v>110</v>
      </c>
      <c r="E51" s="32" t="s">
        <v>201</v>
      </c>
      <c r="F51" s="32" t="s">
        <v>22</v>
      </c>
      <c r="G51" s="32" t="s">
        <v>23</v>
      </c>
      <c r="H51" s="6" t="s">
        <v>201</v>
      </c>
      <c r="I51" s="21" t="s">
        <v>202</v>
      </c>
      <c r="J51" s="22">
        <v>2410</v>
      </c>
      <c r="K51" s="22">
        <v>1264</v>
      </c>
    </row>
    <row r="52" spans="1:11" x14ac:dyDescent="0.35">
      <c r="A52" s="19" t="s">
        <v>108</v>
      </c>
      <c r="B52" s="6" t="s">
        <v>109</v>
      </c>
      <c r="C52" s="6">
        <v>6</v>
      </c>
      <c r="D52" s="32" t="s">
        <v>110</v>
      </c>
      <c r="E52" s="32" t="s">
        <v>203</v>
      </c>
      <c r="F52" s="32" t="s">
        <v>22</v>
      </c>
      <c r="G52" s="32" t="s">
        <v>23</v>
      </c>
      <c r="H52" s="6" t="s">
        <v>203</v>
      </c>
      <c r="I52" s="21" t="s">
        <v>204</v>
      </c>
      <c r="J52" s="22">
        <v>3515</v>
      </c>
      <c r="K52" s="22">
        <v>553</v>
      </c>
    </row>
    <row r="53" spans="1:11" x14ac:dyDescent="0.35">
      <c r="A53" s="19" t="s">
        <v>108</v>
      </c>
      <c r="B53" s="6" t="s">
        <v>109</v>
      </c>
      <c r="C53" s="6">
        <v>6</v>
      </c>
      <c r="D53" s="32" t="s">
        <v>110</v>
      </c>
      <c r="E53" s="32" t="s">
        <v>205</v>
      </c>
      <c r="F53" s="32" t="s">
        <v>22</v>
      </c>
      <c r="G53" s="32" t="s">
        <v>23</v>
      </c>
      <c r="H53" s="6" t="s">
        <v>205</v>
      </c>
      <c r="I53" s="21" t="s">
        <v>206</v>
      </c>
      <c r="J53" s="22">
        <v>6226</v>
      </c>
      <c r="K53" s="22">
        <v>1557</v>
      </c>
    </row>
    <row r="54" spans="1:11" x14ac:dyDescent="0.35">
      <c r="A54" s="19" t="s">
        <v>111</v>
      </c>
      <c r="B54" s="6" t="s">
        <v>112</v>
      </c>
      <c r="C54" s="6">
        <v>58</v>
      </c>
      <c r="D54" s="32" t="s">
        <v>113</v>
      </c>
      <c r="E54" s="32" t="s">
        <v>114</v>
      </c>
      <c r="F54" s="32" t="s">
        <v>22</v>
      </c>
      <c r="G54" s="32" t="s">
        <v>23</v>
      </c>
      <c r="H54" s="6" t="s">
        <v>114</v>
      </c>
      <c r="I54" s="21" t="s">
        <v>115</v>
      </c>
      <c r="J54" s="22">
        <v>33540</v>
      </c>
      <c r="K54" s="22">
        <v>17788</v>
      </c>
    </row>
    <row r="55" spans="1:11" x14ac:dyDescent="0.35">
      <c r="A55" s="19" t="s">
        <v>116</v>
      </c>
      <c r="B55" s="6" t="s">
        <v>117</v>
      </c>
      <c r="C55" s="6">
        <v>1</v>
      </c>
      <c r="D55" s="32" t="s">
        <v>118</v>
      </c>
      <c r="E55" s="32" t="s">
        <v>119</v>
      </c>
      <c r="F55" s="32" t="s">
        <v>22</v>
      </c>
      <c r="G55" s="32" t="s">
        <v>23</v>
      </c>
      <c r="H55" s="6" t="s">
        <v>119</v>
      </c>
      <c r="I55" s="21" t="s">
        <v>37</v>
      </c>
      <c r="J55" s="22">
        <v>24904</v>
      </c>
      <c r="K55" s="22">
        <v>884</v>
      </c>
    </row>
    <row r="56" spans="1:11" x14ac:dyDescent="0.35">
      <c r="A56" s="28" t="s">
        <v>116</v>
      </c>
      <c r="B56" s="30" t="s">
        <v>117</v>
      </c>
      <c r="C56" s="30">
        <v>1</v>
      </c>
      <c r="D56" s="33" t="s">
        <v>118</v>
      </c>
      <c r="E56" s="33" t="s">
        <v>120</v>
      </c>
      <c r="F56" s="33" t="s">
        <v>22</v>
      </c>
      <c r="G56" s="33" t="s">
        <v>23</v>
      </c>
      <c r="H56" s="30" t="s">
        <v>120</v>
      </c>
      <c r="I56" s="29" t="s">
        <v>121</v>
      </c>
      <c r="J56" s="31">
        <v>3916</v>
      </c>
      <c r="K56" s="31">
        <v>740</v>
      </c>
    </row>
    <row r="57" spans="1:11" x14ac:dyDescent="0.35">
      <c r="A57" s="40" t="s">
        <v>6</v>
      </c>
      <c r="B57" s="38"/>
      <c r="C57" s="38"/>
      <c r="D57" s="38"/>
      <c r="E57" s="38"/>
      <c r="F57" s="38"/>
      <c r="G57" s="38"/>
      <c r="H57" s="41"/>
      <c r="I57" s="38"/>
      <c r="J57" s="42">
        <f>SUBTOTAL(109,Table3[
2019–20
Final Allocation Amount])</f>
        <v>4461556</v>
      </c>
      <c r="K57" s="42">
        <f>SUBTOTAL(109,Table3[6th
Apportionment])</f>
        <v>1451492</v>
      </c>
    </row>
    <row r="58" spans="1:11" x14ac:dyDescent="0.35">
      <c r="A58" s="1" t="s">
        <v>7</v>
      </c>
      <c r="H58" s="6"/>
      <c r="K58" s="3"/>
    </row>
    <row r="59" spans="1:11" x14ac:dyDescent="0.35">
      <c r="A59" s="1" t="s">
        <v>8</v>
      </c>
      <c r="H59" s="6"/>
      <c r="K59" s="3"/>
    </row>
    <row r="60" spans="1:11" x14ac:dyDescent="0.35">
      <c r="A60" s="23" t="s">
        <v>208</v>
      </c>
      <c r="B60" s="8"/>
      <c r="C60" s="8"/>
      <c r="H60" s="6"/>
      <c r="K60" s="3"/>
    </row>
  </sheetData>
  <pageMargins left="0.7" right="0.7" top="0.75" bottom="0.75" header="0.3" footer="0.3"/>
  <pageSetup scale="62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5"/>
  <sheetViews>
    <sheetView workbookViewId="0"/>
  </sheetViews>
  <sheetFormatPr defaultColWidth="9.23046875" defaultRowHeight="15.5" x14ac:dyDescent="0.35"/>
  <cols>
    <col min="1" max="1" width="10.53515625" style="15" customWidth="1"/>
    <col min="2" max="2" width="18" style="4" customWidth="1"/>
    <col min="3" max="3" width="19.69140625" style="4" customWidth="1"/>
    <col min="4" max="4" width="12" style="2" customWidth="1"/>
    <col min="5" max="5" width="11.765625" style="4" customWidth="1"/>
    <col min="6" max="16384" width="9.23046875" style="4"/>
  </cols>
  <sheetData>
    <row r="1" spans="1:5" ht="20" x14ac:dyDescent="0.35">
      <c r="A1" s="45" t="s">
        <v>124</v>
      </c>
    </row>
    <row r="2" spans="1:5" ht="18" x14ac:dyDescent="0.4">
      <c r="A2" s="44" t="s">
        <v>210</v>
      </c>
    </row>
    <row r="3" spans="1:5" x14ac:dyDescent="0.35">
      <c r="A3" s="36" t="s">
        <v>15</v>
      </c>
    </row>
    <row r="4" spans="1:5" x14ac:dyDescent="0.35">
      <c r="A4" s="20" t="s">
        <v>17</v>
      </c>
      <c r="B4" s="16"/>
      <c r="C4" s="16"/>
      <c r="D4" s="17"/>
    </row>
    <row r="5" spans="1:5" s="11" customFormat="1" ht="31" x14ac:dyDescent="0.35">
      <c r="A5" s="9" t="s">
        <v>1</v>
      </c>
      <c r="B5" s="9" t="s">
        <v>13</v>
      </c>
      <c r="C5" s="9" t="s">
        <v>14</v>
      </c>
      <c r="D5" s="10" t="s">
        <v>12</v>
      </c>
      <c r="E5" s="35" t="s">
        <v>209</v>
      </c>
    </row>
    <row r="6" spans="1:5" x14ac:dyDescent="0.35">
      <c r="A6" s="25" t="s">
        <v>21</v>
      </c>
      <c r="B6" s="26" t="s">
        <v>19</v>
      </c>
      <c r="C6" s="24" t="s">
        <v>207</v>
      </c>
      <c r="D6" s="27">
        <v>60740</v>
      </c>
      <c r="E6" s="34">
        <v>210674</v>
      </c>
    </row>
    <row r="7" spans="1:5" x14ac:dyDescent="0.35">
      <c r="A7" s="6" t="s">
        <v>133</v>
      </c>
      <c r="B7" s="1" t="s">
        <v>131</v>
      </c>
      <c r="C7" s="24" t="s">
        <v>207</v>
      </c>
      <c r="D7" s="7">
        <v>15590</v>
      </c>
      <c r="E7" s="34">
        <v>210675</v>
      </c>
    </row>
    <row r="8" spans="1:5" x14ac:dyDescent="0.35">
      <c r="A8" s="6" t="s">
        <v>29</v>
      </c>
      <c r="B8" s="1" t="s">
        <v>27</v>
      </c>
      <c r="C8" s="24" t="s">
        <v>207</v>
      </c>
      <c r="D8" s="7">
        <v>152346</v>
      </c>
      <c r="E8" s="34">
        <v>210676</v>
      </c>
    </row>
    <row r="9" spans="1:5" x14ac:dyDescent="0.35">
      <c r="A9" s="6" t="s">
        <v>146</v>
      </c>
      <c r="B9" s="1" t="s">
        <v>144</v>
      </c>
      <c r="C9" s="24" t="s">
        <v>207</v>
      </c>
      <c r="D9" s="7">
        <v>4821</v>
      </c>
      <c r="E9" s="34">
        <v>210677</v>
      </c>
    </row>
    <row r="10" spans="1:5" x14ac:dyDescent="0.35">
      <c r="A10" s="6" t="s">
        <v>32</v>
      </c>
      <c r="B10" s="1" t="s">
        <v>30</v>
      </c>
      <c r="C10" s="24" t="s">
        <v>207</v>
      </c>
      <c r="D10" s="7">
        <v>6233</v>
      </c>
      <c r="E10" s="34">
        <v>210678</v>
      </c>
    </row>
    <row r="11" spans="1:5" x14ac:dyDescent="0.35">
      <c r="A11" s="6" t="s">
        <v>151</v>
      </c>
      <c r="B11" s="1" t="s">
        <v>149</v>
      </c>
      <c r="C11" s="24" t="s">
        <v>207</v>
      </c>
      <c r="D11" s="7">
        <v>1657</v>
      </c>
      <c r="E11" s="34">
        <v>210679</v>
      </c>
    </row>
    <row r="12" spans="1:5" x14ac:dyDescent="0.35">
      <c r="A12" s="6" t="s">
        <v>40</v>
      </c>
      <c r="B12" s="1" t="s">
        <v>38</v>
      </c>
      <c r="C12" s="24" t="s">
        <v>207</v>
      </c>
      <c r="D12" s="7">
        <v>25848</v>
      </c>
      <c r="E12" s="34">
        <v>210680</v>
      </c>
    </row>
    <row r="13" spans="1:5" x14ac:dyDescent="0.35">
      <c r="A13" s="6" t="s">
        <v>156</v>
      </c>
      <c r="B13" s="1" t="s">
        <v>154</v>
      </c>
      <c r="C13" s="24" t="s">
        <v>207</v>
      </c>
      <c r="D13" s="7">
        <v>225</v>
      </c>
      <c r="E13" s="34">
        <v>210681</v>
      </c>
    </row>
    <row r="14" spans="1:5" x14ac:dyDescent="0.35">
      <c r="A14" s="25" t="s">
        <v>45</v>
      </c>
      <c r="B14" s="26" t="s">
        <v>43</v>
      </c>
      <c r="C14" s="24" t="s">
        <v>207</v>
      </c>
      <c r="D14" s="27">
        <v>795300</v>
      </c>
      <c r="E14" s="34">
        <v>210682</v>
      </c>
    </row>
    <row r="15" spans="1:5" x14ac:dyDescent="0.35">
      <c r="A15" s="25" t="s">
        <v>54</v>
      </c>
      <c r="B15" s="26" t="s">
        <v>52</v>
      </c>
      <c r="C15" s="24" t="s">
        <v>207</v>
      </c>
      <c r="D15" s="27">
        <v>1554</v>
      </c>
      <c r="E15" s="34">
        <v>210683</v>
      </c>
    </row>
    <row r="16" spans="1:5" x14ac:dyDescent="0.35">
      <c r="A16" s="25" t="s">
        <v>167</v>
      </c>
      <c r="B16" s="26" t="s">
        <v>165</v>
      </c>
      <c r="C16" s="24" t="s">
        <v>207</v>
      </c>
      <c r="D16" s="27">
        <v>1579</v>
      </c>
      <c r="E16" s="34">
        <v>210684</v>
      </c>
    </row>
    <row r="17" spans="1:5" x14ac:dyDescent="0.35">
      <c r="A17" s="25" t="s">
        <v>63</v>
      </c>
      <c r="B17" s="26" t="s">
        <v>61</v>
      </c>
      <c r="C17" s="24" t="s">
        <v>207</v>
      </c>
      <c r="D17" s="27">
        <v>2661</v>
      </c>
      <c r="E17" s="34">
        <v>210685</v>
      </c>
    </row>
    <row r="18" spans="1:5" x14ac:dyDescent="0.35">
      <c r="A18" s="25" t="s">
        <v>66</v>
      </c>
      <c r="B18" s="26" t="s">
        <v>64</v>
      </c>
      <c r="C18" s="24" t="s">
        <v>207</v>
      </c>
      <c r="D18" s="27">
        <v>42332</v>
      </c>
      <c r="E18" s="34">
        <v>210686</v>
      </c>
    </row>
    <row r="19" spans="1:5" x14ac:dyDescent="0.35">
      <c r="A19" s="25" t="s">
        <v>178</v>
      </c>
      <c r="B19" s="26" t="s">
        <v>176</v>
      </c>
      <c r="C19" s="24" t="s">
        <v>207</v>
      </c>
      <c r="D19" s="27">
        <v>4955</v>
      </c>
      <c r="E19" s="34">
        <v>210687</v>
      </c>
    </row>
    <row r="20" spans="1:5" x14ac:dyDescent="0.35">
      <c r="A20" s="25" t="s">
        <v>75</v>
      </c>
      <c r="B20" s="26" t="s">
        <v>73</v>
      </c>
      <c r="C20" s="24" t="s">
        <v>207</v>
      </c>
      <c r="D20" s="27">
        <v>240806</v>
      </c>
      <c r="E20" s="34">
        <v>210688</v>
      </c>
    </row>
    <row r="21" spans="1:5" x14ac:dyDescent="0.35">
      <c r="A21" s="25" t="s">
        <v>185</v>
      </c>
      <c r="B21" s="26" t="s">
        <v>183</v>
      </c>
      <c r="C21" s="24" t="s">
        <v>207</v>
      </c>
      <c r="D21" s="27">
        <v>1342</v>
      </c>
      <c r="E21" s="34">
        <v>210689</v>
      </c>
    </row>
    <row r="22" spans="1:5" x14ac:dyDescent="0.35">
      <c r="A22" s="25" t="s">
        <v>80</v>
      </c>
      <c r="B22" s="26" t="s">
        <v>78</v>
      </c>
      <c r="C22" s="24" t="s">
        <v>207</v>
      </c>
      <c r="D22" s="27">
        <v>6992</v>
      </c>
      <c r="E22" s="34">
        <v>210690</v>
      </c>
    </row>
    <row r="23" spans="1:5" x14ac:dyDescent="0.35">
      <c r="A23" s="25" t="s">
        <v>85</v>
      </c>
      <c r="B23" s="26" t="s">
        <v>83</v>
      </c>
      <c r="C23" s="24" t="s">
        <v>207</v>
      </c>
      <c r="D23" s="27">
        <v>8098</v>
      </c>
      <c r="E23" s="34">
        <v>210691</v>
      </c>
    </row>
    <row r="24" spans="1:5" x14ac:dyDescent="0.35">
      <c r="A24" s="25" t="s">
        <v>88</v>
      </c>
      <c r="B24" s="26" t="s">
        <v>86</v>
      </c>
      <c r="C24" s="24" t="s">
        <v>207</v>
      </c>
      <c r="D24" s="27">
        <v>2839</v>
      </c>
      <c r="E24" s="34">
        <v>210692</v>
      </c>
    </row>
    <row r="25" spans="1:5" x14ac:dyDescent="0.35">
      <c r="A25" s="25" t="s">
        <v>93</v>
      </c>
      <c r="B25" s="26" t="s">
        <v>91</v>
      </c>
      <c r="C25" s="24" t="s">
        <v>207</v>
      </c>
      <c r="D25" s="27">
        <v>10712</v>
      </c>
      <c r="E25" s="34">
        <v>210693</v>
      </c>
    </row>
    <row r="26" spans="1:5" x14ac:dyDescent="0.35">
      <c r="A26" s="25" t="s">
        <v>198</v>
      </c>
      <c r="B26" s="26" t="s">
        <v>196</v>
      </c>
      <c r="C26" s="24" t="s">
        <v>207</v>
      </c>
      <c r="D26" s="27">
        <v>978</v>
      </c>
      <c r="E26" s="34">
        <v>210694</v>
      </c>
    </row>
    <row r="27" spans="1:5" x14ac:dyDescent="0.35">
      <c r="A27" s="25" t="s">
        <v>96</v>
      </c>
      <c r="B27" s="26" t="s">
        <v>94</v>
      </c>
      <c r="C27" s="24" t="s">
        <v>207</v>
      </c>
      <c r="D27" s="27">
        <v>1313</v>
      </c>
      <c r="E27" s="34">
        <v>210695</v>
      </c>
    </row>
    <row r="28" spans="1:5" x14ac:dyDescent="0.35">
      <c r="A28" s="6" t="s">
        <v>101</v>
      </c>
      <c r="B28" s="1" t="s">
        <v>99</v>
      </c>
      <c r="C28" s="24" t="s">
        <v>207</v>
      </c>
      <c r="D28" s="7">
        <v>39785</v>
      </c>
      <c r="E28" s="34">
        <v>210696</v>
      </c>
    </row>
    <row r="29" spans="1:5" x14ac:dyDescent="0.35">
      <c r="A29" s="6" t="s">
        <v>110</v>
      </c>
      <c r="B29" s="1" t="s">
        <v>108</v>
      </c>
      <c r="C29" s="24" t="s">
        <v>207</v>
      </c>
      <c r="D29" s="7">
        <v>3374</v>
      </c>
      <c r="E29" s="34">
        <v>210697</v>
      </c>
    </row>
    <row r="30" spans="1:5" x14ac:dyDescent="0.35">
      <c r="A30" s="6" t="s">
        <v>113</v>
      </c>
      <c r="B30" s="1" t="s">
        <v>111</v>
      </c>
      <c r="C30" s="24" t="s">
        <v>207</v>
      </c>
      <c r="D30" s="7">
        <v>17788</v>
      </c>
      <c r="E30" s="34">
        <v>210698</v>
      </c>
    </row>
    <row r="31" spans="1:5" x14ac:dyDescent="0.35">
      <c r="A31" s="6" t="s">
        <v>118</v>
      </c>
      <c r="B31" s="1" t="s">
        <v>116</v>
      </c>
      <c r="C31" s="24" t="s">
        <v>207</v>
      </c>
      <c r="D31" s="7">
        <v>1624</v>
      </c>
      <c r="E31" s="34">
        <v>210699</v>
      </c>
    </row>
    <row r="32" spans="1:5" x14ac:dyDescent="0.35">
      <c r="A32" s="37" t="s">
        <v>6</v>
      </c>
      <c r="B32" s="38"/>
      <c r="C32" s="38"/>
      <c r="D32" s="39">
        <f>SUBTOTAL(109,Table7[County
Total])</f>
        <v>1451492</v>
      </c>
      <c r="E32" s="38"/>
    </row>
    <row r="33" spans="1:4" x14ac:dyDescent="0.35">
      <c r="A33" s="12" t="s">
        <v>7</v>
      </c>
      <c r="B33" s="13"/>
      <c r="C33" s="13"/>
      <c r="D33" s="14"/>
    </row>
    <row r="34" spans="1:4" x14ac:dyDescent="0.35">
      <c r="A34" s="12" t="s">
        <v>8</v>
      </c>
      <c r="B34" s="13"/>
      <c r="C34" s="13"/>
      <c r="D34" s="14"/>
    </row>
    <row r="35" spans="1:4" x14ac:dyDescent="0.35">
      <c r="A35" s="23" t="s">
        <v>208</v>
      </c>
      <c r="B35" s="13"/>
      <c r="C35" s="13"/>
      <c r="D35" s="14"/>
    </row>
  </sheetData>
  <printOptions horizontalCentered="1"/>
  <pageMargins left="0.45" right="0.45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2019-20 Imm Appt 6th</vt:lpstr>
      <vt:lpstr>2019-20 Title III IMM County</vt:lpstr>
      <vt:lpstr>'2019-20 Title III IMM County'!Print_Area</vt:lpstr>
      <vt:lpstr>'2019-20 Imm Appt 6th'!Print_Titles</vt:lpstr>
      <vt:lpstr>'2019-20 Title III IMM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Recip6-19: Title III, Immigrant Education (CA Dept of Education)</dc:title>
  <dc:subject>Title III, English Language Acquisition, Language Enhancement, and Academic Achievement for Immigrant Children program sixth apportionment schedule for fiscal year 2019-20.</dc:subject>
  <dc:creator>Windows User</dc:creator>
  <cp:lastModifiedBy>Taylor Uda</cp:lastModifiedBy>
  <cp:lastPrinted>2020-12-14T20:32:15Z</cp:lastPrinted>
  <dcterms:created xsi:type="dcterms:W3CDTF">2018-08-22T16:15:05Z</dcterms:created>
  <dcterms:modified xsi:type="dcterms:W3CDTF">2022-09-20T16:50:54Z</dcterms:modified>
</cp:coreProperties>
</file>