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E6E15634-5434-4B03-A3CA-196C0E5DD3CF}" xr6:coauthVersionLast="47" xr6:coauthVersionMax="47" xr10:uidLastSave="{00000000-0000-0000-0000-000000000000}"/>
  <bookViews>
    <workbookView xWindow="30240" yWindow="-10065" windowWidth="28515" windowHeight="20310" xr2:uid="{00000000-000D-0000-FFFF-FFFF00000000}"/>
  </bookViews>
  <sheets>
    <sheet name="2019-20 Imm Appt 9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9th'!$A$5:$J$33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County'!$A$1:$E$30</definedName>
    <definedName name="_xlnm.Print_Titles" localSheetId="0">'2019-20 Imm Appt 9th'!$1:$5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I34" i="1" l="1"/>
  <c r="J34" i="1"/>
</calcChain>
</file>

<file path=xl/sharedStrings.xml><?xml version="1.0" encoding="utf-8"?>
<sst xmlns="http://schemas.openxmlformats.org/spreadsheetml/2006/main" count="290" uniqueCount="173">
  <si>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</si>
  <si>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</si>
  <si>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</si>
  <si>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</si>
  <si>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</si>
  <si>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</si>
  <si>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</si>
  <si>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</si>
  <si>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</si>
  <si>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</si>
  <si>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</si>
  <si>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</si>
  <si>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</si>
  <si>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</si>
  <si>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</si>
  <si>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</si>
  <si>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Los Angeles</t>
  </si>
  <si>
    <t>19</t>
  </si>
  <si>
    <t>64733</t>
  </si>
  <si>
    <t>Los Angeles Unified</t>
  </si>
  <si>
    <t>Orange</t>
  </si>
  <si>
    <t>30</t>
  </si>
  <si>
    <t>San Mateo</t>
  </si>
  <si>
    <t>41</t>
  </si>
  <si>
    <t>Stanislaus</t>
  </si>
  <si>
    <t>50</t>
  </si>
  <si>
    <t>Tulare</t>
  </si>
  <si>
    <t>54</t>
  </si>
  <si>
    <t>12</t>
  </si>
  <si>
    <t>75515</t>
  </si>
  <si>
    <t>Eureka City Schools</t>
  </si>
  <si>
    <t>69062</t>
  </si>
  <si>
    <t>Sequoia Union High</t>
  </si>
  <si>
    <t>42</t>
  </si>
  <si>
    <t>69310</t>
  </si>
  <si>
    <t>Santa Maria Joint Union High</t>
  </si>
  <si>
    <t>Humboldt</t>
  </si>
  <si>
    <t>Santa Barbara</t>
  </si>
  <si>
    <t>0000011813</t>
  </si>
  <si>
    <t>0000044132</t>
  </si>
  <si>
    <t>0000012840</t>
  </si>
  <si>
    <t>0000011843</t>
  </si>
  <si>
    <t>0000002583</t>
  </si>
  <si>
    <t>0000013338</t>
  </si>
  <si>
    <t>0000011859</t>
  </si>
  <si>
    <t xml:space="preserve">English Language Acquisition, Language Enhancement, and Academic Achievement for Immigrant Students </t>
  </si>
  <si>
    <t>El Dorado</t>
  </si>
  <si>
    <t>Glenn</t>
  </si>
  <si>
    <t>Kern</t>
  </si>
  <si>
    <t>Monterey</t>
  </si>
  <si>
    <t>Placer</t>
  </si>
  <si>
    <t>San Joaquin</t>
  </si>
  <si>
    <t>Solano</t>
  </si>
  <si>
    <t>0000011790</t>
  </si>
  <si>
    <t>0000011791</t>
  </si>
  <si>
    <t>0000040496</t>
  </si>
  <si>
    <t>0000008322</t>
  </si>
  <si>
    <t>0000012839</t>
  </si>
  <si>
    <t>0000011841</t>
  </si>
  <si>
    <t>0000011854</t>
  </si>
  <si>
    <t>09</t>
  </si>
  <si>
    <t>61853</t>
  </si>
  <si>
    <t>El Dorado Union High</t>
  </si>
  <si>
    <t>11</t>
  </si>
  <si>
    <t>15</t>
  </si>
  <si>
    <t>63842</t>
  </si>
  <si>
    <t>Wasco Union Elementary</t>
  </si>
  <si>
    <t>64816</t>
  </si>
  <si>
    <t>Mountain View Elementary</t>
  </si>
  <si>
    <t>27</t>
  </si>
  <si>
    <t>66498</t>
  </si>
  <si>
    <t>Fountain Valley Elementary</t>
  </si>
  <si>
    <t>31</t>
  </si>
  <si>
    <t>39</t>
  </si>
  <si>
    <t>68569</t>
  </si>
  <si>
    <t>Lincoln Unified</t>
  </si>
  <si>
    <t>68890</t>
  </si>
  <si>
    <t>Cabrillo Unified</t>
  </si>
  <si>
    <t>48</t>
  </si>
  <si>
    <t>70573</t>
  </si>
  <si>
    <t>Vacaville Unified</t>
  </si>
  <si>
    <r>
      <t xml:space="preserve">
2019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20
Final Allocation Amount</t>
    </r>
  </si>
  <si>
    <t>9th
Apportionment</t>
  </si>
  <si>
    <t>County Summary of the Ninth Apportionment for Title III, Part A</t>
  </si>
  <si>
    <t>Schedule of the Ninth Apportionment for Title III, Part A</t>
  </si>
  <si>
    <t>San Benito</t>
  </si>
  <si>
    <t>0000011838</t>
  </si>
  <si>
    <t>Lake</t>
  </si>
  <si>
    <t>0000011819</t>
  </si>
  <si>
    <t>Madera</t>
  </si>
  <si>
    <t>0000011826</t>
  </si>
  <si>
    <t>Yuba</t>
  </si>
  <si>
    <t>0000011783</t>
  </si>
  <si>
    <t>Ventura</t>
  </si>
  <si>
    <t>0000001357</t>
  </si>
  <si>
    <t>Yolo</t>
  </si>
  <si>
    <t>0000011865</t>
  </si>
  <si>
    <t>Contra Costa</t>
  </si>
  <si>
    <t>0000009047</t>
  </si>
  <si>
    <t>64212</t>
  </si>
  <si>
    <t>ABC Unified</t>
  </si>
  <si>
    <t>75531</t>
  </si>
  <si>
    <t>Dinuba Unified</t>
  </si>
  <si>
    <t>71076</t>
  </si>
  <si>
    <t>Empire Union Elementary</t>
  </si>
  <si>
    <t>75473</t>
  </si>
  <si>
    <t>Gonzales Unified</t>
  </si>
  <si>
    <t>76562</t>
  </si>
  <si>
    <t>Hamilton Unified</t>
  </si>
  <si>
    <t>35</t>
  </si>
  <si>
    <t>67470</t>
  </si>
  <si>
    <t>Hollister</t>
  </si>
  <si>
    <t>17</t>
  </si>
  <si>
    <t>64022</t>
  </si>
  <si>
    <t>Konocti Unified</t>
  </si>
  <si>
    <t>20</t>
  </si>
  <si>
    <t>65243</t>
  </si>
  <si>
    <t>Madera Unified</t>
  </si>
  <si>
    <t>58</t>
  </si>
  <si>
    <t>72736</t>
  </si>
  <si>
    <t>Marysville Joint Unified</t>
  </si>
  <si>
    <t>71217</t>
  </si>
  <si>
    <t>Patterson Joint Unified</t>
  </si>
  <si>
    <t>66910</t>
  </si>
  <si>
    <t>Roseville City Elementary</t>
  </si>
  <si>
    <t>66142</t>
  </si>
  <si>
    <t>Salinas City Elementary</t>
  </si>
  <si>
    <t>67538</t>
  </si>
  <si>
    <t>San Benito High</t>
  </si>
  <si>
    <t>56</t>
  </si>
  <si>
    <t>72603</t>
  </si>
  <si>
    <t>Simi Valley Unified</t>
  </si>
  <si>
    <t>57</t>
  </si>
  <si>
    <t>72694</t>
  </si>
  <si>
    <t>Washington Unified</t>
  </si>
  <si>
    <t>07</t>
  </si>
  <si>
    <t>61796</t>
  </si>
  <si>
    <t>West Contra Costa Unified</t>
  </si>
  <si>
    <t>65110</t>
  </si>
  <si>
    <t>Whittier City Elementary</t>
  </si>
  <si>
    <t>October 2021</t>
  </si>
  <si>
    <t>19-15146 09-24-2021</t>
  </si>
  <si>
    <t>Full CDS Code</t>
  </si>
  <si>
    <t>07617960000000</t>
  </si>
  <si>
    <t>09618530000000</t>
  </si>
  <si>
    <t>11765620000000</t>
  </si>
  <si>
    <t>12755150000000</t>
  </si>
  <si>
    <t>15638420000000</t>
  </si>
  <si>
    <t>17640220000000</t>
  </si>
  <si>
    <t>19642120000000</t>
  </si>
  <si>
    <t>19647330000000</t>
  </si>
  <si>
    <t>19648160000000</t>
  </si>
  <si>
    <t>19651100000000</t>
  </si>
  <si>
    <t>20652430000000</t>
  </si>
  <si>
    <t>27661420000000</t>
  </si>
  <si>
    <t>27754730000000</t>
  </si>
  <si>
    <t>30664980000000</t>
  </si>
  <si>
    <t>31669100000000</t>
  </si>
  <si>
    <t>35674700000000</t>
  </si>
  <si>
    <t>35675380000000</t>
  </si>
  <si>
    <t>39685690000000</t>
  </si>
  <si>
    <t>41688900000000</t>
  </si>
  <si>
    <t>41690620000000</t>
  </si>
  <si>
    <t>42693100000000</t>
  </si>
  <si>
    <t>48705730000000</t>
  </si>
  <si>
    <t>50710760000000</t>
  </si>
  <si>
    <t>50712170000000</t>
  </si>
  <si>
    <t>54755310000000</t>
  </si>
  <si>
    <t>56726030000000</t>
  </si>
  <si>
    <t>57726940000000</t>
  </si>
  <si>
    <t>58727360000000</t>
  </si>
  <si>
    <t>Voucher Number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</si>
  <si>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20;     CDS = Country District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</si>
</sst>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21" applyFont="1" applyAlignment="1">
      <alignment horizontal="center"/>
    </xf>
    <xf numFmtId="49" fontId="6" fillId="0" borderId="0" xfId="21" applyNumberFormat="1" applyFont="1" applyAlignment="1">
      <alignment horizontal="center"/>
    </xf>
    <xf numFmtId="49" fontId="6" fillId="0" borderId="0" xfId="21" applyNumberFormat="1" applyFont="1"/>
    <xf numFmtId="6" fontId="1" fillId="0" borderId="0" xfId="0" applyNumberFormat="1" applyFont="1"/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" fillId="0" borderId="0" xfId="22" applyFont="1" applyAlignment="1"/>
    <xf numFmtId="49" fontId="23" fillId="0" borderId="0" xfId="3" applyNumberFormat="1" applyFont="1" applyAlignment="1">
      <alignment horizontal="left" vertical="top"/>
    </xf>
    <xf numFmtId="0" fontId="5" fillId="0" borderId="0" xfId="4"/>
    <xf numFmtId="0" fontId="4" fillId="0" borderId="8" xfId="23" applyFill="1" applyBorder="1" applyAlignment="1">
      <alignment horizontal="left"/>
    </xf>
    <xf numFmtId="0" fontId="4" fillId="0" borderId="8" xfId="23" applyFill="1" applyBorder="1"/>
    <xf numFmtId="164" fontId="4" fillId="0" borderId="8" xfId="23" applyNumberFormat="1" applyFill="1" applyBorder="1"/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  <xf numFmtId="0" fontId="23" fillId="0" borderId="0" xfId="3" applyFont="1" applyAlignment="1">
      <alignment horizontal="left" vertical="top"/>
    </xf>
    <xf numFmtId="0" fontId="2" fillId="0" borderId="0" xfId="22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6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J34" totalsRowCount="1" headerRowDxfId="35" dataDxfId="34" tableBorderDxfId="33" totalsRowBorderDxfId="32" totalsRowCellStyle="Total">
  <sortState xmlns:xlrd2="http://schemas.microsoft.com/office/spreadsheetml/2017/richdata2" ref="A6:J33">
    <sortCondition ref="E6:E33"/>
    <sortCondition ref="F6:F33"/>
  </sortState>
  <tableColumns count="10">
    <tableColumn id="1" xr3:uid="{00000000-0010-0000-0000-000001000000}" name="County_x000a_Name" totalsRowLabel="Statewide Total" dataDxfId="31" totalsRowDxfId="30" totalsRowCellStyle="Total"/>
    <tableColumn id="2" xr3:uid="{00000000-0010-0000-0000-000002000000}" name="FI$Cal_x000a_Supplier ID" dataDxfId="29" totalsRowDxfId="28" totalsRowCellStyle="Total"/>
    <tableColumn id="3" xr3:uid="{00000000-0010-0000-0000-000003000000}" name="FI$Cal_x000a_Address_x000a_Sequence_x000a_ID" dataDxfId="27" totalsRowDxfId="26" totalsRowCellStyle="Total"/>
    <tableColumn id="8" xr3:uid="{8D362B01-0336-4EA0-9263-9116B7169A67}" name="Full CDS Code" dataDxfId="25" totalsRowDxfId="24" totalsRowCellStyle="Total"/>
    <tableColumn id="4" xr3:uid="{00000000-0010-0000-0000-000004000000}" name="County_x000a_Code" dataDxfId="23" totalsRowDxfId="22" totalsRowCellStyle="Total"/>
    <tableColumn id="5" xr3:uid="{00000000-0010-0000-0000-000005000000}" name="District_x000a_Code" dataDxfId="21" totalsRowDxfId="20" totalsRowCellStyle="Total"/>
    <tableColumn id="9" xr3:uid="{00000000-0010-0000-0000-000009000000}" name="Service_x000a_Location_x000a_Field" totalsRowDxfId="19" totalsRowCellStyle="Total"/>
    <tableColumn id="10" xr3:uid="{00000000-0010-0000-0000-00000A000000}" name="Local Educational Agency" totalsRowDxfId="18" totalsRowCellStyle="Total"/>
    <tableColumn id="11" xr3:uid="{00000000-0010-0000-0000-00000B000000}" name="_x000a_2019–20_x000a_Final Allocation Amount" totalsRowFunction="sum" totalsRowDxfId="17" totalsRowCellStyle="Total"/>
    <tableColumn id="12" xr3:uid="{00000000-0010-0000-0000-00000C000000}" name="9th_x000a_Apportionment" totalsRowFunction="sum" totalsRowDxfId="1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itle III, Part A, Immigrant Students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7" totalsRowCount="1" headerRowDxfId="15" dataDxfId="13" headerRowBorderDxfId="14" tableBorderDxfId="12" totalsRowBorderDxfId="11" totalsRowCellStyle="Total"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_x000a_Treasurer" dataDxfId="8" totalsRowDxfId="7" totalsRowCellStyle="Total"/>
    <tableColumn id="3" xr3:uid="{00000000-0010-0000-0100-000003000000}" name="Invoice #" dataDxfId="6" totalsRowDxfId="5" totalsRowCellStyle="Total"/>
    <tableColumn id="4" xr3:uid="{00000000-0010-0000-0100-000004000000}" name="County_x000a_Total" totalsRowFunction="sum" dataDxfId="4" totalsRowDxfId="3" totalsRowCellStyle="Total"/>
    <tableColumn id="5" xr3:uid="{439945D8-65D0-4D22-8CCE-472ADA4E77CA}" name="Voucher Number" dataDxfId="2" totalsRow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/>
  </sheetViews>
  <sheetFormatPr defaultColWidth="9.26953125" defaultRowHeight="15" x14ac:dyDescent="0.25"/>
  <cols>
    <col min="1" max="2" width="13" style="1" customWidth="1"/>
    <col min="3" max="3" width="9.7265625" style="1" customWidth="1"/>
    <col min="4" max="4" width="14.81640625" style="1" bestFit="1" customWidth="1"/>
    <col min="5" max="6" width="7.7265625" style="1" customWidth="1"/>
    <col min="7" max="7" width="11.08984375" style="1" customWidth="1"/>
    <col min="8" max="8" width="31.08984375" style="1" customWidth="1"/>
    <col min="9" max="9" width="12.453125" style="1" customWidth="1"/>
    <col min="10" max="10" width="15.453125" style="1" customWidth="1"/>
    <col min="11" max="16384" width="9.26953125" style="1"/>
  </cols>
  <sheetData>
    <row r="1" spans="1:10" ht="21" x14ac:dyDescent="0.25">
      <c r="A1" s="36" t="s">
        <v>84</v>
      </c>
    </row>
    <row r="2" spans="1:10" ht="17.399999999999999" x14ac:dyDescent="0.3">
      <c r="A2" s="37" t="s">
        <v>14</v>
      </c>
    </row>
    <row r="3" spans="1:10" ht="15.6" x14ac:dyDescent="0.3">
      <c r="A3" s="28" t="s">
        <v>13</v>
      </c>
    </row>
    <row r="4" spans="1:10" ht="15.6" x14ac:dyDescent="0.3">
      <c r="A4" s="14" t="s">
        <v>172</v>
      </c>
      <c r="B4" s="4"/>
      <c r="C4" s="4"/>
      <c r="D4" s="4"/>
      <c r="E4" s="4"/>
      <c r="F4" s="4"/>
      <c r="G4" s="4"/>
      <c r="H4" s="4"/>
      <c r="I4" s="4"/>
      <c r="J4" s="4"/>
    </row>
    <row r="5" spans="1:10" ht="67.5" customHeight="1" thickBot="1" x14ac:dyDescent="0.35">
      <c r="A5" s="25" t="s">
        <v>0</v>
      </c>
      <c r="B5" s="25" t="s">
        <v>7</v>
      </c>
      <c r="C5" s="25" t="s">
        <v>8</v>
      </c>
      <c r="D5" s="25" t="s">
        <v>142</v>
      </c>
      <c r="E5" s="25" t="s">
        <v>1</v>
      </c>
      <c r="F5" s="25" t="s">
        <v>2</v>
      </c>
      <c r="G5" s="25" t="s">
        <v>9</v>
      </c>
      <c r="H5" s="25" t="s">
        <v>3</v>
      </c>
      <c r="I5" s="25" t="s">
        <v>81</v>
      </c>
      <c r="J5" s="25" t="s">
        <v>82</v>
      </c>
    </row>
    <row r="6" spans="1:10" ht="15.6" thickTop="1" x14ac:dyDescent="0.25">
      <c r="A6" s="13" t="s">
        <v>97</v>
      </c>
      <c r="B6" s="18" t="s">
        <v>98</v>
      </c>
      <c r="C6" s="18">
        <v>50</v>
      </c>
      <c r="D6" s="18" t="s">
        <v>143</v>
      </c>
      <c r="E6" s="19" t="s">
        <v>135</v>
      </c>
      <c r="F6" s="19" t="s">
        <v>136</v>
      </c>
      <c r="G6" s="20" t="s">
        <v>136</v>
      </c>
      <c r="H6" s="21" t="s">
        <v>137</v>
      </c>
      <c r="I6" s="22">
        <v>192103</v>
      </c>
      <c r="J6" s="22">
        <v>7411</v>
      </c>
    </row>
    <row r="7" spans="1:10" x14ac:dyDescent="0.25">
      <c r="A7" s="13" t="s">
        <v>46</v>
      </c>
      <c r="B7" s="18" t="s">
        <v>53</v>
      </c>
      <c r="C7" s="18">
        <v>1</v>
      </c>
      <c r="D7" s="18" t="s">
        <v>144</v>
      </c>
      <c r="E7" s="19" t="s">
        <v>60</v>
      </c>
      <c r="F7" s="19" t="s">
        <v>61</v>
      </c>
      <c r="G7" s="20" t="s">
        <v>61</v>
      </c>
      <c r="H7" s="21" t="s">
        <v>62</v>
      </c>
      <c r="I7" s="22">
        <v>6025</v>
      </c>
      <c r="J7" s="22">
        <v>693</v>
      </c>
    </row>
    <row r="8" spans="1:10" x14ac:dyDescent="0.25">
      <c r="A8" s="13" t="s">
        <v>47</v>
      </c>
      <c r="B8" s="18" t="s">
        <v>54</v>
      </c>
      <c r="C8" s="18">
        <v>5</v>
      </c>
      <c r="D8" s="18" t="s">
        <v>145</v>
      </c>
      <c r="E8" s="19" t="s">
        <v>63</v>
      </c>
      <c r="F8" s="19" t="s">
        <v>107</v>
      </c>
      <c r="G8" s="20" t="s">
        <v>107</v>
      </c>
      <c r="H8" s="21" t="s">
        <v>108</v>
      </c>
      <c r="I8" s="22">
        <v>2611</v>
      </c>
      <c r="J8" s="22">
        <v>1369</v>
      </c>
    </row>
    <row r="9" spans="1:10" x14ac:dyDescent="0.25">
      <c r="A9" s="13" t="s">
        <v>36</v>
      </c>
      <c r="B9" s="18" t="s">
        <v>38</v>
      </c>
      <c r="C9" s="18">
        <v>1</v>
      </c>
      <c r="D9" s="18" t="s">
        <v>146</v>
      </c>
      <c r="E9" s="19" t="s">
        <v>28</v>
      </c>
      <c r="F9" s="19" t="s">
        <v>29</v>
      </c>
      <c r="G9" s="20" t="s">
        <v>29</v>
      </c>
      <c r="H9" s="21" t="s">
        <v>30</v>
      </c>
      <c r="I9" s="22">
        <v>7732</v>
      </c>
      <c r="J9" s="22">
        <v>1894</v>
      </c>
    </row>
    <row r="10" spans="1:10" x14ac:dyDescent="0.25">
      <c r="A10" s="13" t="s">
        <v>48</v>
      </c>
      <c r="B10" s="18" t="s">
        <v>55</v>
      </c>
      <c r="C10" s="18">
        <v>2</v>
      </c>
      <c r="D10" s="18" t="s">
        <v>147</v>
      </c>
      <c r="E10" s="19" t="s">
        <v>64</v>
      </c>
      <c r="F10" s="19" t="s">
        <v>65</v>
      </c>
      <c r="G10" s="20" t="s">
        <v>65</v>
      </c>
      <c r="H10" s="21" t="s">
        <v>66</v>
      </c>
      <c r="I10" s="22">
        <v>12653</v>
      </c>
      <c r="J10" s="22">
        <v>1565</v>
      </c>
    </row>
    <row r="11" spans="1:10" x14ac:dyDescent="0.25">
      <c r="A11" s="13" t="s">
        <v>87</v>
      </c>
      <c r="B11" s="18" t="s">
        <v>88</v>
      </c>
      <c r="C11" s="18">
        <v>5</v>
      </c>
      <c r="D11" s="18" t="s">
        <v>148</v>
      </c>
      <c r="E11" s="19" t="s">
        <v>112</v>
      </c>
      <c r="F11" s="19" t="s">
        <v>113</v>
      </c>
      <c r="G11" s="20" t="s">
        <v>113</v>
      </c>
      <c r="H11" s="21" t="s">
        <v>114</v>
      </c>
      <c r="I11" s="22">
        <v>10544</v>
      </c>
      <c r="J11" s="22">
        <v>10263</v>
      </c>
    </row>
    <row r="12" spans="1:10" x14ac:dyDescent="0.25">
      <c r="A12" s="13" t="s">
        <v>16</v>
      </c>
      <c r="B12" s="18" t="s">
        <v>39</v>
      </c>
      <c r="C12" s="18">
        <v>1</v>
      </c>
      <c r="D12" s="18" t="s">
        <v>149</v>
      </c>
      <c r="E12" s="19" t="s">
        <v>17</v>
      </c>
      <c r="F12" s="19" t="s">
        <v>99</v>
      </c>
      <c r="G12" s="20" t="s">
        <v>99</v>
      </c>
      <c r="H12" s="21" t="s">
        <v>100</v>
      </c>
      <c r="I12" s="22">
        <v>60955</v>
      </c>
      <c r="J12" s="22">
        <v>5775</v>
      </c>
    </row>
    <row r="13" spans="1:10" x14ac:dyDescent="0.25">
      <c r="A13" s="13" t="s">
        <v>16</v>
      </c>
      <c r="B13" s="18" t="s">
        <v>39</v>
      </c>
      <c r="C13" s="18">
        <v>1</v>
      </c>
      <c r="D13" s="18" t="s">
        <v>150</v>
      </c>
      <c r="E13" s="19" t="s">
        <v>17</v>
      </c>
      <c r="F13" s="19" t="s">
        <v>18</v>
      </c>
      <c r="G13" s="20" t="s">
        <v>18</v>
      </c>
      <c r="H13" s="21" t="s">
        <v>19</v>
      </c>
      <c r="I13" s="22">
        <v>2718771</v>
      </c>
      <c r="J13" s="22">
        <v>23089</v>
      </c>
    </row>
    <row r="14" spans="1:10" x14ac:dyDescent="0.25">
      <c r="A14" s="13" t="s">
        <v>16</v>
      </c>
      <c r="B14" s="18" t="s">
        <v>39</v>
      </c>
      <c r="C14" s="18">
        <v>1</v>
      </c>
      <c r="D14" s="18" t="s">
        <v>151</v>
      </c>
      <c r="E14" s="19" t="s">
        <v>17</v>
      </c>
      <c r="F14" s="19" t="s">
        <v>67</v>
      </c>
      <c r="G14" s="20" t="s">
        <v>67</v>
      </c>
      <c r="H14" s="21" t="s">
        <v>68</v>
      </c>
      <c r="I14" s="22">
        <v>21791</v>
      </c>
      <c r="J14" s="22">
        <v>3958</v>
      </c>
    </row>
    <row r="15" spans="1:10" x14ac:dyDescent="0.25">
      <c r="A15" s="13" t="s">
        <v>16</v>
      </c>
      <c r="B15" s="18" t="s">
        <v>39</v>
      </c>
      <c r="C15" s="18">
        <v>1</v>
      </c>
      <c r="D15" s="18" t="s">
        <v>152</v>
      </c>
      <c r="E15" s="19" t="s">
        <v>17</v>
      </c>
      <c r="F15" s="19" t="s">
        <v>138</v>
      </c>
      <c r="G15" s="20" t="s">
        <v>138</v>
      </c>
      <c r="H15" s="21" t="s">
        <v>139</v>
      </c>
      <c r="I15" s="22">
        <v>6427</v>
      </c>
      <c r="J15" s="22">
        <v>2892</v>
      </c>
    </row>
    <row r="16" spans="1:10" x14ac:dyDescent="0.25">
      <c r="A16" s="13" t="s">
        <v>89</v>
      </c>
      <c r="B16" s="18" t="s">
        <v>90</v>
      </c>
      <c r="C16" s="18">
        <v>1</v>
      </c>
      <c r="D16" s="18" t="s">
        <v>153</v>
      </c>
      <c r="E16" s="19" t="s">
        <v>115</v>
      </c>
      <c r="F16" s="19" t="s">
        <v>116</v>
      </c>
      <c r="G16" s="20" t="s">
        <v>116</v>
      </c>
      <c r="H16" s="21" t="s">
        <v>117</v>
      </c>
      <c r="I16" s="22">
        <v>25205</v>
      </c>
      <c r="J16" s="22">
        <v>203</v>
      </c>
    </row>
    <row r="17" spans="1:10" x14ac:dyDescent="0.25">
      <c r="A17" s="13" t="s">
        <v>49</v>
      </c>
      <c r="B17" s="18" t="s">
        <v>56</v>
      </c>
      <c r="C17" s="18">
        <v>2</v>
      </c>
      <c r="D17" s="18" t="s">
        <v>154</v>
      </c>
      <c r="E17" s="19" t="s">
        <v>69</v>
      </c>
      <c r="F17" s="19" t="s">
        <v>125</v>
      </c>
      <c r="G17" s="20" t="s">
        <v>125</v>
      </c>
      <c r="H17" s="21" t="s">
        <v>126</v>
      </c>
      <c r="I17" s="22">
        <v>20586</v>
      </c>
      <c r="J17" s="22">
        <v>15439</v>
      </c>
    </row>
    <row r="18" spans="1:10" x14ac:dyDescent="0.25">
      <c r="A18" s="13" t="s">
        <v>49</v>
      </c>
      <c r="B18" s="18" t="s">
        <v>56</v>
      </c>
      <c r="C18" s="18">
        <v>2</v>
      </c>
      <c r="D18" s="18" t="s">
        <v>155</v>
      </c>
      <c r="E18" s="19" t="s">
        <v>69</v>
      </c>
      <c r="F18" s="19" t="s">
        <v>105</v>
      </c>
      <c r="G18" s="20" t="s">
        <v>105</v>
      </c>
      <c r="H18" s="21" t="s">
        <v>106</v>
      </c>
      <c r="I18" s="22">
        <v>4519</v>
      </c>
      <c r="J18" s="22">
        <v>220</v>
      </c>
    </row>
    <row r="19" spans="1:10" x14ac:dyDescent="0.25">
      <c r="A19" s="13" t="s">
        <v>20</v>
      </c>
      <c r="B19" s="18" t="s">
        <v>40</v>
      </c>
      <c r="C19" s="18">
        <v>4</v>
      </c>
      <c r="D19" s="18" t="s">
        <v>156</v>
      </c>
      <c r="E19" s="19" t="s">
        <v>21</v>
      </c>
      <c r="F19" s="19" t="s">
        <v>70</v>
      </c>
      <c r="G19" s="20" t="s">
        <v>70</v>
      </c>
      <c r="H19" s="21" t="s">
        <v>71</v>
      </c>
      <c r="I19" s="22">
        <v>12653</v>
      </c>
      <c r="J19" s="22">
        <v>6203</v>
      </c>
    </row>
    <row r="20" spans="1:10" x14ac:dyDescent="0.25">
      <c r="A20" s="13" t="s">
        <v>50</v>
      </c>
      <c r="B20" s="18" t="s">
        <v>57</v>
      </c>
      <c r="C20" s="18">
        <v>4</v>
      </c>
      <c r="D20" s="18" t="s">
        <v>157</v>
      </c>
      <c r="E20" s="19" t="s">
        <v>72</v>
      </c>
      <c r="F20" s="19" t="s">
        <v>123</v>
      </c>
      <c r="G20" s="20" t="s">
        <v>123</v>
      </c>
      <c r="H20" s="21" t="s">
        <v>124</v>
      </c>
      <c r="I20" s="22">
        <v>25105</v>
      </c>
      <c r="J20" s="22">
        <v>5283</v>
      </c>
    </row>
    <row r="21" spans="1:10" x14ac:dyDescent="0.25">
      <c r="A21" s="13" t="s">
        <v>85</v>
      </c>
      <c r="B21" s="18" t="s">
        <v>86</v>
      </c>
      <c r="C21" s="18">
        <v>1</v>
      </c>
      <c r="D21" s="18" t="s">
        <v>158</v>
      </c>
      <c r="E21" s="19" t="s">
        <v>109</v>
      </c>
      <c r="F21" s="19" t="s">
        <v>110</v>
      </c>
      <c r="G21" s="20" t="s">
        <v>110</v>
      </c>
      <c r="H21" s="21" t="s">
        <v>111</v>
      </c>
      <c r="I21" s="22">
        <v>9439</v>
      </c>
      <c r="J21" s="22">
        <v>4414</v>
      </c>
    </row>
    <row r="22" spans="1:10" x14ac:dyDescent="0.25">
      <c r="A22" s="13" t="s">
        <v>85</v>
      </c>
      <c r="B22" s="18" t="s">
        <v>86</v>
      </c>
      <c r="C22" s="18">
        <v>1</v>
      </c>
      <c r="D22" s="18" t="s">
        <v>159</v>
      </c>
      <c r="E22" s="19" t="s">
        <v>109</v>
      </c>
      <c r="F22" s="19" t="s">
        <v>127</v>
      </c>
      <c r="G22" s="20" t="s">
        <v>127</v>
      </c>
      <c r="H22" s="21" t="s">
        <v>128</v>
      </c>
      <c r="I22" s="22">
        <v>5322</v>
      </c>
      <c r="J22" s="22">
        <v>364</v>
      </c>
    </row>
    <row r="23" spans="1:10" x14ac:dyDescent="0.25">
      <c r="A23" s="13" t="s">
        <v>51</v>
      </c>
      <c r="B23" s="18" t="s">
        <v>58</v>
      </c>
      <c r="C23" s="18">
        <v>1</v>
      </c>
      <c r="D23" s="18" t="s">
        <v>160</v>
      </c>
      <c r="E23" s="19" t="s">
        <v>73</v>
      </c>
      <c r="F23" s="19" t="s">
        <v>74</v>
      </c>
      <c r="G23" s="20" t="s">
        <v>74</v>
      </c>
      <c r="H23" s="21" t="s">
        <v>75</v>
      </c>
      <c r="I23" s="22">
        <v>17774</v>
      </c>
      <c r="J23" s="22">
        <v>2669</v>
      </c>
    </row>
    <row r="24" spans="1:10" x14ac:dyDescent="0.25">
      <c r="A24" s="13" t="s">
        <v>22</v>
      </c>
      <c r="B24" s="18" t="s">
        <v>41</v>
      </c>
      <c r="C24" s="18">
        <v>1</v>
      </c>
      <c r="D24" s="18" t="s">
        <v>161</v>
      </c>
      <c r="E24" s="19" t="s">
        <v>23</v>
      </c>
      <c r="F24" s="19" t="s">
        <v>76</v>
      </c>
      <c r="G24" s="20" t="s">
        <v>76</v>
      </c>
      <c r="H24" s="21" t="s">
        <v>77</v>
      </c>
      <c r="I24" s="22">
        <v>5724</v>
      </c>
      <c r="J24" s="22">
        <v>1489</v>
      </c>
    </row>
    <row r="25" spans="1:10" x14ac:dyDescent="0.25">
      <c r="A25" s="13" t="s">
        <v>22</v>
      </c>
      <c r="B25" s="18" t="s">
        <v>41</v>
      </c>
      <c r="C25" s="18">
        <v>1</v>
      </c>
      <c r="D25" s="18" t="s">
        <v>162</v>
      </c>
      <c r="E25" s="19" t="s">
        <v>23</v>
      </c>
      <c r="F25" s="19" t="s">
        <v>31</v>
      </c>
      <c r="G25" s="20" t="s">
        <v>31</v>
      </c>
      <c r="H25" s="21" t="s">
        <v>32</v>
      </c>
      <c r="I25" s="22">
        <v>30829</v>
      </c>
      <c r="J25" s="22">
        <v>401</v>
      </c>
    </row>
    <row r="26" spans="1:10" x14ac:dyDescent="0.25">
      <c r="A26" s="13" t="s">
        <v>37</v>
      </c>
      <c r="B26" s="18" t="s">
        <v>42</v>
      </c>
      <c r="C26" s="18">
        <v>39</v>
      </c>
      <c r="D26" s="18" t="s">
        <v>163</v>
      </c>
      <c r="E26" s="19" t="s">
        <v>33</v>
      </c>
      <c r="F26" s="19" t="s">
        <v>34</v>
      </c>
      <c r="G26" s="20" t="s">
        <v>34</v>
      </c>
      <c r="H26" s="21" t="s">
        <v>35</v>
      </c>
      <c r="I26" s="22">
        <v>22394</v>
      </c>
      <c r="J26" s="22">
        <v>1373</v>
      </c>
    </row>
    <row r="27" spans="1:10" x14ac:dyDescent="0.25">
      <c r="A27" s="13" t="s">
        <v>52</v>
      </c>
      <c r="B27" s="18" t="s">
        <v>59</v>
      </c>
      <c r="C27" s="18">
        <v>3</v>
      </c>
      <c r="D27" s="18" t="s">
        <v>164</v>
      </c>
      <c r="E27" s="19" t="s">
        <v>78</v>
      </c>
      <c r="F27" s="19" t="s">
        <v>79</v>
      </c>
      <c r="G27" s="20" t="s">
        <v>79</v>
      </c>
      <c r="H27" s="21" t="s">
        <v>80</v>
      </c>
      <c r="I27" s="22">
        <v>21088</v>
      </c>
      <c r="J27" s="22">
        <v>6932</v>
      </c>
    </row>
    <row r="28" spans="1:10" x14ac:dyDescent="0.25">
      <c r="A28" s="13" t="s">
        <v>24</v>
      </c>
      <c r="B28" s="18" t="s">
        <v>43</v>
      </c>
      <c r="C28" s="18">
        <v>35</v>
      </c>
      <c r="D28" s="18" t="s">
        <v>165</v>
      </c>
      <c r="E28" s="19" t="s">
        <v>25</v>
      </c>
      <c r="F28" s="19" t="s">
        <v>103</v>
      </c>
      <c r="G28" s="20" t="s">
        <v>103</v>
      </c>
      <c r="H28" s="21" t="s">
        <v>104</v>
      </c>
      <c r="I28" s="22">
        <v>6025</v>
      </c>
      <c r="J28" s="22">
        <v>293</v>
      </c>
    </row>
    <row r="29" spans="1:10" x14ac:dyDescent="0.25">
      <c r="A29" s="13" t="s">
        <v>24</v>
      </c>
      <c r="B29" s="18" t="s">
        <v>43</v>
      </c>
      <c r="C29" s="18">
        <v>35</v>
      </c>
      <c r="D29" s="18" t="s">
        <v>166</v>
      </c>
      <c r="E29" s="19" t="s">
        <v>25</v>
      </c>
      <c r="F29" s="19" t="s">
        <v>121</v>
      </c>
      <c r="G29" s="20" t="s">
        <v>121</v>
      </c>
      <c r="H29" s="21" t="s">
        <v>122</v>
      </c>
      <c r="I29" s="22">
        <v>17071</v>
      </c>
      <c r="J29" s="22">
        <v>5208</v>
      </c>
    </row>
    <row r="30" spans="1:10" x14ac:dyDescent="0.25">
      <c r="A30" s="13" t="s">
        <v>26</v>
      </c>
      <c r="B30" s="18" t="s">
        <v>44</v>
      </c>
      <c r="C30" s="18">
        <v>6</v>
      </c>
      <c r="D30" s="18" t="s">
        <v>167</v>
      </c>
      <c r="E30" s="19" t="s">
        <v>27</v>
      </c>
      <c r="F30" s="19" t="s">
        <v>101</v>
      </c>
      <c r="G30" s="20" t="s">
        <v>101</v>
      </c>
      <c r="H30" s="21" t="s">
        <v>102</v>
      </c>
      <c r="I30" s="22">
        <v>14561</v>
      </c>
      <c r="J30" s="22">
        <v>12302</v>
      </c>
    </row>
    <row r="31" spans="1:10" x14ac:dyDescent="0.25">
      <c r="A31" s="13" t="s">
        <v>93</v>
      </c>
      <c r="B31" s="18" t="s">
        <v>94</v>
      </c>
      <c r="C31" s="18">
        <v>58</v>
      </c>
      <c r="D31" s="18" t="s">
        <v>168</v>
      </c>
      <c r="E31" s="19" t="s">
        <v>129</v>
      </c>
      <c r="F31" s="19" t="s">
        <v>130</v>
      </c>
      <c r="G31" s="20" t="s">
        <v>130</v>
      </c>
      <c r="H31" s="21" t="s">
        <v>131</v>
      </c>
      <c r="I31" s="22">
        <v>45289</v>
      </c>
      <c r="J31" s="22">
        <v>9326</v>
      </c>
    </row>
    <row r="32" spans="1:10" x14ac:dyDescent="0.25">
      <c r="A32" s="13" t="s">
        <v>95</v>
      </c>
      <c r="B32" s="18" t="s">
        <v>96</v>
      </c>
      <c r="C32" s="18">
        <v>1</v>
      </c>
      <c r="D32" s="18" t="s">
        <v>169</v>
      </c>
      <c r="E32" s="19" t="s">
        <v>132</v>
      </c>
      <c r="F32" s="19" t="s">
        <v>133</v>
      </c>
      <c r="G32" s="20" t="s">
        <v>133</v>
      </c>
      <c r="H32" s="21" t="s">
        <v>134</v>
      </c>
      <c r="I32" s="22">
        <v>24904</v>
      </c>
      <c r="J32" s="22">
        <v>16004</v>
      </c>
    </row>
    <row r="33" spans="1:10" x14ac:dyDescent="0.25">
      <c r="A33" s="13" t="s">
        <v>91</v>
      </c>
      <c r="B33" s="18" t="s">
        <v>92</v>
      </c>
      <c r="C33" s="18">
        <v>2</v>
      </c>
      <c r="D33" s="18" t="s">
        <v>170</v>
      </c>
      <c r="E33" s="19" t="s">
        <v>118</v>
      </c>
      <c r="F33" s="19" t="s">
        <v>119</v>
      </c>
      <c r="G33" s="20" t="s">
        <v>119</v>
      </c>
      <c r="H33" s="21" t="s">
        <v>120</v>
      </c>
      <c r="I33" s="22">
        <v>9339</v>
      </c>
      <c r="J33" s="22">
        <v>4897</v>
      </c>
    </row>
    <row r="34" spans="1:10" ht="15.6" x14ac:dyDescent="0.3">
      <c r="A34" s="30" t="s">
        <v>4</v>
      </c>
      <c r="B34" s="30"/>
      <c r="C34" s="30"/>
      <c r="D34" s="30"/>
      <c r="E34" s="30"/>
      <c r="F34" s="30"/>
      <c r="G34" s="34"/>
      <c r="H34" s="30"/>
      <c r="I34" s="35">
        <f>SUBTOTAL(109,Table3[
2019–20
Final Allocation Amount])</f>
        <v>3357439</v>
      </c>
      <c r="J34" s="35">
        <f>SUBTOTAL(109,Table3[9th
Apportionment])</f>
        <v>151929</v>
      </c>
    </row>
    <row r="35" spans="1:10" x14ac:dyDescent="0.25">
      <c r="A35" s="1" t="s">
        <v>5</v>
      </c>
      <c r="G35" s="5"/>
      <c r="J35" s="3"/>
    </row>
    <row r="36" spans="1:10" x14ac:dyDescent="0.25">
      <c r="A36" s="1" t="s">
        <v>6</v>
      </c>
      <c r="G36" s="5"/>
      <c r="J36" s="3"/>
    </row>
    <row r="37" spans="1:10" x14ac:dyDescent="0.25">
      <c r="A37" s="23" t="s">
        <v>140</v>
      </c>
      <c r="B37" s="7"/>
      <c r="C37" s="7"/>
      <c r="D37" s="7"/>
      <c r="G37" s="5"/>
      <c r="J37" s="3"/>
    </row>
  </sheetData>
  <conditionalFormatting sqref="G6:G33">
    <cfRule type="duplicateValues" dxfId="0" priority="2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F33 G6:G33 B6:C33 D6:D3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workbookViewId="0"/>
  </sheetViews>
  <sheetFormatPr defaultColWidth="9.26953125" defaultRowHeight="15" x14ac:dyDescent="0.25"/>
  <cols>
    <col min="1" max="1" width="8.26953125" style="10" customWidth="1"/>
    <col min="2" max="2" width="16.08984375" customWidth="1"/>
    <col min="3" max="3" width="19.7265625" customWidth="1"/>
    <col min="4" max="4" width="12.08984375" style="2" customWidth="1"/>
    <col min="5" max="5" width="11.453125" customWidth="1"/>
  </cols>
  <sheetData>
    <row r="1" spans="1:5" ht="21" x14ac:dyDescent="0.25">
      <c r="A1" s="27" t="s">
        <v>83</v>
      </c>
    </row>
    <row r="2" spans="1:5" ht="17.399999999999999" x14ac:dyDescent="0.3">
      <c r="A2" s="26" t="s">
        <v>45</v>
      </c>
      <c r="D2"/>
    </row>
    <row r="3" spans="1:5" ht="15.6" x14ac:dyDescent="0.3">
      <c r="A3" s="28" t="s">
        <v>13</v>
      </c>
    </row>
    <row r="4" spans="1:5" ht="15.6" x14ac:dyDescent="0.3">
      <c r="A4" s="14" t="s">
        <v>15</v>
      </c>
      <c r="B4" s="11"/>
      <c r="C4" s="11"/>
      <c r="D4" s="12"/>
    </row>
    <row r="5" spans="1:5" s="8" customFormat="1" ht="31.2" x14ac:dyDescent="0.3">
      <c r="A5" s="32" t="s">
        <v>1</v>
      </c>
      <c r="B5" s="32" t="s">
        <v>11</v>
      </c>
      <c r="C5" s="32" t="s">
        <v>12</v>
      </c>
      <c r="D5" s="33" t="s">
        <v>10</v>
      </c>
      <c r="E5" s="32" t="s">
        <v>171</v>
      </c>
    </row>
    <row r="6" spans="1:5" x14ac:dyDescent="0.25">
      <c r="A6" s="15" t="s">
        <v>135</v>
      </c>
      <c r="B6" s="16" t="s">
        <v>97</v>
      </c>
      <c r="C6" s="24" t="s">
        <v>141</v>
      </c>
      <c r="D6" s="17">
        <v>7411</v>
      </c>
      <c r="E6">
        <v>270962</v>
      </c>
    </row>
    <row r="7" spans="1:5" x14ac:dyDescent="0.25">
      <c r="A7" s="5" t="s">
        <v>60</v>
      </c>
      <c r="B7" s="1" t="s">
        <v>46</v>
      </c>
      <c r="C7" s="24" t="s">
        <v>141</v>
      </c>
      <c r="D7" s="6">
        <v>693</v>
      </c>
      <c r="E7">
        <v>270963</v>
      </c>
    </row>
    <row r="8" spans="1:5" x14ac:dyDescent="0.25">
      <c r="A8" s="5" t="s">
        <v>63</v>
      </c>
      <c r="B8" s="1" t="s">
        <v>47</v>
      </c>
      <c r="C8" s="24" t="s">
        <v>141</v>
      </c>
      <c r="D8" s="6">
        <v>1369</v>
      </c>
      <c r="E8">
        <v>270964</v>
      </c>
    </row>
    <row r="9" spans="1:5" x14ac:dyDescent="0.25">
      <c r="A9" s="5" t="s">
        <v>28</v>
      </c>
      <c r="B9" s="1" t="s">
        <v>36</v>
      </c>
      <c r="C9" s="24" t="s">
        <v>141</v>
      </c>
      <c r="D9" s="6">
        <v>1894</v>
      </c>
      <c r="E9">
        <v>270965</v>
      </c>
    </row>
    <row r="10" spans="1:5" x14ac:dyDescent="0.25">
      <c r="A10" s="5" t="s">
        <v>64</v>
      </c>
      <c r="B10" s="1" t="s">
        <v>48</v>
      </c>
      <c r="C10" s="24" t="s">
        <v>141</v>
      </c>
      <c r="D10" s="6">
        <v>1565</v>
      </c>
      <c r="E10">
        <v>270966</v>
      </c>
    </row>
    <row r="11" spans="1:5" x14ac:dyDescent="0.25">
      <c r="A11" s="5" t="s">
        <v>112</v>
      </c>
      <c r="B11" s="1" t="s">
        <v>87</v>
      </c>
      <c r="C11" s="24" t="s">
        <v>141</v>
      </c>
      <c r="D11" s="6">
        <v>10263</v>
      </c>
      <c r="E11">
        <v>270967</v>
      </c>
    </row>
    <row r="12" spans="1:5" x14ac:dyDescent="0.25">
      <c r="A12" s="5" t="s">
        <v>17</v>
      </c>
      <c r="B12" s="1" t="s">
        <v>16</v>
      </c>
      <c r="C12" s="24" t="s">
        <v>141</v>
      </c>
      <c r="D12" s="6">
        <v>35714</v>
      </c>
      <c r="E12">
        <v>270968</v>
      </c>
    </row>
    <row r="13" spans="1:5" x14ac:dyDescent="0.25">
      <c r="A13" s="5" t="s">
        <v>115</v>
      </c>
      <c r="B13" s="1" t="s">
        <v>89</v>
      </c>
      <c r="C13" s="24" t="s">
        <v>141</v>
      </c>
      <c r="D13" s="6">
        <v>203</v>
      </c>
      <c r="E13">
        <v>270969</v>
      </c>
    </row>
    <row r="14" spans="1:5" x14ac:dyDescent="0.25">
      <c r="A14" s="15" t="s">
        <v>69</v>
      </c>
      <c r="B14" s="16" t="s">
        <v>49</v>
      </c>
      <c r="C14" s="24" t="s">
        <v>141</v>
      </c>
      <c r="D14" s="17">
        <v>15659</v>
      </c>
      <c r="E14">
        <v>270970</v>
      </c>
    </row>
    <row r="15" spans="1:5" x14ac:dyDescent="0.25">
      <c r="A15" s="15" t="s">
        <v>21</v>
      </c>
      <c r="B15" s="16" t="s">
        <v>20</v>
      </c>
      <c r="C15" s="24" t="s">
        <v>141</v>
      </c>
      <c r="D15" s="17">
        <v>6203</v>
      </c>
      <c r="E15">
        <v>270971</v>
      </c>
    </row>
    <row r="16" spans="1:5" x14ac:dyDescent="0.25">
      <c r="A16" s="15" t="s">
        <v>72</v>
      </c>
      <c r="B16" s="16" t="s">
        <v>50</v>
      </c>
      <c r="C16" s="24" t="s">
        <v>141</v>
      </c>
      <c r="D16" s="17">
        <v>5283</v>
      </c>
      <c r="E16">
        <v>270972</v>
      </c>
    </row>
    <row r="17" spans="1:5" x14ac:dyDescent="0.25">
      <c r="A17" s="15" t="s">
        <v>109</v>
      </c>
      <c r="B17" s="16" t="s">
        <v>85</v>
      </c>
      <c r="C17" s="24" t="s">
        <v>141</v>
      </c>
      <c r="D17" s="17">
        <v>4778</v>
      </c>
      <c r="E17">
        <v>270973</v>
      </c>
    </row>
    <row r="18" spans="1:5" x14ac:dyDescent="0.25">
      <c r="A18" s="15" t="s">
        <v>73</v>
      </c>
      <c r="B18" s="16" t="s">
        <v>51</v>
      </c>
      <c r="C18" s="24" t="s">
        <v>141</v>
      </c>
      <c r="D18" s="17">
        <v>2669</v>
      </c>
      <c r="E18">
        <v>270974</v>
      </c>
    </row>
    <row r="19" spans="1:5" x14ac:dyDescent="0.25">
      <c r="A19" s="15" t="s">
        <v>23</v>
      </c>
      <c r="B19" s="16" t="s">
        <v>22</v>
      </c>
      <c r="C19" s="24" t="s">
        <v>141</v>
      </c>
      <c r="D19" s="17">
        <v>1890</v>
      </c>
      <c r="E19">
        <v>270975</v>
      </c>
    </row>
    <row r="20" spans="1:5" x14ac:dyDescent="0.25">
      <c r="A20" s="15" t="s">
        <v>33</v>
      </c>
      <c r="B20" s="16" t="s">
        <v>37</v>
      </c>
      <c r="C20" s="24" t="s">
        <v>141</v>
      </c>
      <c r="D20" s="17">
        <v>1373</v>
      </c>
      <c r="E20">
        <v>270976</v>
      </c>
    </row>
    <row r="21" spans="1:5" x14ac:dyDescent="0.25">
      <c r="A21" s="15" t="s">
        <v>78</v>
      </c>
      <c r="B21" s="16" t="s">
        <v>52</v>
      </c>
      <c r="C21" s="24" t="s">
        <v>141</v>
      </c>
      <c r="D21" s="17">
        <v>6932</v>
      </c>
      <c r="E21">
        <v>270977</v>
      </c>
    </row>
    <row r="22" spans="1:5" x14ac:dyDescent="0.25">
      <c r="A22" s="10" t="s">
        <v>25</v>
      </c>
      <c r="B22" t="s">
        <v>24</v>
      </c>
      <c r="C22" s="24" t="s">
        <v>141</v>
      </c>
      <c r="D22" s="2">
        <v>5501</v>
      </c>
      <c r="E22">
        <v>270978</v>
      </c>
    </row>
    <row r="23" spans="1:5" x14ac:dyDescent="0.25">
      <c r="A23" s="10" t="s">
        <v>27</v>
      </c>
      <c r="B23" t="s">
        <v>26</v>
      </c>
      <c r="C23" s="24" t="s">
        <v>141</v>
      </c>
      <c r="D23" s="2">
        <v>12302</v>
      </c>
      <c r="E23">
        <v>270979</v>
      </c>
    </row>
    <row r="24" spans="1:5" x14ac:dyDescent="0.25">
      <c r="A24" s="10" t="s">
        <v>129</v>
      </c>
      <c r="B24" t="s">
        <v>93</v>
      </c>
      <c r="C24" s="24" t="s">
        <v>141</v>
      </c>
      <c r="D24" s="2">
        <v>9326</v>
      </c>
      <c r="E24">
        <v>270980</v>
      </c>
    </row>
    <row r="25" spans="1:5" x14ac:dyDescent="0.25">
      <c r="A25" s="10" t="s">
        <v>132</v>
      </c>
      <c r="B25" t="s">
        <v>95</v>
      </c>
      <c r="C25" s="24" t="s">
        <v>141</v>
      </c>
      <c r="D25" s="2">
        <v>16004</v>
      </c>
      <c r="E25">
        <v>270981</v>
      </c>
    </row>
    <row r="26" spans="1:5" x14ac:dyDescent="0.25">
      <c r="A26" s="15" t="s">
        <v>118</v>
      </c>
      <c r="B26" s="16" t="s">
        <v>91</v>
      </c>
      <c r="C26" s="24" t="s">
        <v>141</v>
      </c>
      <c r="D26" s="17">
        <v>4897</v>
      </c>
      <c r="E26">
        <v>270982</v>
      </c>
    </row>
    <row r="27" spans="1:5" ht="15.6" x14ac:dyDescent="0.3">
      <c r="A27" s="29" t="s">
        <v>4</v>
      </c>
      <c r="B27" s="30"/>
      <c r="C27" s="30"/>
      <c r="D27" s="31">
        <f>SUBTOTAL(109,Table7[County
Total])</f>
        <v>151929</v>
      </c>
      <c r="E27" s="30"/>
    </row>
    <row r="28" spans="1:5" x14ac:dyDescent="0.25">
      <c r="A28" s="9" t="s">
        <v>5</v>
      </c>
      <c r="B28" s="1"/>
      <c r="C28" s="1"/>
      <c r="D28" s="6"/>
    </row>
    <row r="29" spans="1:5" x14ac:dyDescent="0.25">
      <c r="A29" s="9" t="s">
        <v>6</v>
      </c>
      <c r="B29" s="1"/>
      <c r="C29" s="1"/>
      <c r="D29" s="6"/>
    </row>
    <row r="30" spans="1:5" x14ac:dyDescent="0.25">
      <c r="A30" s="23" t="s">
        <v>140</v>
      </c>
      <c r="B30" s="1"/>
      <c r="C30" s="1"/>
      <c r="D30" s="6"/>
    </row>
  </sheetData>
  <printOptions horizontalCentered="1"/>
  <pageMargins left="0.45" right="0.45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9th</vt:lpstr>
      <vt:lpstr>2019-20 Title III IMM County</vt:lpstr>
      <vt:lpstr>'2019-20 Title III IMM County'!Print_Area</vt:lpstr>
      <vt:lpstr>'2019-20 Imm Appt 9th'!Print_Titles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Recip9-19: Title III, Immigrant Education (CA Dept of Education)</dc:title>
  <dc:subject>Title III, English Language Acquisition, Language Enhancement, and Academic Achievement for Immigrant Children program ninth apportionment schedule for fiscal year 2019-20.</dc:subject>
  <dc:creator>Windows User</dc:creator>
  <cp:lastModifiedBy>Jennifer Cavagnaro</cp:lastModifiedBy>
  <cp:lastPrinted>2021-10-05T22:28:38Z</cp:lastPrinted>
  <dcterms:created xsi:type="dcterms:W3CDTF">2018-08-22T16:15:05Z</dcterms:created>
  <dcterms:modified xsi:type="dcterms:W3CDTF">2023-09-11T22:53:11Z</dcterms:modified>
</cp:coreProperties>
</file>