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63D39784-2F28-45B8-A445-8D0EB1157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Imm Appt 7th" sheetId="1" r:id="rId1"/>
    <sheet name="2020-21 Title III IMM County" sheetId="2" r:id="rId2"/>
  </sheets>
  <definedNames>
    <definedName name="_1_2005_06_RE_CERTIFICATIO">#REF!</definedName>
    <definedName name="_xlnm._FilterDatabase" localSheetId="0" hidden="1">'2020-21 Imm Appt 7th'!$A$6:$L$45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County'!$A$1:$G$31</definedName>
    <definedName name="_xlnm.Print_Titles" localSheetId="0">'2020-21 Imm Appt 7th'!$1:$6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K46" i="1" l="1"/>
  <c r="L46" i="1"/>
</calcChain>
</file>

<file path=xl/sharedStrings.xml><?xml version="1.0" encoding="utf-8"?>
<sst xmlns="http://schemas.openxmlformats.org/spreadsheetml/2006/main" count="473" uniqueCount="242">
  <si>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</si>
  <si>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</si>
  <si>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</si>
  <si>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</si>
  <si>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</si>
  <si>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</si>
  <si>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</si>
  <si>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</si>
  <si>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</si>
  <si>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</si>
  <si>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</si>
  <si>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</si>
  <si>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</si>
  <si>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</si>
  <si>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</si>
  <si>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</si>
  <si>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</si>
  <si>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</si>
  <si>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</si>
  <si>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</si>
  <si>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</si>
  <si>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</si>
  <si>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</si>
  <si>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</si>
  <si>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</si>
  <si>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</si>
  <si>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Fresno</t>
  </si>
  <si>
    <t>0000006842</t>
  </si>
  <si>
    <t>10</t>
  </si>
  <si>
    <t>Imperial</t>
  </si>
  <si>
    <t>0000011814</t>
  </si>
  <si>
    <t>13</t>
  </si>
  <si>
    <t>Los Angeles</t>
  </si>
  <si>
    <t>0000044132</t>
  </si>
  <si>
    <t>19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</si>
  <si>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</si>
  <si>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</si>
  <si>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</si>
  <si>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</si>
  <si>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</si>
  <si>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</si>
  <si>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</si>
  <si>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</si>
  <si>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</si>
  <si>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Diego</t>
  </si>
  <si>
    <t>0000007988</t>
  </si>
  <si>
    <t>37</t>
  </si>
  <si>
    <t>San Mateo</t>
  </si>
  <si>
    <t>0000011843</t>
  </si>
  <si>
    <t>41</t>
  </si>
  <si>
    <t>Santa Clara</t>
  </si>
  <si>
    <t>0000011846</t>
  </si>
  <si>
    <t>43</t>
  </si>
  <si>
    <t>Stanislaus</t>
  </si>
  <si>
    <t>0000013338</t>
  </si>
  <si>
    <t>50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</si>
  <si>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</si>
  <si>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68916</t>
  </si>
  <si>
    <t>Jefferson Elementary</t>
  </si>
  <si>
    <t>San Joaquin</t>
  </si>
  <si>
    <t>0000011841</t>
  </si>
  <si>
    <t>39</t>
  </si>
  <si>
    <t>Ventura</t>
  </si>
  <si>
    <t>0000001357</t>
  </si>
  <si>
    <t>56</t>
  </si>
  <si>
    <t>61739</t>
  </si>
  <si>
    <t>Martinez Unified</t>
  </si>
  <si>
    <t>72538</t>
  </si>
  <si>
    <t>Oxnard</t>
  </si>
  <si>
    <t xml:space="preserve">English Language Acquisition, Language Enhancement, and Academic Achievement for Immigrant Students </t>
  </si>
  <si>
    <t>Merced</t>
  </si>
  <si>
    <t>0000011831</t>
  </si>
  <si>
    <t>64337</t>
  </si>
  <si>
    <t>Burbank Unified</t>
  </si>
  <si>
    <t>24</t>
  </si>
  <si>
    <t>65631</t>
  </si>
  <si>
    <t>Atwater Elementary</t>
  </si>
  <si>
    <t>Ocean View</t>
  </si>
  <si>
    <t>71290</t>
  </si>
  <si>
    <t>Sylvan Union Elementary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</si>
  <si>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</si>
  <si>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Tehama</t>
  </si>
  <si>
    <t>0000011857</t>
  </si>
  <si>
    <t>Solano</t>
  </si>
  <si>
    <t>0000011854</t>
  </si>
  <si>
    <t>Monterey</t>
  </si>
  <si>
    <t>0000008322</t>
  </si>
  <si>
    <t>Sonoma</t>
  </si>
  <si>
    <t>0000011855</t>
  </si>
  <si>
    <t>Placer</t>
  </si>
  <si>
    <t>0000012839</t>
  </si>
  <si>
    <t>52</t>
  </si>
  <si>
    <t>71076</t>
  </si>
  <si>
    <t>Empire Union Elementary</t>
  </si>
  <si>
    <t>68106</t>
  </si>
  <si>
    <t>Escondido Union High</t>
  </si>
  <si>
    <t>48</t>
  </si>
  <si>
    <t>27</t>
  </si>
  <si>
    <t>73650</t>
  </si>
  <si>
    <t>Irvine Unified</t>
  </si>
  <si>
    <t>68924</t>
  </si>
  <si>
    <t>Jefferson Union High</t>
  </si>
  <si>
    <t>49</t>
  </si>
  <si>
    <t>31</t>
  </si>
  <si>
    <t>68338</t>
  </si>
  <si>
    <t>San Diego Unified</t>
  </si>
  <si>
    <t>62414</t>
  </si>
  <si>
    <t>Sanger Unified</t>
  </si>
  <si>
    <t>70573</t>
  </si>
  <si>
    <t>Vacaville Unified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</si>
  <si>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21</t>
    </r>
  </si>
  <si>
    <t>Full CDS Code</t>
  </si>
  <si>
    <t>07617390000000</t>
  </si>
  <si>
    <t>10624140000000</t>
  </si>
  <si>
    <t>19643370000000</t>
  </si>
  <si>
    <t>24656310000000</t>
  </si>
  <si>
    <t>30736500000000</t>
  </si>
  <si>
    <t>37681060000000</t>
  </si>
  <si>
    <t>37683380000000</t>
  </si>
  <si>
    <t>41689160000000</t>
  </si>
  <si>
    <t>41689240000000</t>
  </si>
  <si>
    <t>48705730000000</t>
  </si>
  <si>
    <t>50710760000000</t>
  </si>
  <si>
    <t>50712900000000</t>
  </si>
  <si>
    <t>56725380000000</t>
  </si>
  <si>
    <t>Colusa</t>
  </si>
  <si>
    <t>0000011787</t>
  </si>
  <si>
    <t>06615980000000</t>
  </si>
  <si>
    <t>06</t>
  </si>
  <si>
    <t>61598</t>
  </si>
  <si>
    <t>Colusa Unified</t>
  </si>
  <si>
    <t>13631310000000</t>
  </si>
  <si>
    <t>63131</t>
  </si>
  <si>
    <t>Heber Elementary</t>
  </si>
  <si>
    <t>19646670000000</t>
  </si>
  <si>
    <t>64667</t>
  </si>
  <si>
    <t>Lancaster Elementary</t>
  </si>
  <si>
    <t>27661590000000</t>
  </si>
  <si>
    <t>66159</t>
  </si>
  <si>
    <t>Salinas Union High</t>
  </si>
  <si>
    <t>30665060000000</t>
  </si>
  <si>
    <t>66506</t>
  </si>
  <si>
    <t>Fullerton Elementary</t>
  </si>
  <si>
    <t>30666210000000</t>
  </si>
  <si>
    <t>66621</t>
  </si>
  <si>
    <t>Orange Unified</t>
  </si>
  <si>
    <t>33736760000000</t>
  </si>
  <si>
    <t>73676</t>
  </si>
  <si>
    <t>Coachella Valley Unified</t>
  </si>
  <si>
    <t>37682960000000</t>
  </si>
  <si>
    <t>68296</t>
  </si>
  <si>
    <t>Poway Unified</t>
  </si>
  <si>
    <t>39767600000000</t>
  </si>
  <si>
    <t>76760</t>
  </si>
  <si>
    <t>Lammersville Joint Unified</t>
  </si>
  <si>
    <t>43695830000000</t>
  </si>
  <si>
    <t>69583</t>
  </si>
  <si>
    <t>Morgan Hill Unified</t>
  </si>
  <si>
    <t>49706150000000</t>
  </si>
  <si>
    <t>70615</t>
  </si>
  <si>
    <t>Bellevue Union</t>
  </si>
  <si>
    <t>52714980000000</t>
  </si>
  <si>
    <t>71498</t>
  </si>
  <si>
    <t>Corning Union Elementary</t>
  </si>
  <si>
    <t>56725120000000</t>
  </si>
  <si>
    <t>72512</t>
  </si>
  <si>
    <t>Schedule of the Seventh Apportionment for Title III, Part A</t>
  </si>
  <si>
    <t>7th
Apportionment</t>
  </si>
  <si>
    <t>May 2022</t>
  </si>
  <si>
    <t>County Summary of the Seventh Apportionment for Title III, Part A</t>
  </si>
  <si>
    <t>Kern</t>
  </si>
  <si>
    <t>0000040496</t>
  </si>
  <si>
    <t>01612590111856</t>
  </si>
  <si>
    <t>0111856</t>
  </si>
  <si>
    <t>0765</t>
  </si>
  <si>
    <t>C0765</t>
  </si>
  <si>
    <t>American Indian Public High</t>
  </si>
  <si>
    <t>06616140000000</t>
  </si>
  <si>
    <t>61614</t>
  </si>
  <si>
    <t>Pierce Joint Unified</t>
  </si>
  <si>
    <t>10739650000000</t>
  </si>
  <si>
    <t>73965</t>
  </si>
  <si>
    <t>Central Unified</t>
  </si>
  <si>
    <t>13630730000000</t>
  </si>
  <si>
    <t>63073</t>
  </si>
  <si>
    <t>Brawley Elementary</t>
  </si>
  <si>
    <t>15633210000000</t>
  </si>
  <si>
    <t>15</t>
  </si>
  <si>
    <t>63321</t>
  </si>
  <si>
    <t>Bakersfield City</t>
  </si>
  <si>
    <t>19734370000000</t>
  </si>
  <si>
    <t>73437</t>
  </si>
  <si>
    <t>Compton Unified</t>
  </si>
  <si>
    <t>30736350000000</t>
  </si>
  <si>
    <t>73635</t>
  </si>
  <si>
    <t>Saddleback Valley Unified</t>
  </si>
  <si>
    <t>31669280000000</t>
  </si>
  <si>
    <t>66928</t>
  </si>
  <si>
    <t>Roseville Joint Union High</t>
  </si>
  <si>
    <t>34673300000000</t>
  </si>
  <si>
    <t>67330</t>
  </si>
  <si>
    <t>Folsom-Cordova Unified</t>
  </si>
  <si>
    <t>34674390000000</t>
  </si>
  <si>
    <t>67439</t>
  </si>
  <si>
    <t>Sacramento City Unified</t>
  </si>
  <si>
    <t>34765050108837</t>
  </si>
  <si>
    <t>76505</t>
  </si>
  <si>
    <t>0108837</t>
  </si>
  <si>
    <t>0699</t>
  </si>
  <si>
    <t>C0699</t>
  </si>
  <si>
    <t>Community Collaborative Charter</t>
  </si>
  <si>
    <t>41690620000000</t>
  </si>
  <si>
    <t>69062</t>
  </si>
  <si>
    <t>Sequoia Union High</t>
  </si>
  <si>
    <t>43697080000000</t>
  </si>
  <si>
    <t>69708</t>
  </si>
  <si>
    <t>Union Elementary</t>
  </si>
  <si>
    <t>20-15146 04-19-2022</t>
  </si>
  <si>
    <t>Voucher Number</t>
  </si>
  <si>
    <t>00307510</t>
  </si>
  <si>
    <t>00307511</t>
  </si>
  <si>
    <t>00307512</t>
  </si>
  <si>
    <t>00307513</t>
  </si>
  <si>
    <t>00307514</t>
  </si>
  <si>
    <t>00307515</t>
  </si>
  <si>
    <t>00307516</t>
  </si>
  <si>
    <t>00307517</t>
  </si>
  <si>
    <t>00307518</t>
  </si>
  <si>
    <t>00307519</t>
  </si>
  <si>
    <t>00307520</t>
  </si>
  <si>
    <t>00307521</t>
  </si>
  <si>
    <t>00307522</t>
  </si>
  <si>
    <t>00307523</t>
  </si>
  <si>
    <t>00307524</t>
  </si>
  <si>
    <t>00307525</t>
  </si>
  <si>
    <t>00307526</t>
  </si>
  <si>
    <t>00307527</t>
  </si>
  <si>
    <t>00307528</t>
  </si>
  <si>
    <t>00307529</t>
  </si>
  <si>
    <t>00307530</t>
  </si>
  <si>
    <t>00307531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</si>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</sst>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/>
    <xf numFmtId="6" fontId="3" fillId="0" borderId="0" xfId="0" applyNumberFormat="1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4" fillId="9" borderId="0" xfId="0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8" xfId="23" applyFill="1" applyBorder="1" applyAlignment="1">
      <alignment horizontal="left"/>
    </xf>
    <xf numFmtId="0" fontId="4" fillId="0" borderId="8" xfId="23" applyFill="1" applyBorder="1"/>
    <xf numFmtId="164" fontId="4" fillId="0" borderId="8" xfId="23" applyNumberFormat="1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/>
    <xf numFmtId="0" fontId="5" fillId="0" borderId="0" xfId="4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0" fontId="23" fillId="0" borderId="0" xfId="3" applyFont="1" applyAlignment="1">
      <alignment horizontal="left" vertical="top"/>
    </xf>
    <xf numFmtId="0" fontId="2" fillId="0" borderId="0" xfId="22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6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outline="0">
        <right style="thin">
          <color rgb="FF000000"/>
        </right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6" totalsRowCount="1" headerRowDxfId="35" dataDxfId="34" tableBorderDxfId="33" totalsRowBorderDxfId="32" totalsRowCellStyle="Total">
  <autoFilter ref="A6:L45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1" totalsRowCellStyle="Total"/>
    <tableColumn id="2" xr3:uid="{00000000-0010-0000-0000-000002000000}" name="FI$Cal_x000a_Supplier ID" totalsRowDxfId="30" totalsRowCellStyle="Total"/>
    <tableColumn id="3" xr3:uid="{00000000-0010-0000-0000-000003000000}" name="FI$Cal_x000a_Address_x000a_Sequence_x000a_ID" totalsRowDxfId="29" totalsRowCellStyle="Total"/>
    <tableColumn id="8" xr3:uid="{F3DFB8B4-A4F1-495D-AE26-8DEC34C77B4B}" name="Full CDS Code" dataDxfId="28" totalsRowDxfId="27" totalsRowCellStyle="Total"/>
    <tableColumn id="4" xr3:uid="{00000000-0010-0000-0000-000004000000}" name="County_x000a_Code" dataDxfId="26" totalsRowDxfId="25" totalsRowCellStyle="Total"/>
    <tableColumn id="5" xr3:uid="{00000000-0010-0000-0000-000005000000}" name="District_x000a_Code" dataDxfId="24" totalsRowDxfId="23" totalsRowCellStyle="Total"/>
    <tableColumn id="6" xr3:uid="{00000000-0010-0000-0000-000006000000}" name="School_x000a_Code" dataDxfId="22" totalsRowDxfId="21" totalsRowCellStyle="Total"/>
    <tableColumn id="7" xr3:uid="{00000000-0010-0000-0000-000007000000}" name="Direct_x000a_Funded_x000a_Charter School_x000a_Number" dataDxfId="20" totalsRowDxfId="19" totalsRowCellStyle="Total"/>
    <tableColumn id="9" xr3:uid="{00000000-0010-0000-0000-000009000000}" name="Service_x000a_Location_x000a_Field" totalsRowDxfId="18" totalsRowCellStyle="Total"/>
    <tableColumn id="10" xr3:uid="{00000000-0010-0000-0000-00000A000000}" name="Local Educational Agency" totalsRowDxfId="17" totalsRowCellStyle="Total"/>
    <tableColumn id="11" xr3:uid="{00000000-0010-0000-0000-00000B000000}" name="_x000a_2020–21_x000a_Final Allocation Amount" totalsRowFunction="sum" totalsRowDxfId="16" totalsRowCellStyle="Total"/>
    <tableColumn id="12" xr3:uid="{00000000-0010-0000-0000-00000C000000}" name="7th_x000a_Apportionment" totalsRowFunction="sum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8" totalsRowCount="1" headerRowDxfId="14" dataDxfId="12" headerRowBorderDxfId="13" tableBorderDxfId="11" totalsRow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#" dataDxfId="5" totalsRowDxfId="4" totalsRowCellStyle="Total"/>
    <tableColumn id="4" xr3:uid="{00000000-0010-0000-0100-000004000000}" name="County_x000a_Total" totalsRowFunction="sum" dataDxfId="3" totalsRowDxfId="2" totalsRowCellStyle="Total"/>
    <tableColumn id="5" xr3:uid="{E4887D25-8CC6-48FD-8A58-185BC4E4AA87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77734375" style="1" customWidth="1"/>
    <col min="4" max="4" width="14.88671875" style="1" bestFit="1" customWidth="1"/>
    <col min="5" max="6" width="7.77734375" style="1" customWidth="1"/>
    <col min="7" max="7" width="9.21875" style="1" bestFit="1" customWidth="1"/>
    <col min="8" max="8" width="9.109375" style="1" customWidth="1"/>
    <col min="9" max="9" width="11.109375" style="1" customWidth="1"/>
    <col min="10" max="10" width="36.77734375" style="1" bestFit="1" customWidth="1"/>
    <col min="11" max="11" width="12.44140625" style="1" customWidth="1"/>
    <col min="12" max="12" width="15.44140625" style="1" customWidth="1"/>
    <col min="13" max="16384" width="9.21875" style="1"/>
  </cols>
  <sheetData>
    <row r="1" spans="1:12" ht="20.25" x14ac:dyDescent="0.2">
      <c r="A1" s="37" t="s">
        <v>166</v>
      </c>
    </row>
    <row r="2" spans="1:12" ht="18" x14ac:dyDescent="0.25">
      <c r="A2" s="38" t="s">
        <v>16</v>
      </c>
    </row>
    <row r="3" spans="1:12" ht="15.75" x14ac:dyDescent="0.25">
      <c r="A3" s="34" t="s">
        <v>15</v>
      </c>
    </row>
    <row r="4" spans="1:12" ht="15.75" x14ac:dyDescent="0.25">
      <c r="A4" s="24" t="s">
        <v>110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">
      <c r="A5" s="13" t="s">
        <v>241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3">
      <c r="A6" s="21" t="s">
        <v>0</v>
      </c>
      <c r="B6" s="21" t="s">
        <v>9</v>
      </c>
      <c r="C6" s="21" t="s">
        <v>10</v>
      </c>
      <c r="D6" s="21" t="s">
        <v>111</v>
      </c>
      <c r="E6" s="21" t="s">
        <v>1</v>
      </c>
      <c r="F6" s="21" t="s">
        <v>2</v>
      </c>
      <c r="G6" s="21" t="s">
        <v>3</v>
      </c>
      <c r="H6" s="21" t="s">
        <v>4</v>
      </c>
      <c r="I6" s="21" t="s">
        <v>11</v>
      </c>
      <c r="J6" s="21" t="s">
        <v>5</v>
      </c>
      <c r="K6" s="21" t="s">
        <v>80</v>
      </c>
      <c r="L6" s="21" t="s">
        <v>167</v>
      </c>
    </row>
    <row r="7" spans="1:12" ht="15.75" thickTop="1" x14ac:dyDescent="0.2">
      <c r="A7" s="13" t="s">
        <v>17</v>
      </c>
      <c r="B7" s="5" t="s">
        <v>18</v>
      </c>
      <c r="C7" s="5">
        <v>1</v>
      </c>
      <c r="D7" s="5" t="s">
        <v>172</v>
      </c>
      <c r="E7" s="18" t="s">
        <v>19</v>
      </c>
      <c r="F7" s="18" t="s">
        <v>22</v>
      </c>
      <c r="G7" s="18" t="s">
        <v>173</v>
      </c>
      <c r="H7" s="18" t="s">
        <v>174</v>
      </c>
      <c r="I7" s="5" t="s">
        <v>175</v>
      </c>
      <c r="J7" s="15" t="s">
        <v>176</v>
      </c>
      <c r="K7" s="16">
        <v>3994</v>
      </c>
      <c r="L7" s="16">
        <v>225</v>
      </c>
    </row>
    <row r="8" spans="1:12" x14ac:dyDescent="0.2">
      <c r="A8" s="13" t="s">
        <v>125</v>
      </c>
      <c r="B8" s="5" t="s">
        <v>126</v>
      </c>
      <c r="C8" s="5">
        <v>1</v>
      </c>
      <c r="D8" s="5" t="s">
        <v>127</v>
      </c>
      <c r="E8" s="18" t="s">
        <v>128</v>
      </c>
      <c r="F8" s="18" t="s">
        <v>129</v>
      </c>
      <c r="G8" s="18" t="s">
        <v>20</v>
      </c>
      <c r="H8" s="18" t="s">
        <v>21</v>
      </c>
      <c r="I8" s="5" t="s">
        <v>129</v>
      </c>
      <c r="J8" s="15" t="s">
        <v>130</v>
      </c>
      <c r="K8" s="16">
        <v>3550</v>
      </c>
      <c r="L8" s="16">
        <v>639</v>
      </c>
    </row>
    <row r="9" spans="1:12" x14ac:dyDescent="0.2">
      <c r="A9" s="13" t="s">
        <v>125</v>
      </c>
      <c r="B9" s="5" t="s">
        <v>126</v>
      </c>
      <c r="C9" s="5">
        <v>1</v>
      </c>
      <c r="D9" s="5" t="s">
        <v>177</v>
      </c>
      <c r="E9" s="18" t="s">
        <v>128</v>
      </c>
      <c r="F9" s="18" t="s">
        <v>178</v>
      </c>
      <c r="G9" s="18" t="s">
        <v>20</v>
      </c>
      <c r="H9" s="18" t="s">
        <v>21</v>
      </c>
      <c r="I9" s="5" t="s">
        <v>178</v>
      </c>
      <c r="J9" s="15" t="s">
        <v>179</v>
      </c>
      <c r="K9" s="16">
        <v>3994</v>
      </c>
      <c r="L9" s="16">
        <v>287</v>
      </c>
    </row>
    <row r="10" spans="1:12" x14ac:dyDescent="0.2">
      <c r="A10" s="13" t="s">
        <v>23</v>
      </c>
      <c r="B10" s="5" t="s">
        <v>24</v>
      </c>
      <c r="C10" s="5">
        <v>50</v>
      </c>
      <c r="D10" s="5" t="s">
        <v>112</v>
      </c>
      <c r="E10" s="18" t="s">
        <v>25</v>
      </c>
      <c r="F10" s="18" t="s">
        <v>65</v>
      </c>
      <c r="G10" s="18" t="s">
        <v>20</v>
      </c>
      <c r="H10" s="18" t="s">
        <v>21</v>
      </c>
      <c r="I10" s="5" t="s">
        <v>65</v>
      </c>
      <c r="J10" s="15" t="s">
        <v>66</v>
      </c>
      <c r="K10" s="16">
        <v>6768</v>
      </c>
      <c r="L10" s="16">
        <v>331</v>
      </c>
    </row>
    <row r="11" spans="1:12" x14ac:dyDescent="0.2">
      <c r="A11" s="13" t="s">
        <v>26</v>
      </c>
      <c r="B11" s="5" t="s">
        <v>27</v>
      </c>
      <c r="C11" s="5">
        <v>10</v>
      </c>
      <c r="D11" s="5" t="s">
        <v>113</v>
      </c>
      <c r="E11" s="18" t="s">
        <v>28</v>
      </c>
      <c r="F11" s="18" t="s">
        <v>106</v>
      </c>
      <c r="G11" s="18" t="s">
        <v>20</v>
      </c>
      <c r="H11" s="18" t="s">
        <v>21</v>
      </c>
      <c r="I11" s="5" t="s">
        <v>106</v>
      </c>
      <c r="J11" s="15" t="s">
        <v>107</v>
      </c>
      <c r="K11" s="16">
        <v>19860</v>
      </c>
      <c r="L11" s="16">
        <v>4927</v>
      </c>
    </row>
    <row r="12" spans="1:12" x14ac:dyDescent="0.2">
      <c r="A12" s="13" t="s">
        <v>26</v>
      </c>
      <c r="B12" s="5" t="s">
        <v>27</v>
      </c>
      <c r="C12" s="5">
        <v>10</v>
      </c>
      <c r="D12" s="5" t="s">
        <v>180</v>
      </c>
      <c r="E12" s="18" t="s">
        <v>28</v>
      </c>
      <c r="F12" s="18" t="s">
        <v>181</v>
      </c>
      <c r="G12" s="18" t="s">
        <v>20</v>
      </c>
      <c r="H12" s="18" t="s">
        <v>21</v>
      </c>
      <c r="I12" s="5" t="s">
        <v>181</v>
      </c>
      <c r="J12" s="15" t="s">
        <v>182</v>
      </c>
      <c r="K12" s="16">
        <v>46044</v>
      </c>
      <c r="L12" s="16">
        <v>10352</v>
      </c>
    </row>
    <row r="13" spans="1:12" x14ac:dyDescent="0.2">
      <c r="A13" s="13" t="s">
        <v>29</v>
      </c>
      <c r="B13" s="5" t="s">
        <v>30</v>
      </c>
      <c r="C13" s="5">
        <v>1</v>
      </c>
      <c r="D13" s="5" t="s">
        <v>183</v>
      </c>
      <c r="E13" s="18" t="s">
        <v>31</v>
      </c>
      <c r="F13" s="18" t="s">
        <v>184</v>
      </c>
      <c r="G13" s="18" t="s">
        <v>20</v>
      </c>
      <c r="H13" s="18" t="s">
        <v>21</v>
      </c>
      <c r="I13" s="5" t="s">
        <v>184</v>
      </c>
      <c r="J13" s="15" t="s">
        <v>185</v>
      </c>
      <c r="K13" s="16">
        <v>14313</v>
      </c>
      <c r="L13" s="16">
        <v>4856</v>
      </c>
    </row>
    <row r="14" spans="1:12" x14ac:dyDescent="0.2">
      <c r="A14" s="13" t="s">
        <v>29</v>
      </c>
      <c r="B14" s="5" t="s">
        <v>30</v>
      </c>
      <c r="C14" s="5">
        <v>1</v>
      </c>
      <c r="D14" s="5" t="s">
        <v>131</v>
      </c>
      <c r="E14" s="18" t="s">
        <v>31</v>
      </c>
      <c r="F14" s="18" t="s">
        <v>132</v>
      </c>
      <c r="G14" s="18" t="s">
        <v>20</v>
      </c>
      <c r="H14" s="18" t="s">
        <v>21</v>
      </c>
      <c r="I14" s="5" t="s">
        <v>132</v>
      </c>
      <c r="J14" s="15" t="s">
        <v>133</v>
      </c>
      <c r="K14" s="16">
        <v>6102</v>
      </c>
      <c r="L14" s="16">
        <v>1717</v>
      </c>
    </row>
    <row r="15" spans="1:12" x14ac:dyDescent="0.2">
      <c r="A15" s="13" t="s">
        <v>170</v>
      </c>
      <c r="B15" s="5" t="s">
        <v>171</v>
      </c>
      <c r="C15" s="5">
        <v>2</v>
      </c>
      <c r="D15" s="5" t="s">
        <v>186</v>
      </c>
      <c r="E15" s="18" t="s">
        <v>187</v>
      </c>
      <c r="F15" s="18" t="s">
        <v>188</v>
      </c>
      <c r="G15" s="18" t="s">
        <v>20</v>
      </c>
      <c r="H15" s="18" t="s">
        <v>21</v>
      </c>
      <c r="I15" s="5" t="s">
        <v>188</v>
      </c>
      <c r="J15" s="15" t="s">
        <v>189</v>
      </c>
      <c r="K15" s="16">
        <v>75113</v>
      </c>
      <c r="L15" s="16">
        <v>12908</v>
      </c>
    </row>
    <row r="16" spans="1:12" x14ac:dyDescent="0.2">
      <c r="A16" s="13" t="s">
        <v>32</v>
      </c>
      <c r="B16" s="5" t="s">
        <v>33</v>
      </c>
      <c r="C16" s="5">
        <v>1</v>
      </c>
      <c r="D16" s="5" t="s">
        <v>114</v>
      </c>
      <c r="E16" s="18" t="s">
        <v>34</v>
      </c>
      <c r="F16" s="18" t="s">
        <v>72</v>
      </c>
      <c r="G16" s="18" t="s">
        <v>20</v>
      </c>
      <c r="H16" s="18" t="s">
        <v>21</v>
      </c>
      <c r="I16" s="5" t="s">
        <v>72</v>
      </c>
      <c r="J16" s="15" t="s">
        <v>73</v>
      </c>
      <c r="K16" s="16">
        <v>60690</v>
      </c>
      <c r="L16" s="16">
        <v>10878</v>
      </c>
    </row>
    <row r="17" spans="1:12" x14ac:dyDescent="0.2">
      <c r="A17" s="13" t="s">
        <v>32</v>
      </c>
      <c r="B17" s="5" t="s">
        <v>33</v>
      </c>
      <c r="C17" s="5">
        <v>1</v>
      </c>
      <c r="D17" s="5" t="s">
        <v>134</v>
      </c>
      <c r="E17" s="18" t="s">
        <v>34</v>
      </c>
      <c r="F17" s="18" t="s">
        <v>135</v>
      </c>
      <c r="G17" s="18" t="s">
        <v>20</v>
      </c>
      <c r="H17" s="18" t="s">
        <v>21</v>
      </c>
      <c r="I17" s="5" t="s">
        <v>135</v>
      </c>
      <c r="J17" s="15" t="s">
        <v>136</v>
      </c>
      <c r="K17" s="16">
        <v>19305</v>
      </c>
      <c r="L17" s="16">
        <v>2414</v>
      </c>
    </row>
    <row r="18" spans="1:12" x14ac:dyDescent="0.2">
      <c r="A18" s="13" t="s">
        <v>32</v>
      </c>
      <c r="B18" s="5" t="s">
        <v>33</v>
      </c>
      <c r="C18" s="5">
        <v>1</v>
      </c>
      <c r="D18" s="5" t="s">
        <v>190</v>
      </c>
      <c r="E18" s="18" t="s">
        <v>34</v>
      </c>
      <c r="F18" s="18" t="s">
        <v>191</v>
      </c>
      <c r="G18" s="18" t="s">
        <v>20</v>
      </c>
      <c r="H18" s="18" t="s">
        <v>21</v>
      </c>
      <c r="I18" s="5" t="s">
        <v>191</v>
      </c>
      <c r="J18" s="15" t="s">
        <v>192</v>
      </c>
      <c r="K18" s="16">
        <v>47487</v>
      </c>
      <c r="L18" s="16">
        <v>4594</v>
      </c>
    </row>
    <row r="19" spans="1:12" x14ac:dyDescent="0.2">
      <c r="A19" s="13" t="s">
        <v>70</v>
      </c>
      <c r="B19" s="5" t="s">
        <v>71</v>
      </c>
      <c r="C19" s="5">
        <v>1</v>
      </c>
      <c r="D19" s="5" t="s">
        <v>115</v>
      </c>
      <c r="E19" s="18" t="s">
        <v>74</v>
      </c>
      <c r="F19" s="18" t="s">
        <v>75</v>
      </c>
      <c r="G19" s="18" t="s">
        <v>20</v>
      </c>
      <c r="H19" s="18" t="s">
        <v>21</v>
      </c>
      <c r="I19" s="5" t="s">
        <v>75</v>
      </c>
      <c r="J19" s="15" t="s">
        <v>76</v>
      </c>
      <c r="K19" s="16">
        <v>22412</v>
      </c>
      <c r="L19" s="16">
        <v>3746</v>
      </c>
    </row>
    <row r="20" spans="1:12" x14ac:dyDescent="0.2">
      <c r="A20" s="13" t="s">
        <v>85</v>
      </c>
      <c r="B20" s="5" t="s">
        <v>86</v>
      </c>
      <c r="C20" s="5">
        <v>2</v>
      </c>
      <c r="D20" s="5" t="s">
        <v>137</v>
      </c>
      <c r="E20" s="18" t="s">
        <v>97</v>
      </c>
      <c r="F20" s="18" t="s">
        <v>138</v>
      </c>
      <c r="G20" s="18" t="s">
        <v>20</v>
      </c>
      <c r="H20" s="18" t="s">
        <v>21</v>
      </c>
      <c r="I20" s="5" t="s">
        <v>138</v>
      </c>
      <c r="J20" s="15" t="s">
        <v>139</v>
      </c>
      <c r="K20" s="16">
        <v>32065</v>
      </c>
      <c r="L20" s="16">
        <v>3226</v>
      </c>
    </row>
    <row r="21" spans="1:12" x14ac:dyDescent="0.2">
      <c r="A21" s="13" t="s">
        <v>35</v>
      </c>
      <c r="B21" s="5" t="s">
        <v>36</v>
      </c>
      <c r="C21" s="5">
        <v>4</v>
      </c>
      <c r="D21" s="5" t="s">
        <v>140</v>
      </c>
      <c r="E21" s="18" t="s">
        <v>37</v>
      </c>
      <c r="F21" s="18" t="s">
        <v>141</v>
      </c>
      <c r="G21" s="18" t="s">
        <v>20</v>
      </c>
      <c r="H21" s="18" t="s">
        <v>21</v>
      </c>
      <c r="I21" s="5" t="s">
        <v>141</v>
      </c>
      <c r="J21" s="15" t="s">
        <v>142</v>
      </c>
      <c r="K21" s="16">
        <v>45157</v>
      </c>
      <c r="L21" s="16">
        <v>9061</v>
      </c>
    </row>
    <row r="22" spans="1:12" x14ac:dyDescent="0.2">
      <c r="A22" s="13" t="s">
        <v>35</v>
      </c>
      <c r="B22" s="5" t="s">
        <v>36</v>
      </c>
      <c r="C22" s="5">
        <v>4</v>
      </c>
      <c r="D22" s="5" t="s">
        <v>143</v>
      </c>
      <c r="E22" s="18" t="s">
        <v>37</v>
      </c>
      <c r="F22" s="18" t="s">
        <v>144</v>
      </c>
      <c r="G22" s="18" t="s">
        <v>20</v>
      </c>
      <c r="H22" s="18" t="s">
        <v>21</v>
      </c>
      <c r="I22" s="5" t="s">
        <v>144</v>
      </c>
      <c r="J22" s="15" t="s">
        <v>145</v>
      </c>
      <c r="K22" s="16">
        <v>48041</v>
      </c>
      <c r="L22" s="16">
        <v>15312</v>
      </c>
    </row>
    <row r="23" spans="1:12" x14ac:dyDescent="0.2">
      <c r="A23" s="13" t="s">
        <v>35</v>
      </c>
      <c r="B23" s="5" t="s">
        <v>36</v>
      </c>
      <c r="C23" s="5">
        <v>4</v>
      </c>
      <c r="D23" s="5" t="s">
        <v>193</v>
      </c>
      <c r="E23" s="18" t="s">
        <v>37</v>
      </c>
      <c r="F23" s="18" t="s">
        <v>194</v>
      </c>
      <c r="G23" s="18" t="s">
        <v>20</v>
      </c>
      <c r="H23" s="18" t="s">
        <v>21</v>
      </c>
      <c r="I23" s="5" t="s">
        <v>194</v>
      </c>
      <c r="J23" s="15" t="s">
        <v>195</v>
      </c>
      <c r="K23" s="16">
        <v>83545</v>
      </c>
      <c r="L23" s="16">
        <v>36816</v>
      </c>
    </row>
    <row r="24" spans="1:12" x14ac:dyDescent="0.2">
      <c r="A24" s="13" t="s">
        <v>35</v>
      </c>
      <c r="B24" s="5" t="s">
        <v>36</v>
      </c>
      <c r="C24" s="5">
        <v>4</v>
      </c>
      <c r="D24" s="5" t="s">
        <v>116</v>
      </c>
      <c r="E24" s="18" t="s">
        <v>37</v>
      </c>
      <c r="F24" s="18" t="s">
        <v>98</v>
      </c>
      <c r="G24" s="18" t="s">
        <v>20</v>
      </c>
      <c r="H24" s="18" t="s">
        <v>21</v>
      </c>
      <c r="I24" s="5" t="s">
        <v>98</v>
      </c>
      <c r="J24" s="15" t="s">
        <v>99</v>
      </c>
      <c r="K24" s="16">
        <v>648947</v>
      </c>
      <c r="L24" s="16">
        <v>80220</v>
      </c>
    </row>
    <row r="25" spans="1:12" x14ac:dyDescent="0.2">
      <c r="A25" s="13" t="s">
        <v>89</v>
      </c>
      <c r="B25" s="5" t="s">
        <v>90</v>
      </c>
      <c r="C25" s="5">
        <v>4</v>
      </c>
      <c r="D25" s="5" t="s">
        <v>196</v>
      </c>
      <c r="E25" s="18" t="s">
        <v>103</v>
      </c>
      <c r="F25" s="18" t="s">
        <v>197</v>
      </c>
      <c r="G25" s="18" t="s">
        <v>20</v>
      </c>
      <c r="H25" s="18" t="s">
        <v>21</v>
      </c>
      <c r="I25" s="5" t="s">
        <v>197</v>
      </c>
      <c r="J25" s="15" t="s">
        <v>198</v>
      </c>
      <c r="K25" s="16">
        <v>14978</v>
      </c>
      <c r="L25" s="16">
        <v>2608</v>
      </c>
    </row>
    <row r="26" spans="1:12" x14ac:dyDescent="0.2">
      <c r="A26" s="13" t="s">
        <v>38</v>
      </c>
      <c r="B26" s="5" t="s">
        <v>39</v>
      </c>
      <c r="C26" s="5">
        <v>11</v>
      </c>
      <c r="D26" s="5" t="s">
        <v>146</v>
      </c>
      <c r="E26" s="18" t="s">
        <v>40</v>
      </c>
      <c r="F26" s="18" t="s">
        <v>147</v>
      </c>
      <c r="G26" s="18" t="s">
        <v>20</v>
      </c>
      <c r="H26" s="18" t="s">
        <v>21</v>
      </c>
      <c r="I26" s="5" t="s">
        <v>147</v>
      </c>
      <c r="J26" s="15" t="s">
        <v>148</v>
      </c>
      <c r="K26" s="16">
        <v>41384</v>
      </c>
      <c r="L26" s="16">
        <v>23818</v>
      </c>
    </row>
    <row r="27" spans="1:12" x14ac:dyDescent="0.2">
      <c r="A27" s="13" t="s">
        <v>41</v>
      </c>
      <c r="B27" s="5" t="s">
        <v>42</v>
      </c>
      <c r="C27" s="5">
        <v>52</v>
      </c>
      <c r="D27" s="5" t="s">
        <v>199</v>
      </c>
      <c r="E27" s="18" t="s">
        <v>43</v>
      </c>
      <c r="F27" s="18" t="s">
        <v>200</v>
      </c>
      <c r="G27" s="18" t="s">
        <v>20</v>
      </c>
      <c r="H27" s="18" t="s">
        <v>21</v>
      </c>
      <c r="I27" s="5" t="s">
        <v>200</v>
      </c>
      <c r="J27" s="15" t="s">
        <v>201</v>
      </c>
      <c r="K27" s="16">
        <v>99633</v>
      </c>
      <c r="L27" s="16">
        <v>4406</v>
      </c>
    </row>
    <row r="28" spans="1:12" x14ac:dyDescent="0.2">
      <c r="A28" s="13" t="s">
        <v>41</v>
      </c>
      <c r="B28" s="5" t="s">
        <v>42</v>
      </c>
      <c r="C28" s="5">
        <v>52</v>
      </c>
      <c r="D28" s="5" t="s">
        <v>202</v>
      </c>
      <c r="E28" s="18" t="s">
        <v>43</v>
      </c>
      <c r="F28" s="18" t="s">
        <v>203</v>
      </c>
      <c r="G28" s="18" t="s">
        <v>20</v>
      </c>
      <c r="H28" s="18" t="s">
        <v>21</v>
      </c>
      <c r="I28" s="5" t="s">
        <v>203</v>
      </c>
      <c r="J28" s="15" t="s">
        <v>204</v>
      </c>
      <c r="K28" s="16">
        <v>127482</v>
      </c>
      <c r="L28" s="16">
        <v>40309</v>
      </c>
    </row>
    <row r="29" spans="1:12" x14ac:dyDescent="0.2">
      <c r="A29" s="13" t="s">
        <v>41</v>
      </c>
      <c r="B29" s="5" t="s">
        <v>42</v>
      </c>
      <c r="C29" s="5">
        <v>52</v>
      </c>
      <c r="D29" s="5" t="s">
        <v>205</v>
      </c>
      <c r="E29" s="18" t="s">
        <v>43</v>
      </c>
      <c r="F29" s="18" t="s">
        <v>206</v>
      </c>
      <c r="G29" s="18" t="s">
        <v>207</v>
      </c>
      <c r="H29" s="18" t="s">
        <v>208</v>
      </c>
      <c r="I29" s="5" t="s">
        <v>209</v>
      </c>
      <c r="J29" s="15" t="s">
        <v>210</v>
      </c>
      <c r="K29" s="16">
        <v>3329</v>
      </c>
      <c r="L29" s="16">
        <v>832</v>
      </c>
    </row>
    <row r="30" spans="1:12" x14ac:dyDescent="0.2">
      <c r="A30" s="13" t="s">
        <v>44</v>
      </c>
      <c r="B30" s="5" t="s">
        <v>45</v>
      </c>
      <c r="C30" s="5">
        <v>2</v>
      </c>
      <c r="D30" s="5" t="s">
        <v>117</v>
      </c>
      <c r="E30" s="18" t="s">
        <v>46</v>
      </c>
      <c r="F30" s="18" t="s">
        <v>94</v>
      </c>
      <c r="G30" s="18" t="s">
        <v>20</v>
      </c>
      <c r="H30" s="18" t="s">
        <v>21</v>
      </c>
      <c r="I30" s="5" t="s">
        <v>94</v>
      </c>
      <c r="J30" s="15" t="s">
        <v>95</v>
      </c>
      <c r="K30" s="16">
        <v>24520</v>
      </c>
      <c r="L30" s="16">
        <v>160</v>
      </c>
    </row>
    <row r="31" spans="1:12" x14ac:dyDescent="0.2">
      <c r="A31" s="13" t="s">
        <v>44</v>
      </c>
      <c r="B31" s="5" t="s">
        <v>45</v>
      </c>
      <c r="C31" s="5">
        <v>2</v>
      </c>
      <c r="D31" s="5" t="s">
        <v>149</v>
      </c>
      <c r="E31" s="18" t="s">
        <v>46</v>
      </c>
      <c r="F31" s="18" t="s">
        <v>150</v>
      </c>
      <c r="G31" s="18" t="s">
        <v>20</v>
      </c>
      <c r="H31" s="18" t="s">
        <v>21</v>
      </c>
      <c r="I31" s="5" t="s">
        <v>150</v>
      </c>
      <c r="J31" s="15" t="s">
        <v>151</v>
      </c>
      <c r="K31" s="16">
        <v>124486</v>
      </c>
      <c r="L31" s="16">
        <v>34633</v>
      </c>
    </row>
    <row r="32" spans="1:12" x14ac:dyDescent="0.2">
      <c r="A32" s="13" t="s">
        <v>44</v>
      </c>
      <c r="B32" s="5" t="s">
        <v>45</v>
      </c>
      <c r="C32" s="5">
        <v>2</v>
      </c>
      <c r="D32" s="5" t="s">
        <v>118</v>
      </c>
      <c r="E32" s="18" t="s">
        <v>46</v>
      </c>
      <c r="F32" s="18" t="s">
        <v>104</v>
      </c>
      <c r="G32" s="18" t="s">
        <v>20</v>
      </c>
      <c r="H32" s="18" t="s">
        <v>21</v>
      </c>
      <c r="I32" s="5" t="s">
        <v>104</v>
      </c>
      <c r="J32" s="15" t="s">
        <v>105</v>
      </c>
      <c r="K32" s="16">
        <v>513699</v>
      </c>
      <c r="L32" s="16">
        <v>84828</v>
      </c>
    </row>
    <row r="33" spans="1:12" x14ac:dyDescent="0.2">
      <c r="A33" s="13" t="s">
        <v>59</v>
      </c>
      <c r="B33" s="5" t="s">
        <v>60</v>
      </c>
      <c r="C33" s="5">
        <v>1</v>
      </c>
      <c r="D33" s="5" t="s">
        <v>152</v>
      </c>
      <c r="E33" s="18" t="s">
        <v>61</v>
      </c>
      <c r="F33" s="18" t="s">
        <v>153</v>
      </c>
      <c r="G33" s="18" t="s">
        <v>20</v>
      </c>
      <c r="H33" s="18" t="s">
        <v>21</v>
      </c>
      <c r="I33" s="5" t="s">
        <v>153</v>
      </c>
      <c r="J33" s="15" t="s">
        <v>154</v>
      </c>
      <c r="K33" s="16">
        <v>29846</v>
      </c>
      <c r="L33" s="16">
        <v>1685</v>
      </c>
    </row>
    <row r="34" spans="1:12" x14ac:dyDescent="0.2">
      <c r="A34" s="13" t="s">
        <v>47</v>
      </c>
      <c r="B34" s="5" t="s">
        <v>48</v>
      </c>
      <c r="C34" s="5">
        <v>1</v>
      </c>
      <c r="D34" s="5" t="s">
        <v>119</v>
      </c>
      <c r="E34" s="18" t="s">
        <v>49</v>
      </c>
      <c r="F34" s="18" t="s">
        <v>57</v>
      </c>
      <c r="G34" s="18" t="s">
        <v>20</v>
      </c>
      <c r="H34" s="18" t="s">
        <v>21</v>
      </c>
      <c r="I34" s="5" t="s">
        <v>57</v>
      </c>
      <c r="J34" s="15" t="s">
        <v>58</v>
      </c>
      <c r="K34" s="16">
        <v>68456</v>
      </c>
      <c r="L34" s="16">
        <v>1454</v>
      </c>
    </row>
    <row r="35" spans="1:12" x14ac:dyDescent="0.2">
      <c r="A35" s="13" t="s">
        <v>47</v>
      </c>
      <c r="B35" s="5" t="s">
        <v>48</v>
      </c>
      <c r="C35" s="5">
        <v>1</v>
      </c>
      <c r="D35" s="5" t="s">
        <v>120</v>
      </c>
      <c r="E35" s="18" t="s">
        <v>49</v>
      </c>
      <c r="F35" s="18" t="s">
        <v>100</v>
      </c>
      <c r="G35" s="18" t="s">
        <v>20</v>
      </c>
      <c r="H35" s="18" t="s">
        <v>21</v>
      </c>
      <c r="I35" s="5" t="s">
        <v>100</v>
      </c>
      <c r="J35" s="15" t="s">
        <v>101</v>
      </c>
      <c r="K35" s="16">
        <v>35504</v>
      </c>
      <c r="L35" s="16">
        <v>840</v>
      </c>
    </row>
    <row r="36" spans="1:12" x14ac:dyDescent="0.2">
      <c r="A36" s="13" t="s">
        <v>47</v>
      </c>
      <c r="B36" s="5" t="s">
        <v>48</v>
      </c>
      <c r="C36" s="5">
        <v>1</v>
      </c>
      <c r="D36" s="5" t="s">
        <v>211</v>
      </c>
      <c r="E36" s="18" t="s">
        <v>49</v>
      </c>
      <c r="F36" s="18" t="s">
        <v>212</v>
      </c>
      <c r="G36" s="18" t="s">
        <v>20</v>
      </c>
      <c r="H36" s="18" t="s">
        <v>21</v>
      </c>
      <c r="I36" s="5" t="s">
        <v>212</v>
      </c>
      <c r="J36" s="15" t="s">
        <v>213</v>
      </c>
      <c r="K36" s="16">
        <v>36946</v>
      </c>
      <c r="L36" s="16">
        <v>7596</v>
      </c>
    </row>
    <row r="37" spans="1:12" x14ac:dyDescent="0.2">
      <c r="A37" s="13" t="s">
        <v>50</v>
      </c>
      <c r="B37" s="5" t="s">
        <v>51</v>
      </c>
      <c r="C37" s="5">
        <v>3</v>
      </c>
      <c r="D37" s="5" t="s">
        <v>155</v>
      </c>
      <c r="E37" s="18" t="s">
        <v>52</v>
      </c>
      <c r="F37" s="18" t="s">
        <v>156</v>
      </c>
      <c r="G37" s="18" t="s">
        <v>20</v>
      </c>
      <c r="H37" s="18" t="s">
        <v>21</v>
      </c>
      <c r="I37" s="5" t="s">
        <v>156</v>
      </c>
      <c r="J37" s="15" t="s">
        <v>157</v>
      </c>
      <c r="K37" s="16">
        <v>18640</v>
      </c>
      <c r="L37" s="16">
        <v>1443</v>
      </c>
    </row>
    <row r="38" spans="1:12" x14ac:dyDescent="0.2">
      <c r="A38" s="13" t="s">
        <v>50</v>
      </c>
      <c r="B38" s="5" t="s">
        <v>51</v>
      </c>
      <c r="C38" s="5">
        <v>3</v>
      </c>
      <c r="D38" s="5" t="s">
        <v>214</v>
      </c>
      <c r="E38" s="18" t="s">
        <v>52</v>
      </c>
      <c r="F38" s="18" t="s">
        <v>215</v>
      </c>
      <c r="G38" s="18" t="s">
        <v>20</v>
      </c>
      <c r="H38" s="18" t="s">
        <v>21</v>
      </c>
      <c r="I38" s="5" t="s">
        <v>215</v>
      </c>
      <c r="J38" s="15" t="s">
        <v>216</v>
      </c>
      <c r="K38" s="16">
        <v>42383</v>
      </c>
      <c r="L38" s="16">
        <v>5453</v>
      </c>
    </row>
    <row r="39" spans="1:12" x14ac:dyDescent="0.2">
      <c r="A39" s="13" t="s">
        <v>83</v>
      </c>
      <c r="B39" s="5" t="s">
        <v>84</v>
      </c>
      <c r="C39" s="5">
        <v>3</v>
      </c>
      <c r="D39" s="5" t="s">
        <v>121</v>
      </c>
      <c r="E39" s="18" t="s">
        <v>96</v>
      </c>
      <c r="F39" s="18" t="s">
        <v>108</v>
      </c>
      <c r="G39" s="18" t="s">
        <v>20</v>
      </c>
      <c r="H39" s="18" t="s">
        <v>21</v>
      </c>
      <c r="I39" s="5" t="s">
        <v>108</v>
      </c>
      <c r="J39" s="15" t="s">
        <v>109</v>
      </c>
      <c r="K39" s="16">
        <v>26295</v>
      </c>
      <c r="L39" s="16">
        <v>2112</v>
      </c>
    </row>
    <row r="40" spans="1:12" x14ac:dyDescent="0.2">
      <c r="A40" s="13" t="s">
        <v>87</v>
      </c>
      <c r="B40" s="5" t="s">
        <v>88</v>
      </c>
      <c r="C40" s="5">
        <v>6</v>
      </c>
      <c r="D40" s="5" t="s">
        <v>158</v>
      </c>
      <c r="E40" s="18" t="s">
        <v>102</v>
      </c>
      <c r="F40" s="18" t="s">
        <v>159</v>
      </c>
      <c r="G40" s="18" t="s">
        <v>20</v>
      </c>
      <c r="H40" s="18" t="s">
        <v>21</v>
      </c>
      <c r="I40" s="5" t="s">
        <v>159</v>
      </c>
      <c r="J40" s="15" t="s">
        <v>160</v>
      </c>
      <c r="K40" s="16">
        <v>11872</v>
      </c>
      <c r="L40" s="16">
        <v>2968</v>
      </c>
    </row>
    <row r="41" spans="1:12" x14ac:dyDescent="0.2">
      <c r="A41" s="13" t="s">
        <v>53</v>
      </c>
      <c r="B41" s="5" t="s">
        <v>54</v>
      </c>
      <c r="C41" s="5">
        <v>35</v>
      </c>
      <c r="D41" s="5" t="s">
        <v>122</v>
      </c>
      <c r="E41" s="18" t="s">
        <v>55</v>
      </c>
      <c r="F41" s="18" t="s">
        <v>92</v>
      </c>
      <c r="G41" s="18" t="s">
        <v>20</v>
      </c>
      <c r="H41" s="18" t="s">
        <v>21</v>
      </c>
      <c r="I41" s="5" t="s">
        <v>92</v>
      </c>
      <c r="J41" s="15" t="s">
        <v>93</v>
      </c>
      <c r="K41" s="16">
        <v>7877</v>
      </c>
      <c r="L41" s="16">
        <v>2096</v>
      </c>
    </row>
    <row r="42" spans="1:12" x14ac:dyDescent="0.2">
      <c r="A42" s="13" t="s">
        <v>53</v>
      </c>
      <c r="B42" s="5" t="s">
        <v>54</v>
      </c>
      <c r="C42" s="5">
        <v>35</v>
      </c>
      <c r="D42" s="5" t="s">
        <v>123</v>
      </c>
      <c r="E42" s="18" t="s">
        <v>55</v>
      </c>
      <c r="F42" s="18" t="s">
        <v>78</v>
      </c>
      <c r="G42" s="18" t="s">
        <v>20</v>
      </c>
      <c r="H42" s="18" t="s">
        <v>21</v>
      </c>
      <c r="I42" s="5" t="s">
        <v>78</v>
      </c>
      <c r="J42" s="15" t="s">
        <v>79</v>
      </c>
      <c r="K42" s="16">
        <v>43714</v>
      </c>
      <c r="L42" s="16">
        <v>3937</v>
      </c>
    </row>
    <row r="43" spans="1:12" x14ac:dyDescent="0.2">
      <c r="A43" s="13" t="s">
        <v>81</v>
      </c>
      <c r="B43" s="5" t="s">
        <v>82</v>
      </c>
      <c r="C43" s="5">
        <v>1</v>
      </c>
      <c r="D43" s="5" t="s">
        <v>161</v>
      </c>
      <c r="E43" s="18" t="s">
        <v>91</v>
      </c>
      <c r="F43" s="18" t="s">
        <v>162</v>
      </c>
      <c r="G43" s="18" t="s">
        <v>20</v>
      </c>
      <c r="H43" s="18" t="s">
        <v>21</v>
      </c>
      <c r="I43" s="5" t="s">
        <v>162</v>
      </c>
      <c r="J43" s="15" t="s">
        <v>163</v>
      </c>
      <c r="K43" s="16">
        <v>16643</v>
      </c>
      <c r="L43" s="16">
        <v>4806</v>
      </c>
    </row>
    <row r="44" spans="1:12" x14ac:dyDescent="0.2">
      <c r="A44" s="13" t="s">
        <v>62</v>
      </c>
      <c r="B44" s="5" t="s">
        <v>63</v>
      </c>
      <c r="C44" s="5">
        <v>58</v>
      </c>
      <c r="D44" s="5" t="s">
        <v>164</v>
      </c>
      <c r="E44" s="18" t="s">
        <v>64</v>
      </c>
      <c r="F44" s="18" t="s">
        <v>165</v>
      </c>
      <c r="G44" s="18" t="s">
        <v>20</v>
      </c>
      <c r="H44" s="18" t="s">
        <v>21</v>
      </c>
      <c r="I44" s="5" t="s">
        <v>165</v>
      </c>
      <c r="J44" s="15" t="s">
        <v>77</v>
      </c>
      <c r="K44" s="16">
        <v>4105</v>
      </c>
      <c r="L44" s="16">
        <v>3079</v>
      </c>
    </row>
    <row r="45" spans="1:12" x14ac:dyDescent="0.2">
      <c r="A45" s="13" t="s">
        <v>62</v>
      </c>
      <c r="B45" s="5" t="s">
        <v>63</v>
      </c>
      <c r="C45" s="5">
        <v>58</v>
      </c>
      <c r="D45" s="5" t="s">
        <v>124</v>
      </c>
      <c r="E45" s="18" t="s">
        <v>64</v>
      </c>
      <c r="F45" s="18" t="s">
        <v>67</v>
      </c>
      <c r="G45" s="18" t="s">
        <v>20</v>
      </c>
      <c r="H45" s="18" t="s">
        <v>21</v>
      </c>
      <c r="I45" s="5" t="s">
        <v>67</v>
      </c>
      <c r="J45" s="15" t="s">
        <v>68</v>
      </c>
      <c r="K45" s="16">
        <v>38167</v>
      </c>
      <c r="L45" s="16">
        <v>2614</v>
      </c>
    </row>
    <row r="46" spans="1:12" customFormat="1" ht="15.75" x14ac:dyDescent="0.25">
      <c r="A46" s="30" t="s">
        <v>6</v>
      </c>
      <c r="B46" s="30"/>
      <c r="C46" s="30"/>
      <c r="D46" s="30"/>
      <c r="E46" s="30"/>
      <c r="F46" s="30"/>
      <c r="G46" s="30"/>
      <c r="H46" s="30"/>
      <c r="I46" s="35"/>
      <c r="J46" s="30"/>
      <c r="K46" s="36">
        <f>SUBTOTAL(109,Table3[
2020–21
Final Allocation Amount])</f>
        <v>2517346</v>
      </c>
      <c r="L46" s="36">
        <f>SUBTOTAL(109,Table3[7th
Apportionment])</f>
        <v>434186</v>
      </c>
    </row>
    <row r="47" spans="1:12" x14ac:dyDescent="0.2">
      <c r="A47" s="1" t="s">
        <v>7</v>
      </c>
      <c r="I47" s="5"/>
      <c r="L47" s="3"/>
    </row>
    <row r="48" spans="1:12" x14ac:dyDescent="0.2">
      <c r="A48" s="1" t="s">
        <v>8</v>
      </c>
      <c r="I48" s="5"/>
      <c r="L48" s="3"/>
    </row>
    <row r="49" spans="1:12" x14ac:dyDescent="0.2">
      <c r="A49" s="19" t="s">
        <v>168</v>
      </c>
      <c r="B49" s="7"/>
      <c r="C49" s="7"/>
      <c r="D49" s="7"/>
      <c r="I49" s="5"/>
      <c r="L49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zoomScaleNormal="100" workbookViewId="0"/>
  </sheetViews>
  <sheetFormatPr defaultColWidth="9.21875" defaultRowHeight="15" x14ac:dyDescent="0.2"/>
  <cols>
    <col min="1" max="1" width="10.5546875" style="10" customWidth="1"/>
    <col min="2" max="2" width="17.77734375" customWidth="1"/>
    <col min="3" max="3" width="19.77734375" customWidth="1"/>
    <col min="4" max="4" width="11" style="2" bestFit="1" customWidth="1"/>
  </cols>
  <sheetData>
    <row r="1" spans="1:7" ht="20.25" x14ac:dyDescent="0.2">
      <c r="A1" s="32" t="s">
        <v>169</v>
      </c>
    </row>
    <row r="2" spans="1:7" ht="18" x14ac:dyDescent="0.25">
      <c r="A2" s="33" t="s">
        <v>69</v>
      </c>
      <c r="B2" s="26"/>
      <c r="C2" s="26"/>
      <c r="D2" s="26"/>
      <c r="E2" s="26"/>
      <c r="F2" s="26"/>
      <c r="G2" s="26"/>
    </row>
    <row r="3" spans="1:7" ht="15.75" x14ac:dyDescent="0.25">
      <c r="A3" s="34" t="s">
        <v>15</v>
      </c>
    </row>
    <row r="4" spans="1:7" ht="15.75" x14ac:dyDescent="0.25">
      <c r="A4" s="14" t="s">
        <v>56</v>
      </c>
      <c r="B4" s="11"/>
      <c r="C4" s="11"/>
      <c r="D4" s="12"/>
    </row>
    <row r="5" spans="1:7" s="8" customFormat="1" ht="31.5" x14ac:dyDescent="0.25">
      <c r="A5" s="22" t="s">
        <v>1</v>
      </c>
      <c r="B5" s="22" t="s">
        <v>13</v>
      </c>
      <c r="C5" s="22" t="s">
        <v>14</v>
      </c>
      <c r="D5" s="23" t="s">
        <v>12</v>
      </c>
      <c r="E5" s="27" t="s">
        <v>218</v>
      </c>
    </row>
    <row r="6" spans="1:7" x14ac:dyDescent="0.2">
      <c r="A6" s="25" t="s">
        <v>19</v>
      </c>
      <c r="B6" s="25" t="s">
        <v>17</v>
      </c>
      <c r="C6" s="20" t="s">
        <v>217</v>
      </c>
      <c r="D6" s="17">
        <v>225</v>
      </c>
      <c r="E6" s="28" t="s">
        <v>219</v>
      </c>
    </row>
    <row r="7" spans="1:7" x14ac:dyDescent="0.2">
      <c r="A7" s="25" t="s">
        <v>128</v>
      </c>
      <c r="B7" s="25" t="s">
        <v>125</v>
      </c>
      <c r="C7" s="20" t="s">
        <v>217</v>
      </c>
      <c r="D7" s="6">
        <v>926</v>
      </c>
      <c r="E7" s="28" t="s">
        <v>220</v>
      </c>
    </row>
    <row r="8" spans="1:7" x14ac:dyDescent="0.2">
      <c r="A8" s="25" t="s">
        <v>25</v>
      </c>
      <c r="B8" s="25" t="s">
        <v>23</v>
      </c>
      <c r="C8" s="20" t="s">
        <v>217</v>
      </c>
      <c r="D8" s="6">
        <v>331</v>
      </c>
      <c r="E8" s="28" t="s">
        <v>221</v>
      </c>
    </row>
    <row r="9" spans="1:7" x14ac:dyDescent="0.2">
      <c r="A9" s="25" t="s">
        <v>28</v>
      </c>
      <c r="B9" s="25" t="s">
        <v>26</v>
      </c>
      <c r="C9" s="20" t="s">
        <v>217</v>
      </c>
      <c r="D9" s="17">
        <v>15279</v>
      </c>
      <c r="E9" s="28" t="s">
        <v>222</v>
      </c>
    </row>
    <row r="10" spans="1:7" x14ac:dyDescent="0.2">
      <c r="A10" s="25" t="s">
        <v>31</v>
      </c>
      <c r="B10" s="25" t="s">
        <v>29</v>
      </c>
      <c r="C10" s="20" t="s">
        <v>217</v>
      </c>
      <c r="D10" s="17">
        <v>6573</v>
      </c>
      <c r="E10" s="28" t="s">
        <v>223</v>
      </c>
    </row>
    <row r="11" spans="1:7" x14ac:dyDescent="0.2">
      <c r="A11" s="25" t="s">
        <v>187</v>
      </c>
      <c r="B11" s="25" t="s">
        <v>170</v>
      </c>
      <c r="C11" s="20" t="s">
        <v>217</v>
      </c>
      <c r="D11" s="17">
        <v>12908</v>
      </c>
      <c r="E11" s="28" t="s">
        <v>224</v>
      </c>
    </row>
    <row r="12" spans="1:7" x14ac:dyDescent="0.2">
      <c r="A12" s="25" t="s">
        <v>34</v>
      </c>
      <c r="B12" s="25" t="s">
        <v>32</v>
      </c>
      <c r="C12" s="20" t="s">
        <v>217</v>
      </c>
      <c r="D12" s="17">
        <v>17886</v>
      </c>
      <c r="E12" s="28" t="s">
        <v>225</v>
      </c>
    </row>
    <row r="13" spans="1:7" x14ac:dyDescent="0.2">
      <c r="A13" s="25" t="s">
        <v>74</v>
      </c>
      <c r="B13" s="25" t="s">
        <v>70</v>
      </c>
      <c r="C13" s="20" t="s">
        <v>217</v>
      </c>
      <c r="D13" s="17">
        <v>3746</v>
      </c>
      <c r="E13" s="28" t="s">
        <v>226</v>
      </c>
    </row>
    <row r="14" spans="1:7" x14ac:dyDescent="0.2">
      <c r="A14" s="25" t="s">
        <v>97</v>
      </c>
      <c r="B14" s="25" t="s">
        <v>85</v>
      </c>
      <c r="C14" s="20" t="s">
        <v>217</v>
      </c>
      <c r="D14" s="17">
        <v>3226</v>
      </c>
      <c r="E14" s="28" t="s">
        <v>227</v>
      </c>
    </row>
    <row r="15" spans="1:7" x14ac:dyDescent="0.2">
      <c r="A15" s="25" t="s">
        <v>37</v>
      </c>
      <c r="B15" s="25" t="s">
        <v>35</v>
      </c>
      <c r="C15" s="20" t="s">
        <v>217</v>
      </c>
      <c r="D15" s="17">
        <v>141409</v>
      </c>
      <c r="E15" s="28" t="s">
        <v>228</v>
      </c>
    </row>
    <row r="16" spans="1:7" x14ac:dyDescent="0.2">
      <c r="A16" s="25" t="s">
        <v>103</v>
      </c>
      <c r="B16" s="25" t="s">
        <v>89</v>
      </c>
      <c r="C16" s="20" t="s">
        <v>217</v>
      </c>
      <c r="D16" s="17">
        <v>2608</v>
      </c>
      <c r="E16" s="28" t="s">
        <v>229</v>
      </c>
    </row>
    <row r="17" spans="1:5" x14ac:dyDescent="0.2">
      <c r="A17" s="25" t="s">
        <v>40</v>
      </c>
      <c r="B17" s="25" t="s">
        <v>38</v>
      </c>
      <c r="C17" s="20" t="s">
        <v>217</v>
      </c>
      <c r="D17" s="17">
        <v>23818</v>
      </c>
      <c r="E17" s="28" t="s">
        <v>230</v>
      </c>
    </row>
    <row r="18" spans="1:5" x14ac:dyDescent="0.2">
      <c r="A18" s="25" t="s">
        <v>43</v>
      </c>
      <c r="B18" s="25" t="s">
        <v>41</v>
      </c>
      <c r="C18" s="20" t="s">
        <v>217</v>
      </c>
      <c r="D18" s="17">
        <v>45547</v>
      </c>
      <c r="E18" s="28" t="s">
        <v>231</v>
      </c>
    </row>
    <row r="19" spans="1:5" x14ac:dyDescent="0.2">
      <c r="A19" s="25" t="s">
        <v>46</v>
      </c>
      <c r="B19" s="25" t="s">
        <v>44</v>
      </c>
      <c r="C19" s="20" t="s">
        <v>217</v>
      </c>
      <c r="D19" s="17">
        <v>119621</v>
      </c>
      <c r="E19" s="28" t="s">
        <v>232</v>
      </c>
    </row>
    <row r="20" spans="1:5" x14ac:dyDescent="0.2">
      <c r="A20" s="25" t="s">
        <v>61</v>
      </c>
      <c r="B20" s="25" t="s">
        <v>59</v>
      </c>
      <c r="C20" s="20" t="s">
        <v>217</v>
      </c>
      <c r="D20" s="17">
        <v>1685</v>
      </c>
      <c r="E20" s="28" t="s">
        <v>233</v>
      </c>
    </row>
    <row r="21" spans="1:5" x14ac:dyDescent="0.2">
      <c r="A21" s="25" t="s">
        <v>49</v>
      </c>
      <c r="B21" s="25" t="s">
        <v>47</v>
      </c>
      <c r="C21" s="20" t="s">
        <v>217</v>
      </c>
      <c r="D21" s="17">
        <v>9890</v>
      </c>
      <c r="E21" s="28" t="s">
        <v>234</v>
      </c>
    </row>
    <row r="22" spans="1:5" x14ac:dyDescent="0.2">
      <c r="A22" s="25" t="s">
        <v>52</v>
      </c>
      <c r="B22" s="25" t="s">
        <v>50</v>
      </c>
      <c r="C22" s="20" t="s">
        <v>217</v>
      </c>
      <c r="D22" s="17">
        <v>6896</v>
      </c>
      <c r="E22" s="28" t="s">
        <v>235</v>
      </c>
    </row>
    <row r="23" spans="1:5" x14ac:dyDescent="0.2">
      <c r="A23" s="25" t="s">
        <v>96</v>
      </c>
      <c r="B23" s="25" t="s">
        <v>83</v>
      </c>
      <c r="C23" s="20" t="s">
        <v>217</v>
      </c>
      <c r="D23" s="17">
        <v>2112</v>
      </c>
      <c r="E23" s="28" t="s">
        <v>236</v>
      </c>
    </row>
    <row r="24" spans="1:5" x14ac:dyDescent="0.2">
      <c r="A24" s="25" t="s">
        <v>102</v>
      </c>
      <c r="B24" s="25" t="s">
        <v>87</v>
      </c>
      <c r="C24" s="20" t="s">
        <v>217</v>
      </c>
      <c r="D24" s="17">
        <v>2968</v>
      </c>
      <c r="E24" s="28" t="s">
        <v>237</v>
      </c>
    </row>
    <row r="25" spans="1:5" x14ac:dyDescent="0.2">
      <c r="A25" s="25" t="s">
        <v>55</v>
      </c>
      <c r="B25" s="25" t="s">
        <v>53</v>
      </c>
      <c r="C25" s="20" t="s">
        <v>217</v>
      </c>
      <c r="D25" s="17">
        <v>6033</v>
      </c>
      <c r="E25" s="28" t="s">
        <v>238</v>
      </c>
    </row>
    <row r="26" spans="1:5" x14ac:dyDescent="0.2">
      <c r="A26" s="25" t="s">
        <v>91</v>
      </c>
      <c r="B26" s="25" t="s">
        <v>81</v>
      </c>
      <c r="C26" s="20" t="s">
        <v>217</v>
      </c>
      <c r="D26" s="17">
        <v>4806</v>
      </c>
      <c r="E26" s="28" t="s">
        <v>239</v>
      </c>
    </row>
    <row r="27" spans="1:5" x14ac:dyDescent="0.2">
      <c r="A27" s="25" t="s">
        <v>64</v>
      </c>
      <c r="B27" s="25" t="s">
        <v>62</v>
      </c>
      <c r="C27" s="20" t="s">
        <v>217</v>
      </c>
      <c r="D27" s="17">
        <v>5693</v>
      </c>
      <c r="E27" s="28" t="s">
        <v>240</v>
      </c>
    </row>
    <row r="28" spans="1:5" ht="15.75" x14ac:dyDescent="0.25">
      <c r="A28" s="29" t="s">
        <v>6</v>
      </c>
      <c r="B28" s="30"/>
      <c r="C28" s="30"/>
      <c r="D28" s="31">
        <f>SUBTOTAL(109,Table7[County
Total])</f>
        <v>434186</v>
      </c>
      <c r="E28" s="30"/>
    </row>
    <row r="29" spans="1:5" x14ac:dyDescent="0.2">
      <c r="A29" s="9" t="s">
        <v>7</v>
      </c>
      <c r="B29" s="1"/>
      <c r="C29" s="1"/>
      <c r="D29" s="6"/>
    </row>
    <row r="30" spans="1:5" x14ac:dyDescent="0.2">
      <c r="A30" s="9" t="s">
        <v>8</v>
      </c>
      <c r="B30" s="1"/>
      <c r="C30" s="1"/>
      <c r="D30" s="6"/>
    </row>
    <row r="31" spans="1:5" x14ac:dyDescent="0.2">
      <c r="A31" s="19" t="s">
        <v>168</v>
      </c>
      <c r="B31" s="1"/>
      <c r="C31" s="1"/>
      <c r="D31" s="6"/>
    </row>
  </sheetData>
  <printOptions horizontalCentered="1"/>
  <pageMargins left="0.45" right="0.45" top="0.75" bottom="0.5" header="0.3" footer="0.3"/>
  <pageSetup scale="9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7th</vt:lpstr>
      <vt:lpstr>2020-21 Title III IMM County</vt:lpstr>
      <vt:lpstr>'2020-21 Title III IMM County'!Print_Area</vt:lpstr>
      <vt:lpstr>'2020-21 Imm Appt 7th'!Print_Titles</vt:lpstr>
      <vt:lpstr>'2020-21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Title III, Immigrant Education (CA Dept of Education)</dc:title>
  <dc:subject>Title III, English Language Acquisition, Language Enhancement, and Academic Achievement for Immigrant Children program seventh apportionment schedule for fiscal year 2020-21.</dc:subject>
  <dc:creator/>
  <cp:lastModifiedBy/>
  <dcterms:created xsi:type="dcterms:W3CDTF">2024-01-11T20:09:23Z</dcterms:created>
  <dcterms:modified xsi:type="dcterms:W3CDTF">2024-01-11T20:09:41Z</dcterms:modified>
</cp:coreProperties>
</file>