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26CDE8BB-008E-4E14-A3C5-FC46B60F7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4th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4th'!$A$6:$L$55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County'!$A$1:$D$38</definedName>
    <definedName name="_xlnm.Print_Titles" localSheetId="0">'2022-23 Imm Appt 4th'!$1:$6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K56" i="1" l="1"/>
  <c r="L56" i="1"/>
</calcChain>
</file>

<file path=xl/sharedStrings.xml><?xml version="1.0" encoding="utf-8"?>
<sst xmlns="http://schemas.openxmlformats.org/spreadsheetml/2006/main" count="591" uniqueCount="317">
  <si>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</si>
  <si>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</si>
  <si>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</si>
  <si>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</si>
  <si>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</si>
  <si>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</si>
  <si>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</si>
  <si>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</si>
  <si>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</si>
  <si>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</si>
  <si>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</si>
  <si>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</si>
  <si>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</si>
  <si>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</si>
  <si>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</si>
  <si>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</si>
  <si>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</si>
  <si>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</si>
  <si>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</si>
  <si>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</si>
  <si>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Alameda</t>
  </si>
  <si>
    <t>0000011784</t>
  </si>
  <si>
    <t>Butte</t>
  </si>
  <si>
    <t>0000004172</t>
  </si>
  <si>
    <t>Colusa</t>
  </si>
  <si>
    <t>0000011787</t>
  </si>
  <si>
    <t>Contra Costa</t>
  </si>
  <si>
    <t>0000009047</t>
  </si>
  <si>
    <t>Imperial</t>
  </si>
  <si>
    <t>0000011814</t>
  </si>
  <si>
    <t>Kern</t>
  </si>
  <si>
    <t>0000040496</t>
  </si>
  <si>
    <t>Lake</t>
  </si>
  <si>
    <t>0000011819</t>
  </si>
  <si>
    <t>Los Angeles</t>
  </si>
  <si>
    <t>0000044132</t>
  </si>
  <si>
    <t>Madera</t>
  </si>
  <si>
    <t>0000011826</t>
  </si>
  <si>
    <t>Marin</t>
  </si>
  <si>
    <t>0000004508</t>
  </si>
  <si>
    <t>Mendocino</t>
  </si>
  <si>
    <t>0000004364</t>
  </si>
  <si>
    <t>Monterey</t>
  </si>
  <si>
    <t>0000008322</t>
  </si>
  <si>
    <t>Napa</t>
  </si>
  <si>
    <t>0000011834</t>
  </si>
  <si>
    <t>Orange</t>
  </si>
  <si>
    <t>0000012840</t>
  </si>
  <si>
    <t>Placer</t>
  </si>
  <si>
    <t>0000012839</t>
  </si>
  <si>
    <t>Riverside</t>
  </si>
  <si>
    <t>0000011837</t>
  </si>
  <si>
    <t>Sacramento</t>
  </si>
  <si>
    <t>0000004357</t>
  </si>
  <si>
    <t>San Benito</t>
  </si>
  <si>
    <t>0000011838</t>
  </si>
  <si>
    <t>San Diego</t>
  </si>
  <si>
    <t>0000007988</t>
  </si>
  <si>
    <t>San Joaquin</t>
  </si>
  <si>
    <t>0000011841</t>
  </si>
  <si>
    <t>Santa Cruz</t>
  </si>
  <si>
    <t>0000011781</t>
  </si>
  <si>
    <t>Solano</t>
  </si>
  <si>
    <t>0000011854</t>
  </si>
  <si>
    <t>Sonoma</t>
  </si>
  <si>
    <t>0000011855</t>
  </si>
  <si>
    <t>Stanislaus</t>
  </si>
  <si>
    <t>0000013338</t>
  </si>
  <si>
    <t>Tehama</t>
  </si>
  <si>
    <t>0000011857</t>
  </si>
  <si>
    <t>Tulare</t>
  </si>
  <si>
    <t>0000011859</t>
  </si>
  <si>
    <t>Yolo</t>
  </si>
  <si>
    <t>0000011865</t>
  </si>
  <si>
    <t>Yuba</t>
  </si>
  <si>
    <t>0000011783</t>
  </si>
  <si>
    <t>01</t>
  </si>
  <si>
    <t>0000000</t>
  </si>
  <si>
    <t>N/A</t>
  </si>
  <si>
    <t>01612590130633</t>
  </si>
  <si>
    <t>61259</t>
  </si>
  <si>
    <t>0130633</t>
  </si>
  <si>
    <t>0413</t>
  </si>
  <si>
    <t>C0413</t>
  </si>
  <si>
    <t>Lighthouse Community Charter</t>
  </si>
  <si>
    <t>01612596118608</t>
  </si>
  <si>
    <t>6118608</t>
  </si>
  <si>
    <t>1443</t>
  </si>
  <si>
    <t>C1443</t>
  </si>
  <si>
    <t>ASCEND</t>
  </si>
  <si>
    <t>01612590134015</t>
  </si>
  <si>
    <t>0134015</t>
  </si>
  <si>
    <t>1783</t>
  </si>
  <si>
    <t>C1783</t>
  </si>
  <si>
    <t>Lodestar: A Lighthouse Community Charter Public</t>
  </si>
  <si>
    <t>04614080000000</t>
  </si>
  <si>
    <t>04</t>
  </si>
  <si>
    <t>61408</t>
  </si>
  <si>
    <t>Biggs Unified</t>
  </si>
  <si>
    <t>06616060000000</t>
  </si>
  <si>
    <t>06</t>
  </si>
  <si>
    <t>61606</t>
  </si>
  <si>
    <t>Maxwell Unified</t>
  </si>
  <si>
    <t>07</t>
  </si>
  <si>
    <t>07617210000000</t>
  </si>
  <si>
    <t>61721</t>
  </si>
  <si>
    <t>Liberty Union High</t>
  </si>
  <si>
    <t>13630730000000</t>
  </si>
  <si>
    <t>13</t>
  </si>
  <si>
    <t>63073</t>
  </si>
  <si>
    <t>Brawley Elementary</t>
  </si>
  <si>
    <t>15633210000000</t>
  </si>
  <si>
    <t>15</t>
  </si>
  <si>
    <t>63321</t>
  </si>
  <si>
    <t>Bakersfield City</t>
  </si>
  <si>
    <t>15635030000000</t>
  </si>
  <si>
    <t>63503</t>
  </si>
  <si>
    <t>Greenfield Union</t>
  </si>
  <si>
    <t>17</t>
  </si>
  <si>
    <t>19643520000000</t>
  </si>
  <si>
    <t>19</t>
  </si>
  <si>
    <t>64352</t>
  </si>
  <si>
    <t>Centinela Valley Union High</t>
  </si>
  <si>
    <t>19645270000000</t>
  </si>
  <si>
    <t>64527</t>
  </si>
  <si>
    <t>El Rancho Unified</t>
  </si>
  <si>
    <t>19648650000000</t>
  </si>
  <si>
    <t>64865</t>
  </si>
  <si>
    <t>Palos Verdes Peninsula Unified</t>
  </si>
  <si>
    <t>19734370000000</t>
  </si>
  <si>
    <t>73437</t>
  </si>
  <si>
    <t>Compton Unified</t>
  </si>
  <si>
    <t>19753410000000</t>
  </si>
  <si>
    <t>75341</t>
  </si>
  <si>
    <t>Redondo Beach Unified</t>
  </si>
  <si>
    <t>19101990137679</t>
  </si>
  <si>
    <t>10199</t>
  </si>
  <si>
    <t>0137679</t>
  </si>
  <si>
    <t>0987</t>
  </si>
  <si>
    <t>C0987</t>
  </si>
  <si>
    <t>Magnolia Science Academy 5</t>
  </si>
  <si>
    <t>20652010000000</t>
  </si>
  <si>
    <t>20</t>
  </si>
  <si>
    <t>65201</t>
  </si>
  <si>
    <t>Chowchilla Union High</t>
  </si>
  <si>
    <t>21</t>
  </si>
  <si>
    <t>21654170000000</t>
  </si>
  <si>
    <t>65417</t>
  </si>
  <si>
    <t>Novato Unified</t>
  </si>
  <si>
    <t>23</t>
  </si>
  <si>
    <t>27661590000000</t>
  </si>
  <si>
    <t>27</t>
  </si>
  <si>
    <t>66159</t>
  </si>
  <si>
    <t>Salinas Union High</t>
  </si>
  <si>
    <t>28662900000000</t>
  </si>
  <si>
    <t>28</t>
  </si>
  <si>
    <t>66290</t>
  </si>
  <si>
    <t>Saint Helena Unified</t>
  </si>
  <si>
    <t>30664640000000</t>
  </si>
  <si>
    <t>30</t>
  </si>
  <si>
    <t>66464</t>
  </si>
  <si>
    <t>Capistrano Unified</t>
  </si>
  <si>
    <t>30666700000000</t>
  </si>
  <si>
    <t>66670</t>
  </si>
  <si>
    <t>Santa Ana Unified</t>
  </si>
  <si>
    <t>31668030000000</t>
  </si>
  <si>
    <t>31</t>
  </si>
  <si>
    <t>66803</t>
  </si>
  <si>
    <t>Dry Creek Joint Elementary</t>
  </si>
  <si>
    <t>31750850000000</t>
  </si>
  <si>
    <t>75085</t>
  </si>
  <si>
    <t>Rocklin Unified</t>
  </si>
  <si>
    <t>33</t>
  </si>
  <si>
    <t>33752000000000</t>
  </si>
  <si>
    <t>75200</t>
  </si>
  <si>
    <t>Murrieta Valley Unified</t>
  </si>
  <si>
    <t>34673550000000</t>
  </si>
  <si>
    <t>34</t>
  </si>
  <si>
    <t>67355</t>
  </si>
  <si>
    <t>Galt Joint Union High</t>
  </si>
  <si>
    <t>34674210000000</t>
  </si>
  <si>
    <t>67421</t>
  </si>
  <si>
    <t>Robla Elementary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</si>
  <si>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</si>
  <si>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</si>
  <si>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</si>
  <si>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</si>
  <si>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</si>
  <si>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</si>
  <si>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</si>
  <si>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</si>
  <si>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</si>
  <si>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</si>
  <si>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</si>
  <si>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34674470128124</t>
  </si>
  <si>
    <t>67447</t>
  </si>
  <si>
    <t>0128124</t>
  </si>
  <si>
    <t>1563</t>
  </si>
  <si>
    <t>C1563</t>
  </si>
  <si>
    <t>Gateway International</t>
  </si>
  <si>
    <t>35674700000000</t>
  </si>
  <si>
    <t>35</t>
  </si>
  <si>
    <t>67470</t>
  </si>
  <si>
    <t>Hollister</t>
  </si>
  <si>
    <t>37</t>
  </si>
  <si>
    <t>37735510000000</t>
  </si>
  <si>
    <t>73551</t>
  </si>
  <si>
    <t>Carlsbad Unified</t>
  </si>
  <si>
    <t>39</t>
  </si>
  <si>
    <t>68676</t>
  </si>
  <si>
    <t>39686760117853</t>
  </si>
  <si>
    <t>0117853</t>
  </si>
  <si>
    <t>1027</t>
  </si>
  <si>
    <t>C1027</t>
  </si>
  <si>
    <t>Dr. Lewis Dolphin Stallworth Sr. Charter</t>
  </si>
  <si>
    <t>44</t>
  </si>
  <si>
    <t>48705814830196</t>
  </si>
  <si>
    <t>48</t>
  </si>
  <si>
    <t>70581</t>
  </si>
  <si>
    <t>4830196</t>
  </si>
  <si>
    <t>0372</t>
  </si>
  <si>
    <t>C0372</t>
  </si>
  <si>
    <t>MIT Academy</t>
  </si>
  <si>
    <t>49706230000000</t>
  </si>
  <si>
    <t>49</t>
  </si>
  <si>
    <t>70623</t>
  </si>
  <si>
    <t>Bennett Valley Union Elementary</t>
  </si>
  <si>
    <t>50710680000000</t>
  </si>
  <si>
    <t>50</t>
  </si>
  <si>
    <t>71068</t>
  </si>
  <si>
    <t>Denair Unified</t>
  </si>
  <si>
    <t>52715220000000</t>
  </si>
  <si>
    <t>52</t>
  </si>
  <si>
    <t>71522</t>
  </si>
  <si>
    <t>Evergreen Union</t>
  </si>
  <si>
    <t>52716540000000</t>
  </si>
  <si>
    <t>71654</t>
  </si>
  <si>
    <t>Richfield Elementary</t>
  </si>
  <si>
    <t>54721730000000</t>
  </si>
  <si>
    <t>54</t>
  </si>
  <si>
    <t>72173</t>
  </si>
  <si>
    <t>Sundale Union Elementary</t>
  </si>
  <si>
    <t>54753250000000</t>
  </si>
  <si>
    <t>75325</t>
  </si>
  <si>
    <t>Farmersville Unified</t>
  </si>
  <si>
    <t>57726860000000</t>
  </si>
  <si>
    <t>57</t>
  </si>
  <si>
    <t>72686</t>
  </si>
  <si>
    <t>Esparto Unified</t>
  </si>
  <si>
    <t>58727690000000</t>
  </si>
  <si>
    <t>58</t>
  </si>
  <si>
    <t>72769</t>
  </si>
  <si>
    <t>Wheatland Union High</t>
  </si>
  <si>
    <t>June 2023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</si>
  <si>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</si>
  <si>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Schedule of the Fourth Apportionment for Title III, Part A</t>
  </si>
  <si>
    <t>County Summary of the Fourth Apportionment for Title III, Part A</t>
  </si>
  <si>
    <t>Kings</t>
  </si>
  <si>
    <t>0000012471</t>
  </si>
  <si>
    <t>15638340000000</t>
  </si>
  <si>
    <t>63834</t>
  </si>
  <si>
    <t>Vineland Elementary</t>
  </si>
  <si>
    <t>16638750000000</t>
  </si>
  <si>
    <t>16</t>
  </si>
  <si>
    <t>63875</t>
  </si>
  <si>
    <t>Armona Union Elementary</t>
  </si>
  <si>
    <t>17640550000000</t>
  </si>
  <si>
    <t>64055</t>
  </si>
  <si>
    <t>Middletown Unified</t>
  </si>
  <si>
    <t>19644440000000</t>
  </si>
  <si>
    <t>64444</t>
  </si>
  <si>
    <t>Culver City Unified</t>
  </si>
  <si>
    <t>21654580000000</t>
  </si>
  <si>
    <t>65458</t>
  </si>
  <si>
    <t>San Rafael City Elementary</t>
  </si>
  <si>
    <t>23656150000000</t>
  </si>
  <si>
    <t>65615</t>
  </si>
  <si>
    <t>Ukiah Unified</t>
  </si>
  <si>
    <t>44698070000000</t>
  </si>
  <si>
    <t>69807</t>
  </si>
  <si>
    <t>San Lorenzo Valley Unified</t>
  </si>
  <si>
    <t>49706150000000</t>
  </si>
  <si>
    <t>70615</t>
  </si>
  <si>
    <t>Bellevue Union</t>
  </si>
  <si>
    <t>4th
Apportionment</t>
  </si>
  <si>
    <t>22-15146 05-29-2023</t>
  </si>
  <si>
    <t>00367971</t>
  </si>
  <si>
    <t>00367972</t>
  </si>
  <si>
    <t>00367973</t>
  </si>
  <si>
    <t>00367974</t>
  </si>
  <si>
    <t>00367975</t>
  </si>
  <si>
    <t>00367976</t>
  </si>
  <si>
    <t>00367977</t>
  </si>
  <si>
    <t>00367978</t>
  </si>
  <si>
    <t>00367979</t>
  </si>
  <si>
    <t>00367980</t>
  </si>
  <si>
    <t>00367981</t>
  </si>
  <si>
    <t>00367982</t>
  </si>
  <si>
    <t>00367983</t>
  </si>
  <si>
    <t>00367984</t>
  </si>
  <si>
    <t>00367985</t>
  </si>
  <si>
    <t>00367986</t>
  </si>
  <si>
    <t>00367987</t>
  </si>
  <si>
    <t>00367999</t>
  </si>
  <si>
    <t>00367988</t>
  </si>
  <si>
    <t>00367989</t>
  </si>
  <si>
    <t>00367990</t>
  </si>
  <si>
    <t>00367991</t>
  </si>
  <si>
    <t>00367992</t>
  </si>
  <si>
    <t>00367993</t>
  </si>
  <si>
    <t>00367994</t>
  </si>
  <si>
    <t>00367995</t>
  </si>
  <si>
    <t>00367996</t>
  </si>
  <si>
    <t>00367997</t>
  </si>
  <si>
    <t>00367998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</si>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</sst>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4" fillId="0" borderId="8" xfId="23" applyFill="1" applyBorder="1"/>
    <xf numFmtId="0" fontId="24" fillId="9" borderId="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21" applyFont="1" applyAlignment="1">
      <alignment horizontal="left" wrapText="1"/>
    </xf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6" totalsRowCount="1" headerRowDxfId="37" dataDxfId="36" tableBorderDxfId="35" totalsRowBorderDxfId="34" totalsRowCellStyle="Total">
  <autoFilter ref="A6:L55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3" totalsRowCellStyle="Total"/>
    <tableColumn id="2" xr3:uid="{00000000-0010-0000-0000-000002000000}" name="FI$Cal_x000a_Supplier ID" totalsRowDxfId="32" totalsRowCellStyle="Total"/>
    <tableColumn id="3" xr3:uid="{00000000-0010-0000-0000-000003000000}" name="FI$Cal_x000a_Address_x000a_Sequence_x000a_ID" totalsRowDxfId="31" totalsRowCellStyle="Total"/>
    <tableColumn id="8" xr3:uid="{CB0BF8E2-2937-491F-BBC6-0279424B1568}" name="Full CDS Code" dataDxfId="0" totalsRowDxfId="30" totalsRowCellStyle="Total"/>
    <tableColumn id="4" xr3:uid="{00000000-0010-0000-0000-000004000000}" name="County_x000a_Code" dataDxfId="1" totalsRowDxfId="29" totalsRowCellStyle="Total"/>
    <tableColumn id="5" xr3:uid="{00000000-0010-0000-0000-000005000000}" name="District_x000a_Code" dataDxfId="28" totalsRowDxfId="27" totalsRowCellStyle="Total"/>
    <tableColumn id="6" xr3:uid="{00000000-0010-0000-0000-000006000000}" name="School_x000a_Code" dataDxfId="26" totalsRowDxfId="25" totalsRowCellStyle="Total"/>
    <tableColumn id="7" xr3:uid="{00000000-0010-0000-0000-000007000000}" name="Direct_x000a_Funded_x000a_Charter School_x000a_Number" dataDxfId="24" totalsRowDxfId="23" totalsRowCellStyle="Total"/>
    <tableColumn id="9" xr3:uid="{00000000-0010-0000-0000-000009000000}" name="Service_x000a_Location_x000a_Field" totalsRowDxfId="22" totalsRowCellStyle="Total"/>
    <tableColumn id="10" xr3:uid="{00000000-0010-0000-0000-00000A000000}" name="Local Educational Agency" dataDxfId="21" totalsRowDxfId="20" totalsRowCellStyle="Total"/>
    <tableColumn id="11" xr3:uid="{00000000-0010-0000-0000-00000B000000}" name="_x000a_2022–23_x000a_Final Allocation Amount" totalsRowFunction="sum" dataDxfId="19" totalsRowDxfId="18" totalsRowCellStyle="Total"/>
    <tableColumn id="12" xr3:uid="{00000000-0010-0000-0000-00000C000000}" name="4th_x000a_Apportionment" totalsRowFunction="sum" dataDxfId="17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5" totalsRowCount="1" headerRowDxfId="15" dataDxfId="13" headerRowBorderDxfId="14" tableBorderDxfId="12" totalsRowBorderDxfId="11" totalsRowCellStyle="Total">
  <tableColumns count="5">
    <tableColumn id="1" xr3:uid="{00000000-0010-0000-0100-000001000000}" name="County_x000a_Code" totalsRowLabel="Statewide Total" dataDxfId="10" totalsRowDxfId="9"/>
    <tableColumn id="2" xr3:uid="{00000000-0010-0000-0100-000002000000}" name="County_x000a_Treasurer" dataDxfId="8" totalsRowDxfId="7"/>
    <tableColumn id="3" xr3:uid="{00000000-0010-0000-0100-000003000000}" name="Invoice #" dataDxfId="6" totalsRowDxfId="5"/>
    <tableColumn id="4" xr3:uid="{00000000-0010-0000-0100-000004000000}" name="County_x000a_Total" totalsRowFunction="sum" dataDxfId="4" totalsRowDxfId="3"/>
    <tableColumn id="5" xr3:uid="{4449413F-6346-40F7-B390-514617197051}" name="Voucher Number" data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zoomScaleNormal="100" workbookViewId="0"/>
  </sheetViews>
  <sheetFormatPr defaultColWidth="9.21875" defaultRowHeight="15" x14ac:dyDescent="0.2"/>
  <cols>
    <col min="1" max="1" width="20.88671875" style="1" customWidth="1"/>
    <col min="2" max="2" width="13.88671875" style="1" bestFit="1" customWidth="1"/>
    <col min="3" max="3" width="13.109375" style="1" bestFit="1" customWidth="1"/>
    <col min="4" max="4" width="20.77734375" style="4" customWidth="1"/>
    <col min="5" max="5" width="10.77734375" style="1" bestFit="1" customWidth="1"/>
    <col min="6" max="7" width="10.5546875" style="1" bestFit="1" customWidth="1"/>
    <col min="8" max="8" width="17.44140625" style="1" bestFit="1" customWidth="1"/>
    <col min="9" max="9" width="12" style="1" bestFit="1" customWidth="1"/>
    <col min="10" max="10" width="40.77734375" style="1" customWidth="1"/>
    <col min="11" max="12" width="15.88671875" style="32" customWidth="1"/>
    <col min="13" max="16384" width="9.21875" style="1"/>
  </cols>
  <sheetData>
    <row r="1" spans="1:12" ht="23.25" x14ac:dyDescent="0.2">
      <c r="A1" s="26" t="s">
        <v>255</v>
      </c>
    </row>
    <row r="2" spans="1:12" ht="20.25" x14ac:dyDescent="0.3">
      <c r="A2" s="27" t="s">
        <v>16</v>
      </c>
    </row>
    <row r="3" spans="1:12" ht="18" x14ac:dyDescent="0.25">
      <c r="A3" s="28" t="s">
        <v>15</v>
      </c>
    </row>
    <row r="4" spans="1:12" ht="15.75" x14ac:dyDescent="0.25">
      <c r="A4" s="13" t="s">
        <v>19</v>
      </c>
      <c r="B4" s="3"/>
      <c r="C4" s="3"/>
      <c r="D4" s="30"/>
      <c r="E4" s="3"/>
      <c r="F4" s="3"/>
      <c r="G4" s="3"/>
      <c r="H4" s="3"/>
      <c r="I4" s="3"/>
      <c r="J4" s="3"/>
      <c r="K4" s="33"/>
      <c r="L4" s="33"/>
    </row>
    <row r="5" spans="1:12" ht="15.75" x14ac:dyDescent="0.2">
      <c r="A5" t="s">
        <v>316</v>
      </c>
      <c r="B5" s="3"/>
      <c r="C5" s="3"/>
      <c r="D5" s="30"/>
      <c r="E5" s="3"/>
      <c r="F5" s="3"/>
      <c r="G5" s="3"/>
      <c r="H5" s="3"/>
      <c r="I5" s="3"/>
      <c r="J5" s="3"/>
      <c r="K5" s="33"/>
      <c r="L5" s="33"/>
    </row>
    <row r="6" spans="1:12" ht="70.5" customHeight="1" thickBot="1" x14ac:dyDescent="0.3">
      <c r="A6" s="23" t="s">
        <v>0</v>
      </c>
      <c r="B6" s="23" t="s">
        <v>9</v>
      </c>
      <c r="C6" s="23" t="s">
        <v>10</v>
      </c>
      <c r="D6" s="23" t="s">
        <v>18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254</v>
      </c>
      <c r="L6" s="23" t="s">
        <v>284</v>
      </c>
    </row>
    <row r="7" spans="1:12" ht="15.75" thickTop="1" x14ac:dyDescent="0.2">
      <c r="A7" s="12" t="s">
        <v>20</v>
      </c>
      <c r="B7" s="4" t="s">
        <v>21</v>
      </c>
      <c r="C7" s="4">
        <v>1</v>
      </c>
      <c r="D7" s="4" t="s">
        <v>79</v>
      </c>
      <c r="E7" s="17" t="s">
        <v>76</v>
      </c>
      <c r="F7" s="17" t="s">
        <v>80</v>
      </c>
      <c r="G7" s="17" t="s">
        <v>81</v>
      </c>
      <c r="H7" s="17" t="s">
        <v>82</v>
      </c>
      <c r="I7" s="4" t="s">
        <v>83</v>
      </c>
      <c r="J7" s="39" t="s">
        <v>84</v>
      </c>
      <c r="K7" s="34">
        <v>1358</v>
      </c>
      <c r="L7" s="34">
        <v>338</v>
      </c>
    </row>
    <row r="8" spans="1:12" x14ac:dyDescent="0.2">
      <c r="A8" s="12" t="s">
        <v>20</v>
      </c>
      <c r="B8" s="4" t="s">
        <v>21</v>
      </c>
      <c r="C8" s="4">
        <v>1</v>
      </c>
      <c r="D8" s="19" t="s">
        <v>85</v>
      </c>
      <c r="E8" s="17" t="s">
        <v>76</v>
      </c>
      <c r="F8" s="17" t="s">
        <v>80</v>
      </c>
      <c r="G8" s="17" t="s">
        <v>86</v>
      </c>
      <c r="H8" s="17" t="s">
        <v>87</v>
      </c>
      <c r="I8" s="4" t="s">
        <v>88</v>
      </c>
      <c r="J8" s="39" t="s">
        <v>89</v>
      </c>
      <c r="K8" s="34">
        <v>2263</v>
      </c>
      <c r="L8" s="34">
        <v>120</v>
      </c>
    </row>
    <row r="9" spans="1:12" x14ac:dyDescent="0.2">
      <c r="A9" s="12" t="s">
        <v>20</v>
      </c>
      <c r="B9" s="4" t="s">
        <v>21</v>
      </c>
      <c r="C9" s="4">
        <v>1</v>
      </c>
      <c r="D9" s="4" t="s">
        <v>90</v>
      </c>
      <c r="E9" s="17" t="s">
        <v>76</v>
      </c>
      <c r="F9" s="17" t="s">
        <v>80</v>
      </c>
      <c r="G9" s="17" t="s">
        <v>91</v>
      </c>
      <c r="H9" s="17" t="s">
        <v>92</v>
      </c>
      <c r="I9" s="4" t="s">
        <v>93</v>
      </c>
      <c r="J9" s="39" t="s">
        <v>94</v>
      </c>
      <c r="K9" s="34">
        <v>2414</v>
      </c>
      <c r="L9" s="34">
        <v>602</v>
      </c>
    </row>
    <row r="10" spans="1:12" x14ac:dyDescent="0.2">
      <c r="A10" s="12" t="s">
        <v>22</v>
      </c>
      <c r="B10" s="4" t="s">
        <v>23</v>
      </c>
      <c r="C10" s="4">
        <v>5</v>
      </c>
      <c r="D10" s="4" t="s">
        <v>95</v>
      </c>
      <c r="E10" s="17" t="s">
        <v>96</v>
      </c>
      <c r="F10" s="17" t="s">
        <v>97</v>
      </c>
      <c r="G10" s="17" t="s">
        <v>77</v>
      </c>
      <c r="H10" s="17" t="s">
        <v>78</v>
      </c>
      <c r="I10" s="4" t="s">
        <v>97</v>
      </c>
      <c r="J10" s="39" t="s">
        <v>98</v>
      </c>
      <c r="K10" s="34">
        <v>1207</v>
      </c>
      <c r="L10" s="34">
        <v>306</v>
      </c>
    </row>
    <row r="11" spans="1:12" x14ac:dyDescent="0.2">
      <c r="A11" s="12" t="s">
        <v>24</v>
      </c>
      <c r="B11" s="4" t="s">
        <v>25</v>
      </c>
      <c r="C11" s="4">
        <v>1</v>
      </c>
      <c r="D11" s="4" t="s">
        <v>99</v>
      </c>
      <c r="E11" s="17" t="s">
        <v>100</v>
      </c>
      <c r="F11" s="17" t="s">
        <v>101</v>
      </c>
      <c r="G11" s="17" t="s">
        <v>77</v>
      </c>
      <c r="H11" s="17" t="s">
        <v>78</v>
      </c>
      <c r="I11" s="4" t="s">
        <v>101</v>
      </c>
      <c r="J11" s="39" t="s">
        <v>102</v>
      </c>
      <c r="K11" s="34">
        <v>1207</v>
      </c>
      <c r="L11" s="34">
        <v>301</v>
      </c>
    </row>
    <row r="12" spans="1:12" x14ac:dyDescent="0.2">
      <c r="A12" s="12" t="s">
        <v>26</v>
      </c>
      <c r="B12" s="4" t="s">
        <v>27</v>
      </c>
      <c r="C12" s="4">
        <v>50</v>
      </c>
      <c r="D12" s="4" t="s">
        <v>104</v>
      </c>
      <c r="E12" s="17" t="s">
        <v>103</v>
      </c>
      <c r="F12" s="17" t="s">
        <v>105</v>
      </c>
      <c r="G12" s="17" t="s">
        <v>77</v>
      </c>
      <c r="H12" s="17" t="s">
        <v>78</v>
      </c>
      <c r="I12" s="4" t="s">
        <v>105</v>
      </c>
      <c r="J12" s="39" t="s">
        <v>106</v>
      </c>
      <c r="K12" s="34">
        <v>11615</v>
      </c>
      <c r="L12" s="34">
        <v>2580</v>
      </c>
    </row>
    <row r="13" spans="1:12" x14ac:dyDescent="0.2">
      <c r="A13" s="12" t="s">
        <v>28</v>
      </c>
      <c r="B13" s="4" t="s">
        <v>29</v>
      </c>
      <c r="C13" s="4">
        <v>1</v>
      </c>
      <c r="D13" s="4" t="s">
        <v>107</v>
      </c>
      <c r="E13" s="17" t="s">
        <v>108</v>
      </c>
      <c r="F13" s="17" t="s">
        <v>109</v>
      </c>
      <c r="G13" s="17" t="s">
        <v>77</v>
      </c>
      <c r="H13" s="17" t="s">
        <v>78</v>
      </c>
      <c r="I13" s="4" t="s">
        <v>109</v>
      </c>
      <c r="J13" s="39" t="s">
        <v>110</v>
      </c>
      <c r="K13" s="34">
        <v>20666</v>
      </c>
      <c r="L13" s="34">
        <v>1791</v>
      </c>
    </row>
    <row r="14" spans="1:12" x14ac:dyDescent="0.2">
      <c r="A14" s="12" t="s">
        <v>30</v>
      </c>
      <c r="B14" s="4" t="s">
        <v>31</v>
      </c>
      <c r="C14" s="4">
        <v>2</v>
      </c>
      <c r="D14" s="4" t="s">
        <v>111</v>
      </c>
      <c r="E14" s="17" t="s">
        <v>112</v>
      </c>
      <c r="F14" s="17" t="s">
        <v>113</v>
      </c>
      <c r="G14" s="17" t="s">
        <v>77</v>
      </c>
      <c r="H14" s="17" t="s">
        <v>78</v>
      </c>
      <c r="I14" s="4" t="s">
        <v>113</v>
      </c>
      <c r="J14" s="39" t="s">
        <v>114</v>
      </c>
      <c r="K14" s="34">
        <v>96393</v>
      </c>
      <c r="L14" s="34">
        <v>40147</v>
      </c>
    </row>
    <row r="15" spans="1:12" x14ac:dyDescent="0.2">
      <c r="A15" s="12" t="s">
        <v>30</v>
      </c>
      <c r="B15" s="4" t="s">
        <v>31</v>
      </c>
      <c r="C15" s="4">
        <v>2</v>
      </c>
      <c r="D15" s="4" t="s">
        <v>115</v>
      </c>
      <c r="E15" s="17" t="s">
        <v>112</v>
      </c>
      <c r="F15" s="17" t="s">
        <v>116</v>
      </c>
      <c r="G15" s="17" t="s">
        <v>77</v>
      </c>
      <c r="H15" s="17" t="s">
        <v>78</v>
      </c>
      <c r="I15" s="4" t="s">
        <v>116</v>
      </c>
      <c r="J15" s="39" t="s">
        <v>117</v>
      </c>
      <c r="K15" s="34">
        <v>28662</v>
      </c>
      <c r="L15" s="34">
        <v>1170</v>
      </c>
    </row>
    <row r="16" spans="1:12" x14ac:dyDescent="0.2">
      <c r="A16" s="12" t="s">
        <v>30</v>
      </c>
      <c r="B16" s="4" t="s">
        <v>31</v>
      </c>
      <c r="C16" s="4">
        <v>2</v>
      </c>
      <c r="D16" s="4" t="s">
        <v>259</v>
      </c>
      <c r="E16" s="17" t="s">
        <v>112</v>
      </c>
      <c r="F16" s="17" t="s">
        <v>260</v>
      </c>
      <c r="G16" s="17" t="s">
        <v>77</v>
      </c>
      <c r="H16" s="17" t="s">
        <v>78</v>
      </c>
      <c r="I16" s="4" t="s">
        <v>260</v>
      </c>
      <c r="J16" s="39" t="s">
        <v>261</v>
      </c>
      <c r="K16" s="34">
        <v>3470</v>
      </c>
      <c r="L16" s="34">
        <v>1119</v>
      </c>
    </row>
    <row r="17" spans="1:12" x14ac:dyDescent="0.2">
      <c r="A17" s="12" t="s">
        <v>257</v>
      </c>
      <c r="B17" s="4" t="s">
        <v>258</v>
      </c>
      <c r="C17" s="4">
        <v>22</v>
      </c>
      <c r="D17" s="4" t="s">
        <v>262</v>
      </c>
      <c r="E17" s="17" t="s">
        <v>263</v>
      </c>
      <c r="F17" s="17" t="s">
        <v>264</v>
      </c>
      <c r="G17" s="17" t="s">
        <v>77</v>
      </c>
      <c r="H17" s="17" t="s">
        <v>78</v>
      </c>
      <c r="I17" s="4" t="s">
        <v>264</v>
      </c>
      <c r="J17" s="39" t="s">
        <v>265</v>
      </c>
      <c r="K17" s="34">
        <v>1056</v>
      </c>
      <c r="L17" s="34">
        <v>2</v>
      </c>
    </row>
    <row r="18" spans="1:12" x14ac:dyDescent="0.2">
      <c r="A18" s="12" t="s">
        <v>32</v>
      </c>
      <c r="B18" s="4" t="s">
        <v>33</v>
      </c>
      <c r="C18" s="4">
        <v>5</v>
      </c>
      <c r="D18" s="4" t="s">
        <v>266</v>
      </c>
      <c r="E18" s="17" t="s">
        <v>118</v>
      </c>
      <c r="F18" s="17" t="s">
        <v>267</v>
      </c>
      <c r="G18" s="17" t="s">
        <v>77</v>
      </c>
      <c r="H18" s="17" t="s">
        <v>78</v>
      </c>
      <c r="I18" s="4" t="s">
        <v>267</v>
      </c>
      <c r="J18" s="39" t="s">
        <v>268</v>
      </c>
      <c r="K18" s="34">
        <v>2263</v>
      </c>
      <c r="L18" s="34">
        <v>566</v>
      </c>
    </row>
    <row r="19" spans="1:12" x14ac:dyDescent="0.2">
      <c r="A19" s="12" t="s">
        <v>34</v>
      </c>
      <c r="B19" s="4" t="s">
        <v>35</v>
      </c>
      <c r="C19" s="4">
        <v>1</v>
      </c>
      <c r="D19" s="4" t="s">
        <v>119</v>
      </c>
      <c r="E19" s="17" t="s">
        <v>120</v>
      </c>
      <c r="F19" s="17" t="s">
        <v>121</v>
      </c>
      <c r="G19" s="17" t="s">
        <v>77</v>
      </c>
      <c r="H19" s="17" t="s">
        <v>78</v>
      </c>
      <c r="I19" s="4" t="s">
        <v>121</v>
      </c>
      <c r="J19" s="39" t="s">
        <v>122</v>
      </c>
      <c r="K19" s="34">
        <v>37411</v>
      </c>
      <c r="L19" s="34">
        <v>689</v>
      </c>
    </row>
    <row r="20" spans="1:12" x14ac:dyDescent="0.2">
      <c r="A20" s="12" t="s">
        <v>34</v>
      </c>
      <c r="B20" s="4" t="s">
        <v>35</v>
      </c>
      <c r="C20" s="4">
        <v>1</v>
      </c>
      <c r="D20" s="4" t="s">
        <v>269</v>
      </c>
      <c r="E20" s="17" t="s">
        <v>120</v>
      </c>
      <c r="F20" s="17" t="s">
        <v>270</v>
      </c>
      <c r="G20" s="17" t="s">
        <v>77</v>
      </c>
      <c r="H20" s="17" t="s">
        <v>78</v>
      </c>
      <c r="I20" s="4" t="s">
        <v>270</v>
      </c>
      <c r="J20" s="39" t="s">
        <v>271</v>
      </c>
      <c r="K20" s="34">
        <v>20365</v>
      </c>
      <c r="L20" s="34">
        <v>658</v>
      </c>
    </row>
    <row r="21" spans="1:12" x14ac:dyDescent="0.2">
      <c r="A21" s="12" t="s">
        <v>34</v>
      </c>
      <c r="B21" s="4" t="s">
        <v>35</v>
      </c>
      <c r="C21" s="4">
        <v>1</v>
      </c>
      <c r="D21" s="4" t="s">
        <v>123</v>
      </c>
      <c r="E21" s="17" t="s">
        <v>120</v>
      </c>
      <c r="F21" s="17" t="s">
        <v>124</v>
      </c>
      <c r="G21" s="17" t="s">
        <v>77</v>
      </c>
      <c r="H21" s="17" t="s">
        <v>78</v>
      </c>
      <c r="I21" s="4" t="s">
        <v>124</v>
      </c>
      <c r="J21" s="39" t="s">
        <v>125</v>
      </c>
      <c r="K21" s="34">
        <v>16744</v>
      </c>
      <c r="L21" s="34">
        <v>904</v>
      </c>
    </row>
    <row r="22" spans="1:12" x14ac:dyDescent="0.2">
      <c r="A22" s="12" t="s">
        <v>34</v>
      </c>
      <c r="B22" s="4" t="s">
        <v>35</v>
      </c>
      <c r="C22" s="4">
        <v>1</v>
      </c>
      <c r="D22" s="4" t="s">
        <v>126</v>
      </c>
      <c r="E22" s="17" t="s">
        <v>120</v>
      </c>
      <c r="F22" s="17" t="s">
        <v>127</v>
      </c>
      <c r="G22" s="17" t="s">
        <v>77</v>
      </c>
      <c r="H22" s="17" t="s">
        <v>78</v>
      </c>
      <c r="I22" s="4" t="s">
        <v>127</v>
      </c>
      <c r="J22" s="39" t="s">
        <v>128</v>
      </c>
      <c r="K22" s="34">
        <v>57021</v>
      </c>
      <c r="L22" s="34">
        <v>14255</v>
      </c>
    </row>
    <row r="23" spans="1:12" x14ac:dyDescent="0.2">
      <c r="A23" s="12" t="s">
        <v>34</v>
      </c>
      <c r="B23" s="4" t="s">
        <v>35</v>
      </c>
      <c r="C23" s="4">
        <v>1</v>
      </c>
      <c r="D23" s="4" t="s">
        <v>129</v>
      </c>
      <c r="E23" s="17" t="s">
        <v>120</v>
      </c>
      <c r="F23" s="17" t="s">
        <v>130</v>
      </c>
      <c r="G23" s="17" t="s">
        <v>77</v>
      </c>
      <c r="H23" s="17" t="s">
        <v>78</v>
      </c>
      <c r="I23" s="4" t="s">
        <v>130</v>
      </c>
      <c r="J23" s="39" t="s">
        <v>131</v>
      </c>
      <c r="K23" s="34">
        <v>56720</v>
      </c>
      <c r="L23" s="34">
        <v>14105</v>
      </c>
    </row>
    <row r="24" spans="1:12" x14ac:dyDescent="0.2">
      <c r="A24" s="12" t="s">
        <v>34</v>
      </c>
      <c r="B24" s="4" t="s">
        <v>35</v>
      </c>
      <c r="C24" s="4">
        <v>1</v>
      </c>
      <c r="D24" s="4" t="s">
        <v>132</v>
      </c>
      <c r="E24" s="17" t="s">
        <v>120</v>
      </c>
      <c r="F24" s="17" t="s">
        <v>133</v>
      </c>
      <c r="G24" s="17" t="s">
        <v>77</v>
      </c>
      <c r="H24" s="17" t="s">
        <v>78</v>
      </c>
      <c r="I24" s="4" t="s">
        <v>133</v>
      </c>
      <c r="J24" s="39" t="s">
        <v>134</v>
      </c>
      <c r="K24" s="34">
        <v>8749</v>
      </c>
      <c r="L24" s="34">
        <v>4375</v>
      </c>
    </row>
    <row r="25" spans="1:12" x14ac:dyDescent="0.2">
      <c r="A25" s="12" t="s">
        <v>34</v>
      </c>
      <c r="B25" s="4" t="s">
        <v>35</v>
      </c>
      <c r="C25" s="4">
        <v>1</v>
      </c>
      <c r="D25" s="4" t="s">
        <v>135</v>
      </c>
      <c r="E25" s="17" t="s">
        <v>120</v>
      </c>
      <c r="F25" s="17" t="s">
        <v>136</v>
      </c>
      <c r="G25" s="17" t="s">
        <v>137</v>
      </c>
      <c r="H25" s="17" t="s">
        <v>138</v>
      </c>
      <c r="I25" s="4" t="s">
        <v>139</v>
      </c>
      <c r="J25" s="39" t="s">
        <v>140</v>
      </c>
      <c r="K25" s="34">
        <v>4073</v>
      </c>
      <c r="L25" s="34">
        <v>1018</v>
      </c>
    </row>
    <row r="26" spans="1:12" x14ac:dyDescent="0.2">
      <c r="A26" s="12" t="s">
        <v>36</v>
      </c>
      <c r="B26" s="4" t="s">
        <v>37</v>
      </c>
      <c r="C26" s="4">
        <v>1</v>
      </c>
      <c r="D26" s="4" t="s">
        <v>141</v>
      </c>
      <c r="E26" s="17" t="s">
        <v>142</v>
      </c>
      <c r="F26" s="17" t="s">
        <v>143</v>
      </c>
      <c r="G26" s="17" t="s">
        <v>77</v>
      </c>
      <c r="H26" s="17" t="s">
        <v>78</v>
      </c>
      <c r="I26" s="4" t="s">
        <v>143</v>
      </c>
      <c r="J26" s="39" t="s">
        <v>144</v>
      </c>
      <c r="K26" s="34">
        <v>3620</v>
      </c>
      <c r="L26" s="34">
        <v>2453</v>
      </c>
    </row>
    <row r="27" spans="1:12" x14ac:dyDescent="0.2">
      <c r="A27" s="12" t="s">
        <v>38</v>
      </c>
      <c r="B27" s="4" t="s">
        <v>39</v>
      </c>
      <c r="C27" s="4">
        <v>53</v>
      </c>
      <c r="D27" s="4" t="s">
        <v>146</v>
      </c>
      <c r="E27" s="17" t="s">
        <v>145</v>
      </c>
      <c r="F27" s="17" t="s">
        <v>147</v>
      </c>
      <c r="G27" s="17" t="s">
        <v>77</v>
      </c>
      <c r="H27" s="17" t="s">
        <v>78</v>
      </c>
      <c r="I27" s="4" t="s">
        <v>147</v>
      </c>
      <c r="J27" s="39" t="s">
        <v>148</v>
      </c>
      <c r="K27" s="34">
        <v>42389</v>
      </c>
      <c r="L27" s="34">
        <v>2189</v>
      </c>
    </row>
    <row r="28" spans="1:12" x14ac:dyDescent="0.2">
      <c r="A28" s="12" t="s">
        <v>38</v>
      </c>
      <c r="B28" s="4" t="s">
        <v>39</v>
      </c>
      <c r="C28" s="4">
        <v>53</v>
      </c>
      <c r="D28" s="4" t="s">
        <v>272</v>
      </c>
      <c r="E28" s="17" t="s">
        <v>145</v>
      </c>
      <c r="F28" s="17" t="s">
        <v>273</v>
      </c>
      <c r="G28" s="17" t="s">
        <v>77</v>
      </c>
      <c r="H28" s="17" t="s">
        <v>78</v>
      </c>
      <c r="I28" s="4" t="s">
        <v>273</v>
      </c>
      <c r="J28" s="39" t="s">
        <v>274</v>
      </c>
      <c r="K28" s="34">
        <v>88700</v>
      </c>
      <c r="L28" s="34">
        <v>5855</v>
      </c>
    </row>
    <row r="29" spans="1:12" x14ac:dyDescent="0.2">
      <c r="A29" s="12" t="s">
        <v>40</v>
      </c>
      <c r="B29" s="4" t="s">
        <v>41</v>
      </c>
      <c r="C29" s="4">
        <v>31</v>
      </c>
      <c r="D29" s="4" t="s">
        <v>275</v>
      </c>
      <c r="E29" s="17" t="s">
        <v>149</v>
      </c>
      <c r="F29" s="17" t="s">
        <v>276</v>
      </c>
      <c r="G29" s="17" t="s">
        <v>77</v>
      </c>
      <c r="H29" s="17" t="s">
        <v>78</v>
      </c>
      <c r="I29" s="4" t="s">
        <v>276</v>
      </c>
      <c r="J29" s="39" t="s">
        <v>277</v>
      </c>
      <c r="K29" s="34">
        <v>22778</v>
      </c>
      <c r="L29" s="34">
        <v>7016</v>
      </c>
    </row>
    <row r="30" spans="1:12" x14ac:dyDescent="0.2">
      <c r="A30" s="12" t="s">
        <v>42</v>
      </c>
      <c r="B30" s="4" t="s">
        <v>43</v>
      </c>
      <c r="C30" s="4">
        <v>2</v>
      </c>
      <c r="D30" s="4" t="s">
        <v>150</v>
      </c>
      <c r="E30" s="17" t="s">
        <v>151</v>
      </c>
      <c r="F30" s="17" t="s">
        <v>152</v>
      </c>
      <c r="G30" s="17" t="s">
        <v>77</v>
      </c>
      <c r="H30" s="17" t="s">
        <v>78</v>
      </c>
      <c r="I30" s="4" t="s">
        <v>152</v>
      </c>
      <c r="J30" s="39" t="s">
        <v>153</v>
      </c>
      <c r="K30" s="34">
        <v>41333</v>
      </c>
      <c r="L30" s="34">
        <v>4351</v>
      </c>
    </row>
    <row r="31" spans="1:12" x14ac:dyDescent="0.2">
      <c r="A31" s="12" t="s">
        <v>44</v>
      </c>
      <c r="B31" s="4" t="s">
        <v>45</v>
      </c>
      <c r="C31" s="4">
        <v>1</v>
      </c>
      <c r="D31" s="4" t="s">
        <v>154</v>
      </c>
      <c r="E31" s="17" t="s">
        <v>155</v>
      </c>
      <c r="F31" s="17" t="s">
        <v>156</v>
      </c>
      <c r="G31" s="17" t="s">
        <v>77</v>
      </c>
      <c r="H31" s="17" t="s">
        <v>78</v>
      </c>
      <c r="I31" s="4" t="s">
        <v>156</v>
      </c>
      <c r="J31" s="39" t="s">
        <v>157</v>
      </c>
      <c r="K31" s="34">
        <v>1659</v>
      </c>
      <c r="L31" s="34">
        <v>415</v>
      </c>
    </row>
    <row r="32" spans="1:12" x14ac:dyDescent="0.2">
      <c r="A32" s="12" t="s">
        <v>46</v>
      </c>
      <c r="B32" s="4" t="s">
        <v>47</v>
      </c>
      <c r="C32" s="4">
        <v>4</v>
      </c>
      <c r="D32" s="4" t="s">
        <v>158</v>
      </c>
      <c r="E32" s="17" t="s">
        <v>159</v>
      </c>
      <c r="F32" s="17" t="s">
        <v>160</v>
      </c>
      <c r="G32" s="17" t="s">
        <v>77</v>
      </c>
      <c r="H32" s="17" t="s">
        <v>78</v>
      </c>
      <c r="I32" s="4" t="s">
        <v>160</v>
      </c>
      <c r="J32" s="39" t="s">
        <v>161</v>
      </c>
      <c r="K32" s="34">
        <v>151755</v>
      </c>
      <c r="L32" s="34">
        <v>19886</v>
      </c>
    </row>
    <row r="33" spans="1:12" x14ac:dyDescent="0.2">
      <c r="A33" s="12" t="s">
        <v>46</v>
      </c>
      <c r="B33" s="4" t="s">
        <v>47</v>
      </c>
      <c r="C33" s="4">
        <v>4</v>
      </c>
      <c r="D33" s="4" t="s">
        <v>162</v>
      </c>
      <c r="E33" s="17" t="s">
        <v>159</v>
      </c>
      <c r="F33" s="17" t="s">
        <v>163</v>
      </c>
      <c r="G33" s="17" t="s">
        <v>77</v>
      </c>
      <c r="H33" s="17" t="s">
        <v>78</v>
      </c>
      <c r="I33" s="4" t="s">
        <v>163</v>
      </c>
      <c r="J33" s="39" t="s">
        <v>164</v>
      </c>
      <c r="K33" s="34">
        <v>147833</v>
      </c>
      <c r="L33" s="34">
        <v>838</v>
      </c>
    </row>
    <row r="34" spans="1:12" x14ac:dyDescent="0.2">
      <c r="A34" s="12" t="s">
        <v>48</v>
      </c>
      <c r="B34" s="4" t="s">
        <v>49</v>
      </c>
      <c r="C34" s="4">
        <v>4</v>
      </c>
      <c r="D34" s="4" t="s">
        <v>165</v>
      </c>
      <c r="E34" s="17" t="s">
        <v>166</v>
      </c>
      <c r="F34" s="17" t="s">
        <v>167</v>
      </c>
      <c r="G34" s="17" t="s">
        <v>77</v>
      </c>
      <c r="H34" s="17" t="s">
        <v>78</v>
      </c>
      <c r="I34" s="4" t="s">
        <v>167</v>
      </c>
      <c r="J34" s="39" t="s">
        <v>168</v>
      </c>
      <c r="K34" s="34">
        <v>27153</v>
      </c>
      <c r="L34" s="34">
        <v>6789</v>
      </c>
    </row>
    <row r="35" spans="1:12" x14ac:dyDescent="0.2">
      <c r="A35" s="12" t="s">
        <v>48</v>
      </c>
      <c r="B35" s="4" t="s">
        <v>49</v>
      </c>
      <c r="C35" s="4">
        <v>4</v>
      </c>
      <c r="D35" s="4" t="s">
        <v>169</v>
      </c>
      <c r="E35" s="17" t="s">
        <v>166</v>
      </c>
      <c r="F35" s="17" t="s">
        <v>170</v>
      </c>
      <c r="G35" s="17" t="s">
        <v>77</v>
      </c>
      <c r="H35" s="17" t="s">
        <v>78</v>
      </c>
      <c r="I35" s="4" t="s">
        <v>170</v>
      </c>
      <c r="J35" s="39" t="s">
        <v>171</v>
      </c>
      <c r="K35" s="34">
        <v>23834</v>
      </c>
      <c r="L35" s="34">
        <v>8402</v>
      </c>
    </row>
    <row r="36" spans="1:12" x14ac:dyDescent="0.2">
      <c r="A36" s="12" t="s">
        <v>50</v>
      </c>
      <c r="B36" s="4" t="s">
        <v>51</v>
      </c>
      <c r="C36" s="4">
        <v>11</v>
      </c>
      <c r="D36" s="4" t="s">
        <v>173</v>
      </c>
      <c r="E36" s="17" t="s">
        <v>172</v>
      </c>
      <c r="F36" s="17" t="s">
        <v>174</v>
      </c>
      <c r="G36" s="17" t="s">
        <v>77</v>
      </c>
      <c r="H36" s="17" t="s">
        <v>78</v>
      </c>
      <c r="I36" s="4" t="s">
        <v>174</v>
      </c>
      <c r="J36" s="39" t="s">
        <v>175</v>
      </c>
      <c r="K36" s="34">
        <v>25494</v>
      </c>
      <c r="L36" s="34">
        <v>6725</v>
      </c>
    </row>
    <row r="37" spans="1:12" x14ac:dyDescent="0.2">
      <c r="A37" s="12" t="s">
        <v>52</v>
      </c>
      <c r="B37" s="4" t="s">
        <v>53</v>
      </c>
      <c r="C37" s="4">
        <v>52</v>
      </c>
      <c r="D37" s="4" t="s">
        <v>176</v>
      </c>
      <c r="E37" s="17" t="s">
        <v>177</v>
      </c>
      <c r="F37" s="17" t="s">
        <v>178</v>
      </c>
      <c r="G37" s="17" t="s">
        <v>77</v>
      </c>
      <c r="H37" s="17" t="s">
        <v>78</v>
      </c>
      <c r="I37" s="4" t="s">
        <v>178</v>
      </c>
      <c r="J37" s="39" t="s">
        <v>179</v>
      </c>
      <c r="K37" s="34">
        <v>2866</v>
      </c>
      <c r="L37" s="34">
        <v>39</v>
      </c>
    </row>
    <row r="38" spans="1:12" x14ac:dyDescent="0.2">
      <c r="A38" s="12" t="s">
        <v>52</v>
      </c>
      <c r="B38" s="4" t="s">
        <v>53</v>
      </c>
      <c r="C38" s="4">
        <v>52</v>
      </c>
      <c r="D38" s="4" t="s">
        <v>180</v>
      </c>
      <c r="E38" s="17" t="s">
        <v>177</v>
      </c>
      <c r="F38" s="17" t="s">
        <v>181</v>
      </c>
      <c r="G38" s="17" t="s">
        <v>77</v>
      </c>
      <c r="H38" s="17" t="s">
        <v>78</v>
      </c>
      <c r="I38" s="4" t="s">
        <v>181</v>
      </c>
      <c r="J38" s="39" t="s">
        <v>182</v>
      </c>
      <c r="K38" s="34">
        <v>7693</v>
      </c>
      <c r="L38" s="34">
        <v>1446</v>
      </c>
    </row>
    <row r="39" spans="1:12" x14ac:dyDescent="0.2">
      <c r="A39" s="12" t="s">
        <v>52</v>
      </c>
      <c r="B39" s="4" t="s">
        <v>53</v>
      </c>
      <c r="C39" s="4">
        <v>52</v>
      </c>
      <c r="D39" s="4" t="s">
        <v>183</v>
      </c>
      <c r="E39" s="17" t="s">
        <v>177</v>
      </c>
      <c r="F39" s="17" t="s">
        <v>184</v>
      </c>
      <c r="G39" s="17" t="s">
        <v>185</v>
      </c>
      <c r="H39" s="17" t="s">
        <v>186</v>
      </c>
      <c r="I39" s="4" t="s">
        <v>187</v>
      </c>
      <c r="J39" s="39" t="s">
        <v>188</v>
      </c>
      <c r="K39" s="34">
        <v>13124</v>
      </c>
      <c r="L39" s="34">
        <v>8028</v>
      </c>
    </row>
    <row r="40" spans="1:12" x14ac:dyDescent="0.2">
      <c r="A40" s="12" t="s">
        <v>52</v>
      </c>
      <c r="B40" s="4" t="s">
        <v>53</v>
      </c>
      <c r="C40" s="4">
        <v>52</v>
      </c>
      <c r="D40" s="19" t="s">
        <v>189</v>
      </c>
      <c r="E40" s="17" t="s">
        <v>177</v>
      </c>
      <c r="F40" s="17" t="s">
        <v>184</v>
      </c>
      <c r="G40" s="17" t="s">
        <v>190</v>
      </c>
      <c r="H40" s="17" t="s">
        <v>191</v>
      </c>
      <c r="I40" s="4" t="s">
        <v>192</v>
      </c>
      <c r="J40" s="39" t="s">
        <v>193</v>
      </c>
      <c r="K40" s="34">
        <v>57926</v>
      </c>
      <c r="L40" s="34">
        <v>18515</v>
      </c>
    </row>
    <row r="41" spans="1:12" x14ac:dyDescent="0.2">
      <c r="A41" s="12" t="s">
        <v>52</v>
      </c>
      <c r="B41" s="4" t="s">
        <v>53</v>
      </c>
      <c r="C41" s="4">
        <v>52</v>
      </c>
      <c r="D41" s="19" t="s">
        <v>194</v>
      </c>
      <c r="E41" s="17" t="s">
        <v>177</v>
      </c>
      <c r="F41" s="17" t="s">
        <v>195</v>
      </c>
      <c r="G41" s="17" t="s">
        <v>196</v>
      </c>
      <c r="H41" s="17" t="s">
        <v>197</v>
      </c>
      <c r="I41" s="4" t="s">
        <v>198</v>
      </c>
      <c r="J41" s="39" t="s">
        <v>199</v>
      </c>
      <c r="K41" s="34">
        <v>12219</v>
      </c>
      <c r="L41" s="34">
        <v>61</v>
      </c>
    </row>
    <row r="42" spans="1:12" x14ac:dyDescent="0.2">
      <c r="A42" s="12" t="s">
        <v>54</v>
      </c>
      <c r="B42" s="4" t="s">
        <v>55</v>
      </c>
      <c r="C42" s="4">
        <v>1</v>
      </c>
      <c r="D42" s="19" t="s">
        <v>200</v>
      </c>
      <c r="E42" s="17" t="s">
        <v>201</v>
      </c>
      <c r="F42" s="17" t="s">
        <v>202</v>
      </c>
      <c r="G42" s="17" t="s">
        <v>77</v>
      </c>
      <c r="H42" s="17" t="s">
        <v>78</v>
      </c>
      <c r="I42" s="4" t="s">
        <v>202</v>
      </c>
      <c r="J42" s="39" t="s">
        <v>203</v>
      </c>
      <c r="K42" s="34">
        <v>28812</v>
      </c>
      <c r="L42" s="34">
        <v>7628</v>
      </c>
    </row>
    <row r="43" spans="1:12" x14ac:dyDescent="0.2">
      <c r="A43" s="12" t="s">
        <v>56</v>
      </c>
      <c r="B43" s="4" t="s">
        <v>57</v>
      </c>
      <c r="C43" s="4">
        <v>2</v>
      </c>
      <c r="D43" s="19" t="s">
        <v>205</v>
      </c>
      <c r="E43" s="17" t="s">
        <v>204</v>
      </c>
      <c r="F43" s="17" t="s">
        <v>206</v>
      </c>
      <c r="G43" s="17" t="s">
        <v>77</v>
      </c>
      <c r="H43" s="17" t="s">
        <v>78</v>
      </c>
      <c r="I43" s="4" t="s">
        <v>206</v>
      </c>
      <c r="J43" s="39" t="s">
        <v>207</v>
      </c>
      <c r="K43" s="34">
        <v>28812</v>
      </c>
      <c r="L43" s="34">
        <v>14406</v>
      </c>
    </row>
    <row r="44" spans="1:12" x14ac:dyDescent="0.2">
      <c r="A44" s="12" t="s">
        <v>58</v>
      </c>
      <c r="B44" s="4" t="s">
        <v>59</v>
      </c>
      <c r="C44" s="4">
        <v>1</v>
      </c>
      <c r="D44" s="19" t="s">
        <v>210</v>
      </c>
      <c r="E44" s="17" t="s">
        <v>208</v>
      </c>
      <c r="F44" s="17" t="s">
        <v>209</v>
      </c>
      <c r="G44" s="17" t="s">
        <v>211</v>
      </c>
      <c r="H44" s="17" t="s">
        <v>212</v>
      </c>
      <c r="I44" s="4" t="s">
        <v>213</v>
      </c>
      <c r="J44" s="39" t="s">
        <v>214</v>
      </c>
      <c r="K44" s="34">
        <v>6788</v>
      </c>
      <c r="L44" s="34">
        <v>1697</v>
      </c>
    </row>
    <row r="45" spans="1:12" x14ac:dyDescent="0.2">
      <c r="A45" s="12" t="s">
        <v>60</v>
      </c>
      <c r="B45" s="4" t="s">
        <v>61</v>
      </c>
      <c r="C45" s="4">
        <v>1</v>
      </c>
      <c r="D45" s="19" t="s">
        <v>278</v>
      </c>
      <c r="E45" s="17" t="s">
        <v>215</v>
      </c>
      <c r="F45" s="17" t="s">
        <v>279</v>
      </c>
      <c r="G45" s="17" t="s">
        <v>77</v>
      </c>
      <c r="H45" s="17" t="s">
        <v>78</v>
      </c>
      <c r="I45" s="4" t="s">
        <v>279</v>
      </c>
      <c r="J45" s="39" t="s">
        <v>280</v>
      </c>
      <c r="K45" s="34">
        <v>4676</v>
      </c>
      <c r="L45" s="34">
        <v>1830</v>
      </c>
    </row>
    <row r="46" spans="1:12" x14ac:dyDescent="0.2">
      <c r="A46" s="12" t="s">
        <v>62</v>
      </c>
      <c r="B46" s="4" t="s">
        <v>63</v>
      </c>
      <c r="C46" s="4">
        <v>3</v>
      </c>
      <c r="D46" s="19" t="s">
        <v>216</v>
      </c>
      <c r="E46" s="17" t="s">
        <v>217</v>
      </c>
      <c r="F46" s="17" t="s">
        <v>218</v>
      </c>
      <c r="G46" s="17" t="s">
        <v>219</v>
      </c>
      <c r="H46" s="17" t="s">
        <v>220</v>
      </c>
      <c r="I46" s="4" t="s">
        <v>221</v>
      </c>
      <c r="J46" s="39" t="s">
        <v>222</v>
      </c>
      <c r="K46" s="34">
        <v>1207</v>
      </c>
      <c r="L46" s="34">
        <v>302</v>
      </c>
    </row>
    <row r="47" spans="1:12" x14ac:dyDescent="0.2">
      <c r="A47" s="12" t="s">
        <v>64</v>
      </c>
      <c r="B47" s="4" t="s">
        <v>65</v>
      </c>
      <c r="C47" s="4">
        <v>6</v>
      </c>
      <c r="D47" s="19" t="s">
        <v>281</v>
      </c>
      <c r="E47" s="17" t="s">
        <v>224</v>
      </c>
      <c r="F47" s="17" t="s">
        <v>282</v>
      </c>
      <c r="G47" s="17" t="s">
        <v>77</v>
      </c>
      <c r="H47" s="17" t="s">
        <v>78</v>
      </c>
      <c r="I47" s="4" t="s">
        <v>282</v>
      </c>
      <c r="J47" s="39" t="s">
        <v>283</v>
      </c>
      <c r="K47" s="34">
        <v>18102</v>
      </c>
      <c r="L47" s="34">
        <v>18102</v>
      </c>
    </row>
    <row r="48" spans="1:12" x14ac:dyDescent="0.2">
      <c r="A48" s="12" t="s">
        <v>64</v>
      </c>
      <c r="B48" s="4" t="s">
        <v>65</v>
      </c>
      <c r="C48" s="4">
        <v>6</v>
      </c>
      <c r="D48" s="19" t="s">
        <v>223</v>
      </c>
      <c r="E48" s="17" t="s">
        <v>224</v>
      </c>
      <c r="F48" s="17" t="s">
        <v>225</v>
      </c>
      <c r="G48" s="17" t="s">
        <v>77</v>
      </c>
      <c r="H48" s="17" t="s">
        <v>78</v>
      </c>
      <c r="I48" s="4" t="s">
        <v>225</v>
      </c>
      <c r="J48" s="39" t="s">
        <v>226</v>
      </c>
      <c r="K48" s="34">
        <v>1509</v>
      </c>
      <c r="L48" s="34">
        <v>377</v>
      </c>
    </row>
    <row r="49" spans="1:12" x14ac:dyDescent="0.2">
      <c r="A49" s="12" t="s">
        <v>66</v>
      </c>
      <c r="B49" s="4" t="s">
        <v>67</v>
      </c>
      <c r="C49" s="4">
        <v>35</v>
      </c>
      <c r="D49" s="19" t="s">
        <v>227</v>
      </c>
      <c r="E49" s="17" t="s">
        <v>228</v>
      </c>
      <c r="F49" s="17" t="s">
        <v>229</v>
      </c>
      <c r="G49" s="17" t="s">
        <v>77</v>
      </c>
      <c r="H49" s="17" t="s">
        <v>78</v>
      </c>
      <c r="I49" s="4" t="s">
        <v>229</v>
      </c>
      <c r="J49" s="39" t="s">
        <v>230</v>
      </c>
      <c r="K49" s="34">
        <v>2715</v>
      </c>
      <c r="L49" s="34">
        <v>679</v>
      </c>
    </row>
    <row r="50" spans="1:12" x14ac:dyDescent="0.2">
      <c r="A50" s="12" t="s">
        <v>68</v>
      </c>
      <c r="B50" s="4" t="s">
        <v>69</v>
      </c>
      <c r="C50" s="4">
        <v>1</v>
      </c>
      <c r="D50" s="19" t="s">
        <v>231</v>
      </c>
      <c r="E50" s="17" t="s">
        <v>232</v>
      </c>
      <c r="F50" s="17" t="s">
        <v>233</v>
      </c>
      <c r="G50" s="17" t="s">
        <v>77</v>
      </c>
      <c r="H50" s="17" t="s">
        <v>78</v>
      </c>
      <c r="I50" s="4" t="s">
        <v>233</v>
      </c>
      <c r="J50" s="39" t="s">
        <v>234</v>
      </c>
      <c r="K50" s="34">
        <v>754</v>
      </c>
      <c r="L50" s="34">
        <v>189</v>
      </c>
    </row>
    <row r="51" spans="1:12" x14ac:dyDescent="0.2">
      <c r="A51" s="12" t="s">
        <v>68</v>
      </c>
      <c r="B51" s="4" t="s">
        <v>69</v>
      </c>
      <c r="C51" s="4">
        <v>1</v>
      </c>
      <c r="D51" s="19" t="s">
        <v>235</v>
      </c>
      <c r="E51" s="17" t="s">
        <v>232</v>
      </c>
      <c r="F51" s="17" t="s">
        <v>236</v>
      </c>
      <c r="G51" s="17" t="s">
        <v>77</v>
      </c>
      <c r="H51" s="17" t="s">
        <v>78</v>
      </c>
      <c r="I51" s="4" t="s">
        <v>236</v>
      </c>
      <c r="J51" s="39" t="s">
        <v>237</v>
      </c>
      <c r="K51" s="34">
        <v>2112</v>
      </c>
      <c r="L51" s="34">
        <v>977</v>
      </c>
    </row>
    <row r="52" spans="1:12" x14ac:dyDescent="0.2">
      <c r="A52" s="12" t="s">
        <v>70</v>
      </c>
      <c r="B52" s="4" t="s">
        <v>71</v>
      </c>
      <c r="C52" s="4">
        <v>1</v>
      </c>
      <c r="D52" s="19" t="s">
        <v>238</v>
      </c>
      <c r="E52" s="17" t="s">
        <v>239</v>
      </c>
      <c r="F52" s="17" t="s">
        <v>240</v>
      </c>
      <c r="G52" s="17" t="s">
        <v>77</v>
      </c>
      <c r="H52" s="17" t="s">
        <v>78</v>
      </c>
      <c r="I52" s="4" t="s">
        <v>240</v>
      </c>
      <c r="J52" s="39" t="s">
        <v>241</v>
      </c>
      <c r="K52" s="34">
        <v>1207</v>
      </c>
      <c r="L52" s="34">
        <v>228</v>
      </c>
    </row>
    <row r="53" spans="1:12" x14ac:dyDescent="0.2">
      <c r="A53" s="12" t="s">
        <v>70</v>
      </c>
      <c r="B53" s="4" t="s">
        <v>71</v>
      </c>
      <c r="C53" s="4">
        <v>1</v>
      </c>
      <c r="D53" s="19" t="s">
        <v>242</v>
      </c>
      <c r="E53" s="17" t="s">
        <v>239</v>
      </c>
      <c r="F53" s="17" t="s">
        <v>243</v>
      </c>
      <c r="G53" s="17" t="s">
        <v>77</v>
      </c>
      <c r="H53" s="17" t="s">
        <v>78</v>
      </c>
      <c r="I53" s="4" t="s">
        <v>243</v>
      </c>
      <c r="J53" s="39" t="s">
        <v>244</v>
      </c>
      <c r="K53" s="34">
        <v>8749</v>
      </c>
      <c r="L53" s="34">
        <v>3813</v>
      </c>
    </row>
    <row r="54" spans="1:12" x14ac:dyDescent="0.2">
      <c r="A54" s="12" t="s">
        <v>72</v>
      </c>
      <c r="B54" s="4" t="s">
        <v>73</v>
      </c>
      <c r="C54" s="4">
        <v>1</v>
      </c>
      <c r="D54" s="19" t="s">
        <v>245</v>
      </c>
      <c r="E54" s="17" t="s">
        <v>246</v>
      </c>
      <c r="F54" s="17" t="s">
        <v>247</v>
      </c>
      <c r="G54" s="17" t="s">
        <v>77</v>
      </c>
      <c r="H54" s="17" t="s">
        <v>78</v>
      </c>
      <c r="I54" s="4" t="s">
        <v>247</v>
      </c>
      <c r="J54" s="39" t="s">
        <v>248</v>
      </c>
      <c r="K54" s="34">
        <v>6336</v>
      </c>
      <c r="L54" s="34">
        <v>1318</v>
      </c>
    </row>
    <row r="55" spans="1:12" x14ac:dyDescent="0.2">
      <c r="A55" s="12" t="s">
        <v>74</v>
      </c>
      <c r="B55" s="4" t="s">
        <v>75</v>
      </c>
      <c r="C55" s="4">
        <v>2</v>
      </c>
      <c r="D55" s="19" t="s">
        <v>249</v>
      </c>
      <c r="E55" s="17" t="s">
        <v>250</v>
      </c>
      <c r="F55" s="17" t="s">
        <v>251</v>
      </c>
      <c r="G55" s="17" t="s">
        <v>77</v>
      </c>
      <c r="H55" s="17" t="s">
        <v>78</v>
      </c>
      <c r="I55" s="4" t="s">
        <v>251</v>
      </c>
      <c r="J55" s="39" t="s">
        <v>252</v>
      </c>
      <c r="K55" s="34">
        <v>2263</v>
      </c>
      <c r="L55" s="34">
        <v>25</v>
      </c>
    </row>
    <row r="56" spans="1:12" customFormat="1" ht="15.75" x14ac:dyDescent="0.25">
      <c r="A56" s="40" t="s">
        <v>6</v>
      </c>
      <c r="B56" s="40"/>
      <c r="C56" s="40"/>
      <c r="D56" s="41"/>
      <c r="E56" s="40"/>
      <c r="F56" s="40"/>
      <c r="G56" s="40"/>
      <c r="H56" s="40"/>
      <c r="I56" s="41"/>
      <c r="J56" s="40"/>
      <c r="K56" s="42">
        <f>SUBTOTAL(109,Table3[
2022–23
Final Allocation Amount])</f>
        <v>1158075</v>
      </c>
      <c r="L56" s="42">
        <f>SUBTOTAL(109,Table3[4th
Apportionment])</f>
        <v>229625</v>
      </c>
    </row>
    <row r="57" spans="1:12" x14ac:dyDescent="0.2">
      <c r="A57" s="1" t="s">
        <v>7</v>
      </c>
      <c r="I57" s="4"/>
      <c r="L57" s="35"/>
    </row>
    <row r="58" spans="1:12" x14ac:dyDescent="0.2">
      <c r="A58" s="1" t="s">
        <v>8</v>
      </c>
      <c r="I58" s="4"/>
      <c r="L58" s="35"/>
    </row>
    <row r="59" spans="1:12" x14ac:dyDescent="0.2">
      <c r="A59" s="18" t="s">
        <v>253</v>
      </c>
      <c r="B59" s="6"/>
      <c r="C59" s="6"/>
      <c r="D59" s="31"/>
      <c r="I59" s="4"/>
      <c r="L59" s="35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"/>
  <sheetViews>
    <sheetView zoomScaleNormal="100"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5.5546875" bestFit="1" customWidth="1"/>
  </cols>
  <sheetData>
    <row r="1" spans="1:5" ht="23.25" x14ac:dyDescent="0.2">
      <c r="A1" s="29" t="s">
        <v>256</v>
      </c>
    </row>
    <row r="2" spans="1:5" ht="20.25" x14ac:dyDescent="0.3">
      <c r="A2" s="27" t="s">
        <v>17</v>
      </c>
    </row>
    <row r="3" spans="1:5" ht="18" x14ac:dyDescent="0.25">
      <c r="A3" s="28" t="s">
        <v>15</v>
      </c>
    </row>
    <row r="4" spans="1:5" ht="15.75" x14ac:dyDescent="0.25">
      <c r="A4" s="13" t="s">
        <v>19</v>
      </c>
      <c r="B4" s="10"/>
      <c r="C4" s="10"/>
      <c r="D4" s="11"/>
    </row>
    <row r="5" spans="1:5" s="7" customFormat="1" ht="31.5" x14ac:dyDescent="0.25">
      <c r="A5" s="24" t="s">
        <v>1</v>
      </c>
      <c r="B5" s="24" t="s">
        <v>13</v>
      </c>
      <c r="C5" s="24" t="s">
        <v>14</v>
      </c>
      <c r="D5" s="25" t="s">
        <v>12</v>
      </c>
      <c r="E5" s="37" t="s">
        <v>315</v>
      </c>
    </row>
    <row r="6" spans="1:5" x14ac:dyDescent="0.2">
      <c r="A6" s="14" t="s">
        <v>76</v>
      </c>
      <c r="B6" s="15" t="s">
        <v>20</v>
      </c>
      <c r="C6" s="19" t="s">
        <v>285</v>
      </c>
      <c r="D6" s="16">
        <v>1060</v>
      </c>
      <c r="E6" s="38" t="s">
        <v>286</v>
      </c>
    </row>
    <row r="7" spans="1:5" x14ac:dyDescent="0.2">
      <c r="A7" s="4" t="s">
        <v>96</v>
      </c>
      <c r="B7" s="1" t="s">
        <v>22</v>
      </c>
      <c r="C7" s="19" t="s">
        <v>285</v>
      </c>
      <c r="D7" s="5">
        <v>306</v>
      </c>
      <c r="E7" s="38" t="s">
        <v>287</v>
      </c>
    </row>
    <row r="8" spans="1:5" x14ac:dyDescent="0.2">
      <c r="A8" s="4" t="s">
        <v>100</v>
      </c>
      <c r="B8" s="1" t="s">
        <v>24</v>
      </c>
      <c r="C8" s="19" t="s">
        <v>285</v>
      </c>
      <c r="D8" s="5">
        <v>301</v>
      </c>
      <c r="E8" s="38" t="s">
        <v>288</v>
      </c>
    </row>
    <row r="9" spans="1:5" x14ac:dyDescent="0.2">
      <c r="A9" s="14" t="s">
        <v>103</v>
      </c>
      <c r="B9" s="15" t="s">
        <v>26</v>
      </c>
      <c r="C9" s="19" t="s">
        <v>285</v>
      </c>
      <c r="D9" s="16">
        <v>2580</v>
      </c>
      <c r="E9" s="38" t="s">
        <v>289</v>
      </c>
    </row>
    <row r="10" spans="1:5" x14ac:dyDescent="0.2">
      <c r="A10" s="14" t="s">
        <v>108</v>
      </c>
      <c r="B10" s="15" t="s">
        <v>28</v>
      </c>
      <c r="C10" s="19" t="s">
        <v>285</v>
      </c>
      <c r="D10" s="16">
        <v>1791</v>
      </c>
      <c r="E10" s="38" t="s">
        <v>290</v>
      </c>
    </row>
    <row r="11" spans="1:5" x14ac:dyDescent="0.2">
      <c r="A11" s="14" t="s">
        <v>112</v>
      </c>
      <c r="B11" s="15" t="s">
        <v>30</v>
      </c>
      <c r="C11" s="19" t="s">
        <v>285</v>
      </c>
      <c r="D11" s="16">
        <v>42436</v>
      </c>
      <c r="E11" s="38" t="s">
        <v>291</v>
      </c>
    </row>
    <row r="12" spans="1:5" x14ac:dyDescent="0.2">
      <c r="A12" s="14" t="s">
        <v>263</v>
      </c>
      <c r="B12" s="15" t="s">
        <v>257</v>
      </c>
      <c r="C12" s="19" t="s">
        <v>285</v>
      </c>
      <c r="D12" s="16">
        <v>2</v>
      </c>
      <c r="E12" s="38" t="s">
        <v>292</v>
      </c>
    </row>
    <row r="13" spans="1:5" x14ac:dyDescent="0.2">
      <c r="A13" s="14" t="s">
        <v>118</v>
      </c>
      <c r="B13" s="15" t="s">
        <v>32</v>
      </c>
      <c r="C13" s="19" t="s">
        <v>285</v>
      </c>
      <c r="D13" s="16">
        <v>566</v>
      </c>
      <c r="E13" s="38" t="s">
        <v>293</v>
      </c>
    </row>
    <row r="14" spans="1:5" x14ac:dyDescent="0.2">
      <c r="A14" s="14" t="s">
        <v>120</v>
      </c>
      <c r="B14" s="15" t="s">
        <v>34</v>
      </c>
      <c r="C14" s="19" t="s">
        <v>285</v>
      </c>
      <c r="D14" s="16">
        <v>36004</v>
      </c>
      <c r="E14" s="38" t="s">
        <v>294</v>
      </c>
    </row>
    <row r="15" spans="1:5" x14ac:dyDescent="0.2">
      <c r="A15" s="9" t="s">
        <v>142</v>
      </c>
      <c r="B15" t="s">
        <v>36</v>
      </c>
      <c r="C15" s="19" t="s">
        <v>285</v>
      </c>
      <c r="D15" s="2">
        <v>2453</v>
      </c>
      <c r="E15" s="38" t="s">
        <v>295</v>
      </c>
    </row>
    <row r="16" spans="1:5" x14ac:dyDescent="0.2">
      <c r="A16" s="9" t="s">
        <v>145</v>
      </c>
      <c r="B16" t="s">
        <v>38</v>
      </c>
      <c r="C16" s="19" t="s">
        <v>285</v>
      </c>
      <c r="D16" s="2">
        <v>8044</v>
      </c>
      <c r="E16" s="38" t="s">
        <v>296</v>
      </c>
    </row>
    <row r="17" spans="1:5" x14ac:dyDescent="0.2">
      <c r="A17" s="9" t="s">
        <v>149</v>
      </c>
      <c r="B17" t="s">
        <v>40</v>
      </c>
      <c r="C17" s="19" t="s">
        <v>285</v>
      </c>
      <c r="D17" s="2">
        <v>7016</v>
      </c>
      <c r="E17" s="38" t="s">
        <v>297</v>
      </c>
    </row>
    <row r="18" spans="1:5" x14ac:dyDescent="0.2">
      <c r="A18" s="9" t="s">
        <v>151</v>
      </c>
      <c r="B18" t="s">
        <v>42</v>
      </c>
      <c r="C18" s="19" t="s">
        <v>285</v>
      </c>
      <c r="D18" s="2">
        <v>4351</v>
      </c>
      <c r="E18" s="38" t="s">
        <v>298</v>
      </c>
    </row>
    <row r="19" spans="1:5" x14ac:dyDescent="0.2">
      <c r="A19" s="9" t="s">
        <v>155</v>
      </c>
      <c r="B19" t="s">
        <v>44</v>
      </c>
      <c r="C19" s="19" t="s">
        <v>285</v>
      </c>
      <c r="D19" s="2">
        <v>415</v>
      </c>
      <c r="E19" s="38" t="s">
        <v>299</v>
      </c>
    </row>
    <row r="20" spans="1:5" x14ac:dyDescent="0.2">
      <c r="A20" s="9" t="s">
        <v>159</v>
      </c>
      <c r="B20" t="s">
        <v>46</v>
      </c>
      <c r="C20" s="19" t="s">
        <v>285</v>
      </c>
      <c r="D20" s="2">
        <v>20724</v>
      </c>
      <c r="E20" s="38" t="s">
        <v>300</v>
      </c>
    </row>
    <row r="21" spans="1:5" x14ac:dyDescent="0.2">
      <c r="A21" s="9" t="s">
        <v>166</v>
      </c>
      <c r="B21" t="s">
        <v>48</v>
      </c>
      <c r="C21" s="19" t="s">
        <v>285</v>
      </c>
      <c r="D21" s="2">
        <v>15191</v>
      </c>
      <c r="E21" s="38" t="s">
        <v>301</v>
      </c>
    </row>
    <row r="22" spans="1:5" x14ac:dyDescent="0.2">
      <c r="A22" s="9" t="s">
        <v>172</v>
      </c>
      <c r="B22" t="s">
        <v>50</v>
      </c>
      <c r="C22" s="19" t="s">
        <v>285</v>
      </c>
      <c r="D22" s="2">
        <v>6725</v>
      </c>
      <c r="E22" s="38" t="s">
        <v>302</v>
      </c>
    </row>
    <row r="23" spans="1:5" x14ac:dyDescent="0.2">
      <c r="A23" s="9" t="s">
        <v>177</v>
      </c>
      <c r="B23" t="s">
        <v>52</v>
      </c>
      <c r="C23" s="19" t="s">
        <v>285</v>
      </c>
      <c r="D23" s="2">
        <v>28089</v>
      </c>
      <c r="E23" s="38" t="s">
        <v>303</v>
      </c>
    </row>
    <row r="24" spans="1:5" x14ac:dyDescent="0.2">
      <c r="A24" s="9" t="s">
        <v>201</v>
      </c>
      <c r="B24" t="s">
        <v>54</v>
      </c>
      <c r="C24" s="19" t="s">
        <v>285</v>
      </c>
      <c r="D24" s="2">
        <v>7628</v>
      </c>
      <c r="E24" s="38" t="s">
        <v>304</v>
      </c>
    </row>
    <row r="25" spans="1:5" x14ac:dyDescent="0.2">
      <c r="A25" s="9" t="s">
        <v>204</v>
      </c>
      <c r="B25" t="s">
        <v>56</v>
      </c>
      <c r="C25" s="19" t="s">
        <v>285</v>
      </c>
      <c r="D25" s="2">
        <v>14406</v>
      </c>
      <c r="E25" s="38" t="s">
        <v>305</v>
      </c>
    </row>
    <row r="26" spans="1:5" x14ac:dyDescent="0.2">
      <c r="A26" s="9" t="s">
        <v>208</v>
      </c>
      <c r="B26" t="s">
        <v>58</v>
      </c>
      <c r="C26" s="19" t="s">
        <v>285</v>
      </c>
      <c r="D26" s="2">
        <v>1697</v>
      </c>
      <c r="E26" s="38" t="s">
        <v>306</v>
      </c>
    </row>
    <row r="27" spans="1:5" x14ac:dyDescent="0.2">
      <c r="A27" s="9" t="s">
        <v>215</v>
      </c>
      <c r="B27" t="s">
        <v>60</v>
      </c>
      <c r="C27" s="19" t="s">
        <v>285</v>
      </c>
      <c r="D27" s="2">
        <v>1830</v>
      </c>
      <c r="E27" s="38" t="s">
        <v>307</v>
      </c>
    </row>
    <row r="28" spans="1:5" x14ac:dyDescent="0.2">
      <c r="A28" s="14" t="s">
        <v>217</v>
      </c>
      <c r="B28" s="15" t="s">
        <v>62</v>
      </c>
      <c r="C28" s="19" t="s">
        <v>285</v>
      </c>
      <c r="D28" s="16">
        <v>302</v>
      </c>
      <c r="E28" s="38" t="s">
        <v>308</v>
      </c>
    </row>
    <row r="29" spans="1:5" x14ac:dyDescent="0.2">
      <c r="A29" s="14" t="s">
        <v>224</v>
      </c>
      <c r="B29" s="15" t="s">
        <v>64</v>
      </c>
      <c r="C29" s="19" t="s">
        <v>285</v>
      </c>
      <c r="D29" s="16">
        <v>18479</v>
      </c>
      <c r="E29" s="38" t="s">
        <v>309</v>
      </c>
    </row>
    <row r="30" spans="1:5" x14ac:dyDescent="0.2">
      <c r="A30" s="14" t="s">
        <v>228</v>
      </c>
      <c r="B30" s="15" t="s">
        <v>66</v>
      </c>
      <c r="C30" s="19" t="s">
        <v>285</v>
      </c>
      <c r="D30" s="16">
        <v>679</v>
      </c>
      <c r="E30" s="38" t="s">
        <v>310</v>
      </c>
    </row>
    <row r="31" spans="1:5" x14ac:dyDescent="0.2">
      <c r="A31" s="14" t="s">
        <v>232</v>
      </c>
      <c r="B31" s="15" t="s">
        <v>68</v>
      </c>
      <c r="C31" s="19" t="s">
        <v>285</v>
      </c>
      <c r="D31" s="16">
        <v>1166</v>
      </c>
      <c r="E31" s="38" t="s">
        <v>311</v>
      </c>
    </row>
    <row r="32" spans="1:5" x14ac:dyDescent="0.2">
      <c r="A32" s="14" t="s">
        <v>239</v>
      </c>
      <c r="B32" s="15" t="s">
        <v>70</v>
      </c>
      <c r="C32" s="19" t="s">
        <v>285</v>
      </c>
      <c r="D32" s="16">
        <v>4041</v>
      </c>
      <c r="E32" s="38" t="s">
        <v>312</v>
      </c>
    </row>
    <row r="33" spans="1:5" x14ac:dyDescent="0.2">
      <c r="A33" s="14" t="s">
        <v>246</v>
      </c>
      <c r="B33" s="15" t="s">
        <v>72</v>
      </c>
      <c r="C33" s="19" t="s">
        <v>285</v>
      </c>
      <c r="D33" s="16">
        <v>1318</v>
      </c>
      <c r="E33" s="38" t="s">
        <v>313</v>
      </c>
    </row>
    <row r="34" spans="1:5" x14ac:dyDescent="0.2">
      <c r="A34" s="14" t="s">
        <v>250</v>
      </c>
      <c r="B34" s="15" t="s">
        <v>74</v>
      </c>
      <c r="C34" s="19" t="s">
        <v>285</v>
      </c>
      <c r="D34" s="16">
        <v>25</v>
      </c>
      <c r="E34" s="38" t="s">
        <v>314</v>
      </c>
    </row>
    <row r="35" spans="1:5" ht="15.75" x14ac:dyDescent="0.25">
      <c r="A35" s="20" t="s">
        <v>6</v>
      </c>
      <c r="B35" s="21"/>
      <c r="C35" s="21"/>
      <c r="D35" s="22">
        <f>SUBTOTAL(109,Table7[County
Total])</f>
        <v>229625</v>
      </c>
      <c r="E35" s="36"/>
    </row>
    <row r="36" spans="1:5" x14ac:dyDescent="0.2">
      <c r="A36" s="8" t="s">
        <v>7</v>
      </c>
      <c r="B36" s="1"/>
      <c r="C36" s="1"/>
      <c r="D36" s="5"/>
    </row>
    <row r="37" spans="1:5" x14ac:dyDescent="0.2">
      <c r="A37" s="8" t="s">
        <v>8</v>
      </c>
      <c r="B37" s="1"/>
      <c r="C37" s="1"/>
      <c r="D37" s="5"/>
    </row>
    <row r="38" spans="1:5" x14ac:dyDescent="0.2">
      <c r="A38" s="18" t="s">
        <v>253</v>
      </c>
      <c r="B38" s="1"/>
      <c r="C38" s="1"/>
      <c r="D38" s="5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4th</vt:lpstr>
      <vt:lpstr>2022-23 Title III IMM County</vt:lpstr>
      <vt:lpstr>'2022-23 Title III IMM County'!Print_Area</vt:lpstr>
      <vt:lpstr>'2022-23 Imm Appt 4th'!Print_Titles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Title III, Imm (CA Dept of Education)</dc:title>
  <dc:subject>Title III, English Language Acquisition, Language Enhancement, and Academic Achievement for Immigrant Children program fourth apportionment schedule for fiscal year 2022-23.</dc:subject>
  <dc:creator/>
  <cp:lastModifiedBy/>
  <dcterms:created xsi:type="dcterms:W3CDTF">2025-01-14T17:49:10Z</dcterms:created>
  <dcterms:modified xsi:type="dcterms:W3CDTF">2025-01-14T17:49:21Z</dcterms:modified>
</cp:coreProperties>
</file>