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BD0B164C-2299-466B-867D-93AC6949DE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7th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7th'!$A$6:$L$50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County'!$A$1:$D$32</definedName>
    <definedName name="_xlnm.Print_Titles" localSheetId="0">'2022-23 Imm Appt 7th'!$1:$6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K51" i="1" l="1"/>
  <c r="L51" i="1"/>
</calcChain>
</file>

<file path=xl/sharedStrings.xml><?xml version="1.0" encoding="utf-8"?>
<sst xmlns="http://schemas.openxmlformats.org/spreadsheetml/2006/main" count="522" uniqueCount="271">
  <si>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</si>
  <si>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</si>
  <si>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</si>
  <si>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</si>
  <si>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</si>
  <si>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</si>
  <si>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</si>
  <si>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</si>
  <si>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</si>
  <si>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</si>
  <si>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</si>
  <si>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</si>
  <si>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</si>
  <si>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</si>
  <si>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</si>
  <si>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</si>
  <si>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</si>
  <si>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</si>
  <si>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</si>
  <si>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Alameda</t>
  </si>
  <si>
    <t>0000011784</t>
  </si>
  <si>
    <t>Contra Costa</t>
  </si>
  <si>
    <t>0000009047</t>
  </si>
  <si>
    <t>Imperial</t>
  </si>
  <si>
    <t>0000011814</t>
  </si>
  <si>
    <t>Los Angeles</t>
  </si>
  <si>
    <t>0000044132</t>
  </si>
  <si>
    <t>Marin</t>
  </si>
  <si>
    <t>0000004508</t>
  </si>
  <si>
    <t>Mendocino</t>
  </si>
  <si>
    <t>0000004364</t>
  </si>
  <si>
    <t>Monterey</t>
  </si>
  <si>
    <t>0000008322</t>
  </si>
  <si>
    <t>Placer</t>
  </si>
  <si>
    <t>0000012839</t>
  </si>
  <si>
    <t>Riverside</t>
  </si>
  <si>
    <t>0000011837</t>
  </si>
  <si>
    <t>Sacramento</t>
  </si>
  <si>
    <t>0000004357</t>
  </si>
  <si>
    <t>San Diego</t>
  </si>
  <si>
    <t>0000007988</t>
  </si>
  <si>
    <t>San Joaquin</t>
  </si>
  <si>
    <t>0000011841</t>
  </si>
  <si>
    <t>Santa Cruz</t>
  </si>
  <si>
    <t>0000011781</t>
  </si>
  <si>
    <t>Sonoma</t>
  </si>
  <si>
    <t>0000011855</t>
  </si>
  <si>
    <t>Tulare</t>
  </si>
  <si>
    <t>0000011859</t>
  </si>
  <si>
    <t>01</t>
  </si>
  <si>
    <t>0000000</t>
  </si>
  <si>
    <t>N/A</t>
  </si>
  <si>
    <t>61259</t>
  </si>
  <si>
    <t>07</t>
  </si>
  <si>
    <t>13</t>
  </si>
  <si>
    <t>19</t>
  </si>
  <si>
    <t>10199</t>
  </si>
  <si>
    <t>21</t>
  </si>
  <si>
    <t>23</t>
  </si>
  <si>
    <t>27661590000000</t>
  </si>
  <si>
    <t>27</t>
  </si>
  <si>
    <t>66159</t>
  </si>
  <si>
    <t>Salinas Union High</t>
  </si>
  <si>
    <t>31</t>
  </si>
  <si>
    <t>33</t>
  </si>
  <si>
    <t>34</t>
  </si>
  <si>
    <t>76505</t>
  </si>
  <si>
    <t>34765050101766</t>
  </si>
  <si>
    <t>0101766</t>
  </si>
  <si>
    <t>0561</t>
  </si>
  <si>
    <t>C0561</t>
  </si>
  <si>
    <t>Community Outreach Academy</t>
  </si>
  <si>
    <t>37</t>
  </si>
  <si>
    <t>39</t>
  </si>
  <si>
    <t>68676</t>
  </si>
  <si>
    <t>39686760117853</t>
  </si>
  <si>
    <t>0117853</t>
  </si>
  <si>
    <t>1027</t>
  </si>
  <si>
    <t>C1027</t>
  </si>
  <si>
    <t>Dr. Lewis Dolphin Stallworth Sr. Charter</t>
  </si>
  <si>
    <t>44</t>
  </si>
  <si>
    <t>49</t>
  </si>
  <si>
    <t>54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</si>
  <si>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</si>
  <si>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21654580000000</t>
  </si>
  <si>
    <t>65458</t>
  </si>
  <si>
    <t>San Rafael City Elementary</t>
  </si>
  <si>
    <t>23656150000000</t>
  </si>
  <si>
    <t>65615</t>
  </si>
  <si>
    <t>Ukiah Unified</t>
  </si>
  <si>
    <t>Fresno</t>
  </si>
  <si>
    <t>0000006842</t>
  </si>
  <si>
    <t>San Luis Obispo</t>
  </si>
  <si>
    <t>0000011842</t>
  </si>
  <si>
    <t>Santa Clara</t>
  </si>
  <si>
    <t>0000011846</t>
  </si>
  <si>
    <t>01612590115592</t>
  </si>
  <si>
    <t>0115592</t>
  </si>
  <si>
    <t>1442</t>
  </si>
  <si>
    <t>C1442</t>
  </si>
  <si>
    <t>Learning Without Limits</t>
  </si>
  <si>
    <t>10</t>
  </si>
  <si>
    <t>19101990139170</t>
  </si>
  <si>
    <t>0139170</t>
  </si>
  <si>
    <t>2029</t>
  </si>
  <si>
    <t>C2029</t>
  </si>
  <si>
    <t>Lashon Academy City</t>
  </si>
  <si>
    <t>23656230000000</t>
  </si>
  <si>
    <t>65623</t>
  </si>
  <si>
    <t>Willits Unified</t>
  </si>
  <si>
    <t>37680800000000</t>
  </si>
  <si>
    <t>68080</t>
  </si>
  <si>
    <t>Encinitas Union Elementary</t>
  </si>
  <si>
    <t>39686760000000</t>
  </si>
  <si>
    <t>Stockton Unified</t>
  </si>
  <si>
    <t>40</t>
  </si>
  <si>
    <t>43</t>
  </si>
  <si>
    <t>54722490000000</t>
  </si>
  <si>
    <t>72249</t>
  </si>
  <si>
    <t>Tulare Joint Union High</t>
  </si>
  <si>
    <t>Yuba</t>
  </si>
  <si>
    <t>0000011783</t>
  </si>
  <si>
    <t>13631150000000</t>
  </si>
  <si>
    <t>63115</t>
  </si>
  <si>
    <t>Central Union High</t>
  </si>
  <si>
    <t>13631640000000</t>
  </si>
  <si>
    <t>63164</t>
  </si>
  <si>
    <t>Imperial Unified</t>
  </si>
  <si>
    <t>21654170000000</t>
  </si>
  <si>
    <t>65417</t>
  </si>
  <si>
    <t>Novato Unified</t>
  </si>
  <si>
    <t>31669280000000</t>
  </si>
  <si>
    <t>66928</t>
  </si>
  <si>
    <t>Roseville Joint Union High</t>
  </si>
  <si>
    <t>33671730000000</t>
  </si>
  <si>
    <t>67173</t>
  </si>
  <si>
    <t>Palm Springs Unified</t>
  </si>
  <si>
    <t>37682050000000</t>
  </si>
  <si>
    <t>68205</t>
  </si>
  <si>
    <t>Lemon Grove</t>
  </si>
  <si>
    <t>39685770000000</t>
  </si>
  <si>
    <t>68577</t>
  </si>
  <si>
    <t>Linden Unified</t>
  </si>
  <si>
    <t>40754570000000</t>
  </si>
  <si>
    <t>75457</t>
  </si>
  <si>
    <t>Paso Robles Joint Unified</t>
  </si>
  <si>
    <t>44698150000000</t>
  </si>
  <si>
    <t>69815</t>
  </si>
  <si>
    <t>Santa Cruz City Elementary</t>
  </si>
  <si>
    <t>49738820000000</t>
  </si>
  <si>
    <t>73882</t>
  </si>
  <si>
    <t>Cotati-Rohnert Park Unified</t>
  </si>
  <si>
    <t>54720090000000</t>
  </si>
  <si>
    <t>72009</t>
  </si>
  <si>
    <t>Monson-Sultana Joint Union Elementary</t>
  </si>
  <si>
    <t>54755230000000</t>
  </si>
  <si>
    <t>75523</t>
  </si>
  <si>
    <t>Porterville Unified</t>
  </si>
  <si>
    <t>54767940000000</t>
  </si>
  <si>
    <t>76794</t>
  </si>
  <si>
    <t>Woodlake Unified</t>
  </si>
  <si>
    <t>58727360000000</t>
  </si>
  <si>
    <t>58</t>
  </si>
  <si>
    <t>72736</t>
  </si>
  <si>
    <t>Marysville Joint Unified</t>
  </si>
  <si>
    <t>County Name</t>
  </si>
  <si>
    <t>Schedule of the Seventh Apportionment for Title III, Part A</t>
  </si>
  <si>
    <t>7th
Apportionment</t>
  </si>
  <si>
    <t>Kern</t>
  </si>
  <si>
    <t>0000040496</t>
  </si>
  <si>
    <t>Lake</t>
  </si>
  <si>
    <t>0000011819</t>
  </si>
  <si>
    <t>Merced</t>
  </si>
  <si>
    <t>0000011831</t>
  </si>
  <si>
    <t>Mono</t>
  </si>
  <si>
    <t>0000011833</t>
  </si>
  <si>
    <t>07617390000000</t>
  </si>
  <si>
    <t>61739</t>
  </si>
  <si>
    <t>Martinez Unified</t>
  </si>
  <si>
    <t>07617620000000</t>
  </si>
  <si>
    <t>61762</t>
  </si>
  <si>
    <t>Oakley Union Elementary</t>
  </si>
  <si>
    <t>10623560000000</t>
  </si>
  <si>
    <t>62356</t>
  </si>
  <si>
    <t>Pacific Union Elementary</t>
  </si>
  <si>
    <t>10624140000000</t>
  </si>
  <si>
    <t>62414</t>
  </si>
  <si>
    <t>Sanger Unified</t>
  </si>
  <si>
    <t>15638340000000</t>
  </si>
  <si>
    <t>15</t>
  </si>
  <si>
    <t>63834</t>
  </si>
  <si>
    <t>Vineland Elementary</t>
  </si>
  <si>
    <t>17640550000000</t>
  </si>
  <si>
    <t>17</t>
  </si>
  <si>
    <t>64055</t>
  </si>
  <si>
    <t>Middletown Unified</t>
  </si>
  <si>
    <t>19646420000000</t>
  </si>
  <si>
    <t>64642</t>
  </si>
  <si>
    <t>Keppel Union Elementary</t>
  </si>
  <si>
    <t>19651100000000</t>
  </si>
  <si>
    <t>65110</t>
  </si>
  <si>
    <t>Whittier City Elementary</t>
  </si>
  <si>
    <t>24656490000000</t>
  </si>
  <si>
    <t>24</t>
  </si>
  <si>
    <t>65649</t>
  </si>
  <si>
    <t>Ballico-Cressey Elementary</t>
  </si>
  <si>
    <t>26736920000000</t>
  </si>
  <si>
    <t>26</t>
  </si>
  <si>
    <t>73692</t>
  </si>
  <si>
    <t>Mammoth Unified</t>
  </si>
  <si>
    <t>34674210140178</t>
  </si>
  <si>
    <t>67421</t>
  </si>
  <si>
    <t>0140178</t>
  </si>
  <si>
    <t>2092</t>
  </si>
  <si>
    <t>C2092</t>
  </si>
  <si>
    <t>New Hope Charter</t>
  </si>
  <si>
    <t>37680236115778</t>
  </si>
  <si>
    <t>68023</t>
  </si>
  <si>
    <t>6115778</t>
  </si>
  <si>
    <t>0135</t>
  </si>
  <si>
    <t>C0135</t>
  </si>
  <si>
    <t>Chula Vista Learning Community Charter</t>
  </si>
  <si>
    <t>39767600000000</t>
  </si>
  <si>
    <t>76760</t>
  </si>
  <si>
    <t>Lammersville Joint Unified</t>
  </si>
  <si>
    <t>43695420000000</t>
  </si>
  <si>
    <t>69542</t>
  </si>
  <si>
    <t>Luther Burbank</t>
  </si>
  <si>
    <t>49706490000000</t>
  </si>
  <si>
    <t>70649</t>
  </si>
  <si>
    <t>Cinnabar Elementary</t>
  </si>
  <si>
    <t>49709120000000</t>
  </si>
  <si>
    <t>70912</t>
  </si>
  <si>
    <t>Santa Rosa Elementary</t>
  </si>
  <si>
    <t>49709200000000</t>
  </si>
  <si>
    <t>70920</t>
  </si>
  <si>
    <t>Santa Rosa High</t>
  </si>
  <si>
    <t>49709790000000</t>
  </si>
  <si>
    <t>70979</t>
  </si>
  <si>
    <t>Two Rock Union</t>
  </si>
  <si>
    <t>49753580000000</t>
  </si>
  <si>
    <t>75358</t>
  </si>
  <si>
    <t>Windsor Unified</t>
  </si>
  <si>
    <t>County Summary of Seventh Apportionment for Title III, Part A</t>
  </si>
  <si>
    <t>April 2024</t>
  </si>
  <si>
    <t>22-15146 03-28-2024</t>
  </si>
  <si>
    <t>Voucher ID</t>
  </si>
  <si>
    <t>00412617</t>
  </si>
  <si>
    <t>00412618</t>
  </si>
  <si>
    <t>00412619</t>
  </si>
  <si>
    <t>00412620</t>
  </si>
  <si>
    <t>00412621</t>
  </si>
  <si>
    <t>00412622</t>
  </si>
  <si>
    <t>00412623</t>
  </si>
  <si>
    <t>00412624</t>
  </si>
  <si>
    <t>00412625</t>
  </si>
  <si>
    <t>00412626</t>
  </si>
  <si>
    <t>00412627</t>
  </si>
  <si>
    <t>00412628</t>
  </si>
  <si>
    <t>00412629</t>
  </si>
  <si>
    <t>00412630</t>
  </si>
  <si>
    <t>00412631</t>
  </si>
  <si>
    <t>00412632</t>
  </si>
  <si>
    <t>00412633</t>
  </si>
  <si>
    <t>00412634</t>
  </si>
  <si>
    <t>00412635</t>
  </si>
  <si>
    <t>00412636</t>
  </si>
  <si>
    <t>00412637</t>
  </si>
  <si>
    <t>00412638</t>
  </si>
  <si>
    <t>00412639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</si>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</sst>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7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21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 applyFont="1"/>
    <xf numFmtId="0" fontId="4" fillId="0" borderId="8" xfId="23" applyBorder="1"/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  <xf numFmtId="0" fontId="0" fillId="0" borderId="0" xfId="0" applyFo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0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51" totalsRowCount="1" headerRowDxfId="29" dataDxfId="28" tableBorderDxfId="27" totalsRowBorderDxfId="4" totalsRowCellStyle="Total">
  <autoFilter ref="A6:L50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6" totalsRowDxfId="3" totalsRowCellStyle="Total"/>
    <tableColumn id="4" xr3:uid="{00000000-0010-0000-0000-000004000000}" name="County_x000a_Code" dataDxfId="25" totalsRowCellStyle="Total"/>
    <tableColumn id="5" xr3:uid="{00000000-0010-0000-0000-000005000000}" name="District_x000a_Code" dataDxfId="24" totalsRowCellStyle="Total"/>
    <tableColumn id="6" xr3:uid="{00000000-0010-0000-0000-000006000000}" name="School_x000a_Code" dataDxfId="23" totalsRowCellStyle="Total"/>
    <tableColumn id="7" xr3:uid="{00000000-0010-0000-0000-000007000000}" name="Direct_x000a_Funded_x000a_Charter School_x000a_Number" dataDxfId="22" totalsRowCellStyle="Total"/>
    <tableColumn id="9" xr3:uid="{00000000-0010-0000-0000-000009000000}" name="Service_x000a_Location_x000a_Field" totalsRowDxfId="2" totalsRowCellStyle="Total"/>
    <tableColumn id="10" xr3:uid="{00000000-0010-0000-0000-00000A000000}" name="Local Educational Agency" dataDxfId="21" totalsRowCellStyle="Total"/>
    <tableColumn id="11" xr3:uid="{00000000-0010-0000-0000-00000B000000}" name="_x000a_2022–23_x000a_Final Allocation Amount" totalsRowFunction="sum" dataDxfId="20" totalsRowDxfId="1" totalsRowCellStyle="Total"/>
    <tableColumn id="12" xr3:uid="{00000000-0010-0000-0000-00000C000000}" name="7th_x000a_Apportionment" totalsRowFunction="sum" dataDxfId="19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II, Part A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29" totalsRowCount="1" headerRowDxfId="18" dataDxfId="16" headerRowBorderDxfId="17" tableBorderDxfId="15" totalsRowBorderDxfId="14" totalsRowCellStyle="Total">
  <tableColumns count="5">
    <tableColumn id="1" xr3:uid="{00000000-0010-0000-0100-000001000000}" name="County_x000a_Code" totalsRowLabel="Statewide Total" dataDxfId="13" totalsRowDxfId="12"/>
    <tableColumn id="2" xr3:uid="{00000000-0010-0000-0100-000002000000}" name="County_x000a_Treasurer" dataDxfId="11" totalsRowDxfId="10"/>
    <tableColumn id="3" xr3:uid="{00000000-0010-0000-0100-000003000000}" name="Invoice #" dataDxfId="9" totalsRowDxfId="8"/>
    <tableColumn id="4" xr3:uid="{00000000-0010-0000-0100-000004000000}" name="County_x000a_Total" totalsRowFunction="sum" dataDxfId="7" totalsRowDxfId="6"/>
    <tableColumn id="5" xr3:uid="{8E437413-0254-4AB8-953A-0B52563F99C2}" name="Voucher ID" data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Seven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6.109375" style="1" customWidth="1"/>
    <col min="2" max="2" width="14.44140625" style="1" customWidth="1"/>
    <col min="3" max="3" width="12.77734375" style="1" customWidth="1"/>
    <col min="4" max="4" width="17.33203125" style="4" customWidth="1"/>
    <col min="5" max="5" width="8.21875" style="1" customWidth="1"/>
    <col min="6" max="6" width="7.88671875" style="1" customWidth="1"/>
    <col min="7" max="7" width="9.109375" style="1" customWidth="1"/>
    <col min="8" max="8" width="11.21875" style="1" customWidth="1"/>
    <col min="9" max="9" width="9.77734375" style="1" customWidth="1"/>
    <col min="10" max="10" width="40.6640625" style="1" customWidth="1"/>
    <col min="11" max="12" width="15.88671875" style="33" customWidth="1"/>
    <col min="13" max="16384" width="9.21875" style="1"/>
  </cols>
  <sheetData>
    <row r="1" spans="1:12" ht="23.25" x14ac:dyDescent="0.2">
      <c r="A1" s="25" t="s">
        <v>166</v>
      </c>
    </row>
    <row r="2" spans="1:12" ht="20.25" x14ac:dyDescent="0.3">
      <c r="A2" s="26" t="s">
        <v>15</v>
      </c>
    </row>
    <row r="3" spans="1:12" ht="18" x14ac:dyDescent="0.25">
      <c r="A3" s="27" t="s">
        <v>14</v>
      </c>
    </row>
    <row r="4" spans="1:12" ht="15.75" x14ac:dyDescent="0.25">
      <c r="A4" s="13" t="s">
        <v>18</v>
      </c>
      <c r="B4" s="3"/>
      <c r="C4" s="3"/>
      <c r="D4" s="28"/>
      <c r="E4" s="3"/>
      <c r="F4" s="3"/>
      <c r="G4" s="3"/>
      <c r="H4" s="3"/>
      <c r="I4" s="3"/>
      <c r="J4" s="3"/>
      <c r="K4" s="34"/>
      <c r="L4" s="34"/>
    </row>
    <row r="5" spans="1:12" ht="15.75" x14ac:dyDescent="0.2">
      <c r="A5" s="46" t="s">
        <v>270</v>
      </c>
      <c r="B5" s="3"/>
      <c r="C5" s="3"/>
      <c r="D5" s="28"/>
      <c r="E5" s="3"/>
      <c r="F5" s="3"/>
      <c r="G5" s="3"/>
      <c r="H5" s="3"/>
      <c r="I5" s="3"/>
      <c r="J5" s="3"/>
      <c r="K5" s="34"/>
      <c r="L5" s="34"/>
    </row>
    <row r="6" spans="1:12" ht="84" customHeight="1" thickBot="1" x14ac:dyDescent="0.3">
      <c r="A6" s="22" t="s">
        <v>165</v>
      </c>
      <c r="B6" s="22" t="s">
        <v>8</v>
      </c>
      <c r="C6" s="22" t="s">
        <v>9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10</v>
      </c>
      <c r="J6" s="22" t="s">
        <v>4</v>
      </c>
      <c r="K6" s="22" t="s">
        <v>83</v>
      </c>
      <c r="L6" s="22" t="s">
        <v>167</v>
      </c>
    </row>
    <row r="7" spans="1:12" ht="15.75" thickTop="1" x14ac:dyDescent="0.2">
      <c r="A7" s="12" t="s">
        <v>19</v>
      </c>
      <c r="B7" s="4" t="s">
        <v>20</v>
      </c>
      <c r="C7" s="4">
        <v>1</v>
      </c>
      <c r="D7" s="30" t="s">
        <v>96</v>
      </c>
      <c r="E7" s="17" t="s">
        <v>49</v>
      </c>
      <c r="F7" s="17" t="s">
        <v>52</v>
      </c>
      <c r="G7" s="17" t="s">
        <v>97</v>
      </c>
      <c r="H7" s="17" t="s">
        <v>98</v>
      </c>
      <c r="I7" s="4" t="s">
        <v>99</v>
      </c>
      <c r="J7" s="32" t="s">
        <v>100</v>
      </c>
      <c r="K7" s="35">
        <v>6487</v>
      </c>
      <c r="L7" s="35">
        <v>758</v>
      </c>
    </row>
    <row r="8" spans="1:12" x14ac:dyDescent="0.2">
      <c r="A8" s="12" t="s">
        <v>21</v>
      </c>
      <c r="B8" s="4" t="s">
        <v>22</v>
      </c>
      <c r="C8" s="4">
        <v>50</v>
      </c>
      <c r="D8" s="31" t="s">
        <v>176</v>
      </c>
      <c r="E8" s="17" t="s">
        <v>53</v>
      </c>
      <c r="F8" s="17" t="s">
        <v>177</v>
      </c>
      <c r="G8" s="17" t="s">
        <v>50</v>
      </c>
      <c r="H8" s="17" t="s">
        <v>51</v>
      </c>
      <c r="I8" s="4" t="s">
        <v>177</v>
      </c>
      <c r="J8" s="32" t="s">
        <v>178</v>
      </c>
      <c r="K8" s="35">
        <v>11012</v>
      </c>
      <c r="L8" s="35">
        <v>10555</v>
      </c>
    </row>
    <row r="9" spans="1:12" x14ac:dyDescent="0.2">
      <c r="A9" s="12" t="s">
        <v>21</v>
      </c>
      <c r="B9" s="4" t="s">
        <v>22</v>
      </c>
      <c r="C9" s="4">
        <v>50</v>
      </c>
      <c r="D9" s="30" t="s">
        <v>179</v>
      </c>
      <c r="E9" s="17" t="s">
        <v>53</v>
      </c>
      <c r="F9" s="17" t="s">
        <v>180</v>
      </c>
      <c r="G9" s="17" t="s">
        <v>50</v>
      </c>
      <c r="H9" s="17" t="s">
        <v>51</v>
      </c>
      <c r="I9" s="4" t="s">
        <v>180</v>
      </c>
      <c r="J9" s="32" t="s">
        <v>181</v>
      </c>
      <c r="K9" s="35">
        <v>5732</v>
      </c>
      <c r="L9" s="35">
        <v>2866</v>
      </c>
    </row>
    <row r="10" spans="1:12" x14ac:dyDescent="0.2">
      <c r="A10" s="12" t="s">
        <v>90</v>
      </c>
      <c r="B10" s="4" t="s">
        <v>91</v>
      </c>
      <c r="C10" s="4">
        <v>10</v>
      </c>
      <c r="D10" s="30" t="s">
        <v>182</v>
      </c>
      <c r="E10" s="17" t="s">
        <v>101</v>
      </c>
      <c r="F10" s="17" t="s">
        <v>183</v>
      </c>
      <c r="G10" s="17" t="s">
        <v>50</v>
      </c>
      <c r="H10" s="17" t="s">
        <v>51</v>
      </c>
      <c r="I10" s="4" t="s">
        <v>183</v>
      </c>
      <c r="J10" s="32" t="s">
        <v>184</v>
      </c>
      <c r="K10" s="35">
        <v>1659</v>
      </c>
      <c r="L10" s="35">
        <v>18</v>
      </c>
    </row>
    <row r="11" spans="1:12" x14ac:dyDescent="0.2">
      <c r="A11" s="12" t="s">
        <v>90</v>
      </c>
      <c r="B11" s="4" t="s">
        <v>91</v>
      </c>
      <c r="C11" s="4">
        <v>10</v>
      </c>
      <c r="D11" s="30" t="s">
        <v>185</v>
      </c>
      <c r="E11" s="17" t="s">
        <v>101</v>
      </c>
      <c r="F11" s="17" t="s">
        <v>186</v>
      </c>
      <c r="G11" s="17" t="s">
        <v>50</v>
      </c>
      <c r="H11" s="17" t="s">
        <v>51</v>
      </c>
      <c r="I11" s="4" t="s">
        <v>186</v>
      </c>
      <c r="J11" s="32" t="s">
        <v>187</v>
      </c>
      <c r="K11" s="35">
        <v>31377</v>
      </c>
      <c r="L11" s="35">
        <v>2357</v>
      </c>
    </row>
    <row r="12" spans="1:12" x14ac:dyDescent="0.2">
      <c r="A12" s="12" t="s">
        <v>23</v>
      </c>
      <c r="B12" s="4" t="s">
        <v>24</v>
      </c>
      <c r="C12" s="4">
        <v>1</v>
      </c>
      <c r="D12" s="30" t="s">
        <v>122</v>
      </c>
      <c r="E12" s="17" t="s">
        <v>54</v>
      </c>
      <c r="F12" s="17" t="s">
        <v>123</v>
      </c>
      <c r="G12" s="17" t="s">
        <v>50</v>
      </c>
      <c r="H12" s="17" t="s">
        <v>51</v>
      </c>
      <c r="I12" s="4" t="s">
        <v>123</v>
      </c>
      <c r="J12" s="32" t="s">
        <v>124</v>
      </c>
      <c r="K12" s="35">
        <v>20063</v>
      </c>
      <c r="L12" s="35">
        <v>180</v>
      </c>
    </row>
    <row r="13" spans="1:12" x14ac:dyDescent="0.2">
      <c r="A13" s="12" t="s">
        <v>23</v>
      </c>
      <c r="B13" s="4" t="s">
        <v>24</v>
      </c>
      <c r="C13" s="4">
        <v>1</v>
      </c>
      <c r="D13" s="30" t="s">
        <v>125</v>
      </c>
      <c r="E13" s="17" t="s">
        <v>54</v>
      </c>
      <c r="F13" s="17" t="s">
        <v>126</v>
      </c>
      <c r="G13" s="17" t="s">
        <v>50</v>
      </c>
      <c r="H13" s="17" t="s">
        <v>51</v>
      </c>
      <c r="I13" s="4" t="s">
        <v>126</v>
      </c>
      <c r="J13" s="32" t="s">
        <v>127</v>
      </c>
      <c r="K13" s="35">
        <v>12521</v>
      </c>
      <c r="L13" s="35">
        <v>9</v>
      </c>
    </row>
    <row r="14" spans="1:12" x14ac:dyDescent="0.2">
      <c r="A14" s="12" t="s">
        <v>168</v>
      </c>
      <c r="B14" s="4" t="s">
        <v>169</v>
      </c>
      <c r="C14" s="4">
        <v>2</v>
      </c>
      <c r="D14" s="30" t="s">
        <v>188</v>
      </c>
      <c r="E14" s="17" t="s">
        <v>189</v>
      </c>
      <c r="F14" s="17" t="s">
        <v>190</v>
      </c>
      <c r="G14" s="17" t="s">
        <v>50</v>
      </c>
      <c r="H14" s="17" t="s">
        <v>51</v>
      </c>
      <c r="I14" s="4" t="s">
        <v>190</v>
      </c>
      <c r="J14" s="32" t="s">
        <v>191</v>
      </c>
      <c r="K14" s="35">
        <v>3470</v>
      </c>
      <c r="L14" s="35">
        <v>1483</v>
      </c>
    </row>
    <row r="15" spans="1:12" x14ac:dyDescent="0.2">
      <c r="A15" s="12" t="s">
        <v>170</v>
      </c>
      <c r="B15" s="4" t="s">
        <v>171</v>
      </c>
      <c r="C15" s="4">
        <v>5</v>
      </c>
      <c r="D15" s="30" t="s">
        <v>192</v>
      </c>
      <c r="E15" s="17" t="s">
        <v>193</v>
      </c>
      <c r="F15" s="17" t="s">
        <v>194</v>
      </c>
      <c r="G15" s="17" t="s">
        <v>50</v>
      </c>
      <c r="H15" s="17" t="s">
        <v>51</v>
      </c>
      <c r="I15" s="4" t="s">
        <v>194</v>
      </c>
      <c r="J15" s="32" t="s">
        <v>195</v>
      </c>
      <c r="K15" s="35">
        <v>2263</v>
      </c>
      <c r="L15" s="35">
        <v>1697</v>
      </c>
    </row>
    <row r="16" spans="1:12" x14ac:dyDescent="0.2">
      <c r="A16" s="12" t="s">
        <v>25</v>
      </c>
      <c r="B16" s="4" t="s">
        <v>26</v>
      </c>
      <c r="C16" s="4">
        <v>1</v>
      </c>
      <c r="D16" s="30" t="s">
        <v>196</v>
      </c>
      <c r="E16" s="17" t="s">
        <v>55</v>
      </c>
      <c r="F16" s="17" t="s">
        <v>197</v>
      </c>
      <c r="G16" s="17" t="s">
        <v>50</v>
      </c>
      <c r="H16" s="17" t="s">
        <v>51</v>
      </c>
      <c r="I16" s="4" t="s">
        <v>197</v>
      </c>
      <c r="J16" s="32" t="s">
        <v>198</v>
      </c>
      <c r="K16" s="35">
        <v>5431</v>
      </c>
      <c r="L16" s="35">
        <v>61</v>
      </c>
    </row>
    <row r="17" spans="1:12" x14ac:dyDescent="0.2">
      <c r="A17" s="12" t="s">
        <v>25</v>
      </c>
      <c r="B17" s="4" t="s">
        <v>26</v>
      </c>
      <c r="C17" s="4">
        <v>1</v>
      </c>
      <c r="D17" s="30" t="s">
        <v>199</v>
      </c>
      <c r="E17" s="17" t="s">
        <v>55</v>
      </c>
      <c r="F17" s="17" t="s">
        <v>200</v>
      </c>
      <c r="G17" s="17" t="s">
        <v>50</v>
      </c>
      <c r="H17" s="17" t="s">
        <v>51</v>
      </c>
      <c r="I17" s="4" t="s">
        <v>200</v>
      </c>
      <c r="J17" s="32" t="s">
        <v>201</v>
      </c>
      <c r="K17" s="35">
        <v>11766</v>
      </c>
      <c r="L17" s="35">
        <v>11097</v>
      </c>
    </row>
    <row r="18" spans="1:12" x14ac:dyDescent="0.2">
      <c r="A18" s="12" t="s">
        <v>25</v>
      </c>
      <c r="B18" s="4" t="s">
        <v>26</v>
      </c>
      <c r="C18" s="4">
        <v>1</v>
      </c>
      <c r="D18" s="30" t="s">
        <v>102</v>
      </c>
      <c r="E18" s="17" t="s">
        <v>55</v>
      </c>
      <c r="F18" s="17" t="s">
        <v>56</v>
      </c>
      <c r="G18" s="17" t="s">
        <v>103</v>
      </c>
      <c r="H18" s="17" t="s">
        <v>104</v>
      </c>
      <c r="I18" s="4" t="s">
        <v>105</v>
      </c>
      <c r="J18" s="32" t="s">
        <v>106</v>
      </c>
      <c r="K18" s="35">
        <v>1056</v>
      </c>
      <c r="L18" s="35">
        <v>264</v>
      </c>
    </row>
    <row r="19" spans="1:12" x14ac:dyDescent="0.2">
      <c r="A19" s="12" t="s">
        <v>27</v>
      </c>
      <c r="B19" s="4" t="s">
        <v>28</v>
      </c>
      <c r="C19" s="4">
        <v>53</v>
      </c>
      <c r="D19" s="30" t="s">
        <v>128</v>
      </c>
      <c r="E19" s="17" t="s">
        <v>57</v>
      </c>
      <c r="F19" s="17" t="s">
        <v>129</v>
      </c>
      <c r="G19" s="17" t="s">
        <v>50</v>
      </c>
      <c r="H19" s="17" t="s">
        <v>51</v>
      </c>
      <c r="I19" s="4" t="s">
        <v>129</v>
      </c>
      <c r="J19" s="32" t="s">
        <v>130</v>
      </c>
      <c r="K19" s="35">
        <v>42389</v>
      </c>
      <c r="L19" s="35">
        <v>15226</v>
      </c>
    </row>
    <row r="20" spans="1:12" x14ac:dyDescent="0.2">
      <c r="A20" s="12" t="s">
        <v>27</v>
      </c>
      <c r="B20" s="4" t="s">
        <v>28</v>
      </c>
      <c r="C20" s="4">
        <v>53</v>
      </c>
      <c r="D20" s="30" t="s">
        <v>84</v>
      </c>
      <c r="E20" s="17" t="s">
        <v>57</v>
      </c>
      <c r="F20" s="17" t="s">
        <v>85</v>
      </c>
      <c r="G20" s="17" t="s">
        <v>50</v>
      </c>
      <c r="H20" s="17" t="s">
        <v>51</v>
      </c>
      <c r="I20" s="4" t="s">
        <v>85</v>
      </c>
      <c r="J20" s="32" t="s">
        <v>86</v>
      </c>
      <c r="K20" s="35">
        <v>88700</v>
      </c>
      <c r="L20" s="35">
        <v>30090</v>
      </c>
    </row>
    <row r="21" spans="1:12" x14ac:dyDescent="0.2">
      <c r="A21" s="12" t="s">
        <v>29</v>
      </c>
      <c r="B21" s="4" t="s">
        <v>30</v>
      </c>
      <c r="C21" s="4">
        <v>31</v>
      </c>
      <c r="D21" s="30" t="s">
        <v>87</v>
      </c>
      <c r="E21" s="17" t="s">
        <v>58</v>
      </c>
      <c r="F21" s="17" t="s">
        <v>88</v>
      </c>
      <c r="G21" s="17" t="s">
        <v>50</v>
      </c>
      <c r="H21" s="17" t="s">
        <v>51</v>
      </c>
      <c r="I21" s="4" t="s">
        <v>88</v>
      </c>
      <c r="J21" s="32" t="s">
        <v>89</v>
      </c>
      <c r="K21" s="35">
        <v>22778</v>
      </c>
      <c r="L21" s="35">
        <v>8791</v>
      </c>
    </row>
    <row r="22" spans="1:12" x14ac:dyDescent="0.2">
      <c r="A22" s="12" t="s">
        <v>29</v>
      </c>
      <c r="B22" s="4" t="s">
        <v>30</v>
      </c>
      <c r="C22" s="4">
        <v>31</v>
      </c>
      <c r="D22" s="30" t="s">
        <v>107</v>
      </c>
      <c r="E22" s="17" t="s">
        <v>58</v>
      </c>
      <c r="F22" s="17" t="s">
        <v>108</v>
      </c>
      <c r="G22" s="17" t="s">
        <v>50</v>
      </c>
      <c r="H22" s="17" t="s">
        <v>51</v>
      </c>
      <c r="I22" s="4" t="s">
        <v>108</v>
      </c>
      <c r="J22" s="32" t="s">
        <v>109</v>
      </c>
      <c r="K22" s="35">
        <v>4073</v>
      </c>
      <c r="L22" s="35">
        <v>2037</v>
      </c>
    </row>
    <row r="23" spans="1:12" x14ac:dyDescent="0.2">
      <c r="A23" s="12" t="s">
        <v>172</v>
      </c>
      <c r="B23" s="4" t="s">
        <v>173</v>
      </c>
      <c r="C23" s="4">
        <v>1</v>
      </c>
      <c r="D23" s="30" t="s">
        <v>202</v>
      </c>
      <c r="E23" s="17" t="s">
        <v>203</v>
      </c>
      <c r="F23" s="17" t="s">
        <v>204</v>
      </c>
      <c r="G23" s="17" t="s">
        <v>50</v>
      </c>
      <c r="H23" s="17" t="s">
        <v>51</v>
      </c>
      <c r="I23" s="4" t="s">
        <v>204</v>
      </c>
      <c r="J23" s="32" t="s">
        <v>205</v>
      </c>
      <c r="K23" s="35">
        <v>1509</v>
      </c>
      <c r="L23" s="35">
        <v>442</v>
      </c>
    </row>
    <row r="24" spans="1:12" x14ac:dyDescent="0.2">
      <c r="A24" s="12" t="s">
        <v>174</v>
      </c>
      <c r="B24" s="4" t="s">
        <v>175</v>
      </c>
      <c r="C24" s="4">
        <v>1</v>
      </c>
      <c r="D24" s="30" t="s">
        <v>206</v>
      </c>
      <c r="E24" s="17" t="s">
        <v>207</v>
      </c>
      <c r="F24" s="17" t="s">
        <v>208</v>
      </c>
      <c r="G24" s="17" t="s">
        <v>50</v>
      </c>
      <c r="H24" s="17" t="s">
        <v>51</v>
      </c>
      <c r="I24" s="4" t="s">
        <v>208</v>
      </c>
      <c r="J24" s="32" t="s">
        <v>209</v>
      </c>
      <c r="K24" s="35">
        <v>2715</v>
      </c>
      <c r="L24" s="35">
        <v>1871</v>
      </c>
    </row>
    <row r="25" spans="1:12" x14ac:dyDescent="0.2">
      <c r="A25" s="12" t="s">
        <v>31</v>
      </c>
      <c r="B25" s="4" t="s">
        <v>32</v>
      </c>
      <c r="C25" s="4">
        <v>2</v>
      </c>
      <c r="D25" s="30" t="s">
        <v>59</v>
      </c>
      <c r="E25" s="17" t="s">
        <v>60</v>
      </c>
      <c r="F25" s="17" t="s">
        <v>61</v>
      </c>
      <c r="G25" s="17" t="s">
        <v>50</v>
      </c>
      <c r="H25" s="17" t="s">
        <v>51</v>
      </c>
      <c r="I25" s="4" t="s">
        <v>61</v>
      </c>
      <c r="J25" s="32" t="s">
        <v>62</v>
      </c>
      <c r="K25" s="35">
        <v>41333</v>
      </c>
      <c r="L25" s="35">
        <v>6018</v>
      </c>
    </row>
    <row r="26" spans="1:12" x14ac:dyDescent="0.2">
      <c r="A26" s="12" t="s">
        <v>33</v>
      </c>
      <c r="B26" s="4" t="s">
        <v>34</v>
      </c>
      <c r="C26" s="4">
        <v>4</v>
      </c>
      <c r="D26" s="30" t="s">
        <v>131</v>
      </c>
      <c r="E26" s="17" t="s">
        <v>63</v>
      </c>
      <c r="F26" s="17" t="s">
        <v>132</v>
      </c>
      <c r="G26" s="17" t="s">
        <v>50</v>
      </c>
      <c r="H26" s="17" t="s">
        <v>51</v>
      </c>
      <c r="I26" s="4" t="s">
        <v>132</v>
      </c>
      <c r="J26" s="32" t="s">
        <v>133</v>
      </c>
      <c r="K26" s="35">
        <v>16744</v>
      </c>
      <c r="L26" s="35">
        <v>187</v>
      </c>
    </row>
    <row r="27" spans="1:12" x14ac:dyDescent="0.2">
      <c r="A27" s="12" t="s">
        <v>35</v>
      </c>
      <c r="B27" s="4" t="s">
        <v>36</v>
      </c>
      <c r="C27" s="4">
        <v>14</v>
      </c>
      <c r="D27" s="30" t="s">
        <v>134</v>
      </c>
      <c r="E27" s="17" t="s">
        <v>64</v>
      </c>
      <c r="F27" s="17" t="s">
        <v>135</v>
      </c>
      <c r="G27" s="17" t="s">
        <v>50</v>
      </c>
      <c r="H27" s="17" t="s">
        <v>51</v>
      </c>
      <c r="I27" s="4" t="s">
        <v>135</v>
      </c>
      <c r="J27" s="32" t="s">
        <v>136</v>
      </c>
      <c r="K27" s="35">
        <v>61245</v>
      </c>
      <c r="L27" s="35">
        <v>15029</v>
      </c>
    </row>
    <row r="28" spans="1:12" x14ac:dyDescent="0.2">
      <c r="A28" s="12" t="s">
        <v>37</v>
      </c>
      <c r="B28" s="4" t="s">
        <v>38</v>
      </c>
      <c r="C28" s="4">
        <v>52</v>
      </c>
      <c r="D28" s="30" t="s">
        <v>67</v>
      </c>
      <c r="E28" s="17" t="s">
        <v>65</v>
      </c>
      <c r="F28" s="17" t="s">
        <v>66</v>
      </c>
      <c r="G28" s="17" t="s">
        <v>68</v>
      </c>
      <c r="H28" s="17" t="s">
        <v>69</v>
      </c>
      <c r="I28" s="4" t="s">
        <v>70</v>
      </c>
      <c r="J28" s="32" t="s">
        <v>71</v>
      </c>
      <c r="K28" s="35">
        <v>57926</v>
      </c>
      <c r="L28" s="35">
        <v>11948</v>
      </c>
    </row>
    <row r="29" spans="1:12" x14ac:dyDescent="0.2">
      <c r="A29" s="12" t="s">
        <v>37</v>
      </c>
      <c r="B29" s="4" t="s">
        <v>38</v>
      </c>
      <c r="C29" s="4">
        <v>52</v>
      </c>
      <c r="D29" s="30" t="s">
        <v>210</v>
      </c>
      <c r="E29" s="17" t="s">
        <v>65</v>
      </c>
      <c r="F29" s="17" t="s">
        <v>211</v>
      </c>
      <c r="G29" s="17" t="s">
        <v>212</v>
      </c>
      <c r="H29" s="17" t="s">
        <v>213</v>
      </c>
      <c r="I29" s="4" t="s">
        <v>214</v>
      </c>
      <c r="J29" s="32" t="s">
        <v>215</v>
      </c>
      <c r="K29" s="35">
        <v>905</v>
      </c>
      <c r="L29" s="35">
        <v>490</v>
      </c>
    </row>
    <row r="30" spans="1:12" x14ac:dyDescent="0.2">
      <c r="A30" s="12" t="s">
        <v>39</v>
      </c>
      <c r="B30" s="4" t="s">
        <v>40</v>
      </c>
      <c r="C30" s="4">
        <v>2</v>
      </c>
      <c r="D30" s="30" t="s">
        <v>110</v>
      </c>
      <c r="E30" s="17" t="s">
        <v>72</v>
      </c>
      <c r="F30" s="17" t="s">
        <v>111</v>
      </c>
      <c r="G30" s="17" t="s">
        <v>50</v>
      </c>
      <c r="H30" s="17" t="s">
        <v>51</v>
      </c>
      <c r="I30" s="4" t="s">
        <v>111</v>
      </c>
      <c r="J30" s="32" t="s">
        <v>112</v>
      </c>
      <c r="K30" s="35">
        <v>24890</v>
      </c>
      <c r="L30" s="35">
        <v>213</v>
      </c>
    </row>
    <row r="31" spans="1:12" x14ac:dyDescent="0.2">
      <c r="A31" s="12" t="s">
        <v>39</v>
      </c>
      <c r="B31" s="4" t="s">
        <v>40</v>
      </c>
      <c r="C31" s="4">
        <v>2</v>
      </c>
      <c r="D31" s="30" t="s">
        <v>137</v>
      </c>
      <c r="E31" s="17" t="s">
        <v>72</v>
      </c>
      <c r="F31" s="17" t="s">
        <v>138</v>
      </c>
      <c r="G31" s="17" t="s">
        <v>50</v>
      </c>
      <c r="H31" s="17" t="s">
        <v>51</v>
      </c>
      <c r="I31" s="4" t="s">
        <v>138</v>
      </c>
      <c r="J31" s="32" t="s">
        <v>139</v>
      </c>
      <c r="K31" s="35">
        <v>10409</v>
      </c>
      <c r="L31" s="35">
        <v>280</v>
      </c>
    </row>
    <row r="32" spans="1:12" x14ac:dyDescent="0.2">
      <c r="A32" s="12" t="s">
        <v>39</v>
      </c>
      <c r="B32" s="4" t="s">
        <v>40</v>
      </c>
      <c r="C32" s="4">
        <v>2</v>
      </c>
      <c r="D32" s="30" t="s">
        <v>216</v>
      </c>
      <c r="E32" s="17" t="s">
        <v>72</v>
      </c>
      <c r="F32" s="17" t="s">
        <v>217</v>
      </c>
      <c r="G32" s="17" t="s">
        <v>218</v>
      </c>
      <c r="H32" s="17" t="s">
        <v>219</v>
      </c>
      <c r="I32" s="4" t="s">
        <v>220</v>
      </c>
      <c r="J32" s="32" t="s">
        <v>221</v>
      </c>
      <c r="K32" s="35">
        <v>3620</v>
      </c>
      <c r="L32" s="35">
        <v>2715</v>
      </c>
    </row>
    <row r="33" spans="1:12" x14ac:dyDescent="0.2">
      <c r="A33" s="12" t="s">
        <v>41</v>
      </c>
      <c r="B33" s="4" t="s">
        <v>42</v>
      </c>
      <c r="C33" s="4">
        <v>1</v>
      </c>
      <c r="D33" s="30" t="s">
        <v>140</v>
      </c>
      <c r="E33" s="17" t="s">
        <v>73</v>
      </c>
      <c r="F33" s="17" t="s">
        <v>141</v>
      </c>
      <c r="G33" s="17" t="s">
        <v>50</v>
      </c>
      <c r="H33" s="17" t="s">
        <v>51</v>
      </c>
      <c r="I33" s="4" t="s">
        <v>141</v>
      </c>
      <c r="J33" s="32" t="s">
        <v>142</v>
      </c>
      <c r="K33" s="35">
        <v>6637</v>
      </c>
      <c r="L33" s="35">
        <v>2724</v>
      </c>
    </row>
    <row r="34" spans="1:12" x14ac:dyDescent="0.2">
      <c r="A34" s="12" t="s">
        <v>41</v>
      </c>
      <c r="B34" s="4" t="s">
        <v>42</v>
      </c>
      <c r="C34" s="4">
        <v>1</v>
      </c>
      <c r="D34" s="30" t="s">
        <v>113</v>
      </c>
      <c r="E34" s="17" t="s">
        <v>73</v>
      </c>
      <c r="F34" s="17" t="s">
        <v>74</v>
      </c>
      <c r="G34" s="17" t="s">
        <v>50</v>
      </c>
      <c r="H34" s="17" t="s">
        <v>51</v>
      </c>
      <c r="I34" s="4" t="s">
        <v>74</v>
      </c>
      <c r="J34" s="32" t="s">
        <v>114</v>
      </c>
      <c r="K34" s="35">
        <v>115400</v>
      </c>
      <c r="L34" s="35">
        <v>29362</v>
      </c>
    </row>
    <row r="35" spans="1:12" x14ac:dyDescent="0.2">
      <c r="A35" s="12" t="s">
        <v>41</v>
      </c>
      <c r="B35" s="4" t="s">
        <v>42</v>
      </c>
      <c r="C35" s="4">
        <v>1</v>
      </c>
      <c r="D35" s="30" t="s">
        <v>222</v>
      </c>
      <c r="E35" s="17" t="s">
        <v>73</v>
      </c>
      <c r="F35" s="17" t="s">
        <v>223</v>
      </c>
      <c r="G35" s="17" t="s">
        <v>50</v>
      </c>
      <c r="H35" s="17" t="s">
        <v>51</v>
      </c>
      <c r="I35" s="4" t="s">
        <v>223</v>
      </c>
      <c r="J35" s="32" t="s">
        <v>224</v>
      </c>
      <c r="K35" s="35">
        <v>46613</v>
      </c>
      <c r="L35" s="35">
        <v>7966</v>
      </c>
    </row>
    <row r="36" spans="1:12" x14ac:dyDescent="0.2">
      <c r="A36" s="12" t="s">
        <v>41</v>
      </c>
      <c r="B36" s="4" t="s">
        <v>42</v>
      </c>
      <c r="C36" s="4">
        <v>1</v>
      </c>
      <c r="D36" s="30" t="s">
        <v>75</v>
      </c>
      <c r="E36" s="17" t="s">
        <v>73</v>
      </c>
      <c r="F36" s="17" t="s">
        <v>74</v>
      </c>
      <c r="G36" s="17" t="s">
        <v>76</v>
      </c>
      <c r="H36" s="17" t="s">
        <v>77</v>
      </c>
      <c r="I36" s="4" t="s">
        <v>78</v>
      </c>
      <c r="J36" s="32" t="s">
        <v>79</v>
      </c>
      <c r="K36" s="35">
        <v>6788</v>
      </c>
      <c r="L36" s="35">
        <v>1697</v>
      </c>
    </row>
    <row r="37" spans="1:12" x14ac:dyDescent="0.2">
      <c r="A37" s="12" t="s">
        <v>92</v>
      </c>
      <c r="B37" s="4" t="s">
        <v>93</v>
      </c>
      <c r="C37" s="4">
        <v>1</v>
      </c>
      <c r="D37" s="30" t="s">
        <v>143</v>
      </c>
      <c r="E37" s="17" t="s">
        <v>115</v>
      </c>
      <c r="F37" s="17" t="s">
        <v>144</v>
      </c>
      <c r="G37" s="17" t="s">
        <v>50</v>
      </c>
      <c r="H37" s="17" t="s">
        <v>51</v>
      </c>
      <c r="I37" s="4" t="s">
        <v>144</v>
      </c>
      <c r="J37" s="32" t="s">
        <v>145</v>
      </c>
      <c r="K37" s="35">
        <v>30170</v>
      </c>
      <c r="L37" s="35">
        <v>11498</v>
      </c>
    </row>
    <row r="38" spans="1:12" x14ac:dyDescent="0.2">
      <c r="A38" s="12" t="s">
        <v>94</v>
      </c>
      <c r="B38" s="4" t="s">
        <v>95</v>
      </c>
      <c r="C38" s="4">
        <v>3</v>
      </c>
      <c r="D38" s="30" t="s">
        <v>225</v>
      </c>
      <c r="E38" s="17" t="s">
        <v>116</v>
      </c>
      <c r="F38" s="17" t="s">
        <v>226</v>
      </c>
      <c r="G38" s="17" t="s">
        <v>50</v>
      </c>
      <c r="H38" s="17" t="s">
        <v>51</v>
      </c>
      <c r="I38" s="4" t="s">
        <v>226</v>
      </c>
      <c r="J38" s="32" t="s">
        <v>227</v>
      </c>
      <c r="K38" s="35">
        <v>4978</v>
      </c>
      <c r="L38" s="35">
        <v>222</v>
      </c>
    </row>
    <row r="39" spans="1:12" x14ac:dyDescent="0.2">
      <c r="A39" s="12" t="s">
        <v>43</v>
      </c>
      <c r="B39" s="4" t="s">
        <v>44</v>
      </c>
      <c r="C39" s="4">
        <v>1</v>
      </c>
      <c r="D39" s="30" t="s">
        <v>146</v>
      </c>
      <c r="E39" s="17" t="s">
        <v>80</v>
      </c>
      <c r="F39" s="17" t="s">
        <v>147</v>
      </c>
      <c r="G39" s="17" t="s">
        <v>50</v>
      </c>
      <c r="H39" s="17" t="s">
        <v>51</v>
      </c>
      <c r="I39" s="4" t="s">
        <v>147</v>
      </c>
      <c r="J39" s="32" t="s">
        <v>148</v>
      </c>
      <c r="K39" s="35">
        <v>8749</v>
      </c>
      <c r="L39" s="35">
        <v>4023</v>
      </c>
    </row>
    <row r="40" spans="1:12" x14ac:dyDescent="0.2">
      <c r="A40" s="12" t="s">
        <v>45</v>
      </c>
      <c r="B40" s="4" t="s">
        <v>46</v>
      </c>
      <c r="C40" s="4">
        <v>6</v>
      </c>
      <c r="D40" s="31" t="s">
        <v>228</v>
      </c>
      <c r="E40" s="17" t="s">
        <v>81</v>
      </c>
      <c r="F40" s="17" t="s">
        <v>229</v>
      </c>
      <c r="G40" s="17" t="s">
        <v>50</v>
      </c>
      <c r="H40" s="17" t="s">
        <v>51</v>
      </c>
      <c r="I40" s="4" t="s">
        <v>229</v>
      </c>
      <c r="J40" s="32" t="s">
        <v>230</v>
      </c>
      <c r="K40" s="35">
        <v>1207</v>
      </c>
      <c r="L40" s="35">
        <v>301</v>
      </c>
    </row>
    <row r="41" spans="1:12" x14ac:dyDescent="0.2">
      <c r="A41" s="12" t="s">
        <v>45</v>
      </c>
      <c r="B41" s="4" t="s">
        <v>46</v>
      </c>
      <c r="C41" s="4">
        <v>6</v>
      </c>
      <c r="D41" s="31" t="s">
        <v>231</v>
      </c>
      <c r="E41" s="17" t="s">
        <v>81</v>
      </c>
      <c r="F41" s="17" t="s">
        <v>232</v>
      </c>
      <c r="G41" s="17" t="s">
        <v>50</v>
      </c>
      <c r="H41" s="17" t="s">
        <v>51</v>
      </c>
      <c r="I41" s="4" t="s">
        <v>232</v>
      </c>
      <c r="J41" s="32" t="s">
        <v>233</v>
      </c>
      <c r="K41" s="35">
        <v>35148</v>
      </c>
      <c r="L41" s="35">
        <v>1963</v>
      </c>
    </row>
    <row r="42" spans="1:12" x14ac:dyDescent="0.2">
      <c r="A42" s="12" t="s">
        <v>45</v>
      </c>
      <c r="B42" s="4" t="s">
        <v>46</v>
      </c>
      <c r="C42" s="4">
        <v>6</v>
      </c>
      <c r="D42" s="31" t="s">
        <v>234</v>
      </c>
      <c r="E42" s="17" t="s">
        <v>81</v>
      </c>
      <c r="F42" s="17" t="s">
        <v>235</v>
      </c>
      <c r="G42" s="17" t="s">
        <v>50</v>
      </c>
      <c r="H42" s="17" t="s">
        <v>51</v>
      </c>
      <c r="I42" s="4" t="s">
        <v>235</v>
      </c>
      <c r="J42" s="32" t="s">
        <v>236</v>
      </c>
      <c r="K42" s="35">
        <v>32734</v>
      </c>
      <c r="L42" s="35">
        <v>2623</v>
      </c>
    </row>
    <row r="43" spans="1:12" x14ac:dyDescent="0.2">
      <c r="A43" s="12" t="s">
        <v>45</v>
      </c>
      <c r="B43" s="4" t="s">
        <v>46</v>
      </c>
      <c r="C43" s="4">
        <v>6</v>
      </c>
      <c r="D43" s="31" t="s">
        <v>237</v>
      </c>
      <c r="E43" s="17" t="s">
        <v>81</v>
      </c>
      <c r="F43" s="17" t="s">
        <v>238</v>
      </c>
      <c r="G43" s="17" t="s">
        <v>50</v>
      </c>
      <c r="H43" s="17" t="s">
        <v>51</v>
      </c>
      <c r="I43" s="4" t="s">
        <v>238</v>
      </c>
      <c r="J43" s="32" t="s">
        <v>239</v>
      </c>
      <c r="K43" s="35">
        <v>1207</v>
      </c>
      <c r="L43" s="35">
        <v>905</v>
      </c>
    </row>
    <row r="44" spans="1:12" x14ac:dyDescent="0.2">
      <c r="A44" s="12" t="s">
        <v>45</v>
      </c>
      <c r="B44" s="4" t="s">
        <v>46</v>
      </c>
      <c r="C44" s="4">
        <v>6</v>
      </c>
      <c r="D44" s="31" t="s">
        <v>149</v>
      </c>
      <c r="E44" s="17" t="s">
        <v>81</v>
      </c>
      <c r="F44" s="17" t="s">
        <v>150</v>
      </c>
      <c r="G44" s="17" t="s">
        <v>50</v>
      </c>
      <c r="H44" s="17" t="s">
        <v>51</v>
      </c>
      <c r="I44" s="4" t="s">
        <v>150</v>
      </c>
      <c r="J44" s="32" t="s">
        <v>151</v>
      </c>
      <c r="K44" s="35">
        <v>19309</v>
      </c>
      <c r="L44" s="35">
        <v>4667</v>
      </c>
    </row>
    <row r="45" spans="1:12" x14ac:dyDescent="0.2">
      <c r="A45" s="12" t="s">
        <v>45</v>
      </c>
      <c r="B45" s="4" t="s">
        <v>46</v>
      </c>
      <c r="C45" s="4">
        <v>6</v>
      </c>
      <c r="D45" s="31" t="s">
        <v>240</v>
      </c>
      <c r="E45" s="17" t="s">
        <v>81</v>
      </c>
      <c r="F45" s="17" t="s">
        <v>241</v>
      </c>
      <c r="G45" s="17" t="s">
        <v>50</v>
      </c>
      <c r="H45" s="17" t="s">
        <v>51</v>
      </c>
      <c r="I45" s="4" t="s">
        <v>241</v>
      </c>
      <c r="J45" s="32" t="s">
        <v>242</v>
      </c>
      <c r="K45" s="35">
        <v>12521</v>
      </c>
      <c r="L45" s="35">
        <v>2708</v>
      </c>
    </row>
    <row r="46" spans="1:12" x14ac:dyDescent="0.2">
      <c r="A46" s="12" t="s">
        <v>47</v>
      </c>
      <c r="B46" s="4" t="s">
        <v>48</v>
      </c>
      <c r="C46" s="4">
        <v>1</v>
      </c>
      <c r="D46" s="31" t="s">
        <v>152</v>
      </c>
      <c r="E46" s="17" t="s">
        <v>82</v>
      </c>
      <c r="F46" s="17" t="s">
        <v>153</v>
      </c>
      <c r="G46" s="17" t="s">
        <v>50</v>
      </c>
      <c r="H46" s="17" t="s">
        <v>51</v>
      </c>
      <c r="I46" s="4" t="s">
        <v>153</v>
      </c>
      <c r="J46" s="32" t="s">
        <v>154</v>
      </c>
      <c r="K46" s="35">
        <v>1509</v>
      </c>
      <c r="L46" s="35">
        <v>831</v>
      </c>
    </row>
    <row r="47" spans="1:12" x14ac:dyDescent="0.2">
      <c r="A47" s="12" t="s">
        <v>47</v>
      </c>
      <c r="B47" s="4" t="s">
        <v>48</v>
      </c>
      <c r="C47" s="4">
        <v>1</v>
      </c>
      <c r="D47" s="31" t="s">
        <v>117</v>
      </c>
      <c r="E47" s="17" t="s">
        <v>82</v>
      </c>
      <c r="F47" s="17" t="s">
        <v>118</v>
      </c>
      <c r="G47" s="17" t="s">
        <v>50</v>
      </c>
      <c r="H47" s="17" t="s">
        <v>51</v>
      </c>
      <c r="I47" s="4" t="s">
        <v>118</v>
      </c>
      <c r="J47" s="32" t="s">
        <v>119</v>
      </c>
      <c r="K47" s="35">
        <v>7090</v>
      </c>
      <c r="L47" s="35">
        <v>357</v>
      </c>
    </row>
    <row r="48" spans="1:12" x14ac:dyDescent="0.2">
      <c r="A48" s="12" t="s">
        <v>47</v>
      </c>
      <c r="B48" s="4" t="s">
        <v>48</v>
      </c>
      <c r="C48" s="4">
        <v>1</v>
      </c>
      <c r="D48" s="31" t="s">
        <v>155</v>
      </c>
      <c r="E48" s="17" t="s">
        <v>82</v>
      </c>
      <c r="F48" s="17" t="s">
        <v>156</v>
      </c>
      <c r="G48" s="17" t="s">
        <v>50</v>
      </c>
      <c r="H48" s="17" t="s">
        <v>51</v>
      </c>
      <c r="I48" s="4" t="s">
        <v>156</v>
      </c>
      <c r="J48" s="32" t="s">
        <v>157</v>
      </c>
      <c r="K48" s="35">
        <v>38316</v>
      </c>
      <c r="L48" s="35">
        <v>16694</v>
      </c>
    </row>
    <row r="49" spans="1:12" x14ac:dyDescent="0.2">
      <c r="A49" s="12" t="s">
        <v>47</v>
      </c>
      <c r="B49" s="4" t="s">
        <v>48</v>
      </c>
      <c r="C49" s="4">
        <v>1</v>
      </c>
      <c r="D49" s="31" t="s">
        <v>158</v>
      </c>
      <c r="E49" s="17" t="s">
        <v>82</v>
      </c>
      <c r="F49" s="17" t="s">
        <v>159</v>
      </c>
      <c r="G49" s="17" t="s">
        <v>50</v>
      </c>
      <c r="H49" s="17" t="s">
        <v>51</v>
      </c>
      <c r="I49" s="4" t="s">
        <v>159</v>
      </c>
      <c r="J49" s="32" t="s">
        <v>160</v>
      </c>
      <c r="K49" s="35">
        <v>4375</v>
      </c>
      <c r="L49" s="35">
        <v>217</v>
      </c>
    </row>
    <row r="50" spans="1:12" x14ac:dyDescent="0.2">
      <c r="A50" s="12" t="s">
        <v>120</v>
      </c>
      <c r="B50" s="4" t="s">
        <v>121</v>
      </c>
      <c r="C50" s="4">
        <v>2</v>
      </c>
      <c r="D50" s="31" t="s">
        <v>161</v>
      </c>
      <c r="E50" s="17" t="s">
        <v>162</v>
      </c>
      <c r="F50" s="17" t="s">
        <v>163</v>
      </c>
      <c r="G50" s="17" t="s">
        <v>50</v>
      </c>
      <c r="H50" s="17" t="s">
        <v>51</v>
      </c>
      <c r="I50" s="4" t="s">
        <v>163</v>
      </c>
      <c r="J50" s="32" t="s">
        <v>164</v>
      </c>
      <c r="K50" s="35">
        <v>24589</v>
      </c>
      <c r="L50" s="35">
        <v>17573</v>
      </c>
    </row>
    <row r="51" spans="1:12" customFormat="1" ht="15.75" x14ac:dyDescent="0.25">
      <c r="A51" s="43" t="s">
        <v>5</v>
      </c>
      <c r="B51" s="43"/>
      <c r="C51" s="43"/>
      <c r="D51" s="44"/>
      <c r="E51" s="43"/>
      <c r="F51" s="43"/>
      <c r="G51" s="43"/>
      <c r="H51" s="43"/>
      <c r="I51" s="44"/>
      <c r="J51" s="43"/>
      <c r="K51" s="45">
        <f>SUBTOTAL(109,Table3[
2022–23
Final Allocation Amount])</f>
        <v>889413</v>
      </c>
      <c r="L51" s="45">
        <f>SUBTOTAL(109,Table3[7th
Apportionment])</f>
        <v>233013</v>
      </c>
    </row>
    <row r="52" spans="1:12" x14ac:dyDescent="0.2">
      <c r="A52" s="1" t="s">
        <v>6</v>
      </c>
      <c r="I52" s="4"/>
      <c r="L52" s="36"/>
    </row>
    <row r="53" spans="1:12" x14ac:dyDescent="0.2">
      <c r="A53" s="1" t="s">
        <v>7</v>
      </c>
      <c r="I53" s="4"/>
      <c r="L53" s="36"/>
    </row>
    <row r="54" spans="1:12" x14ac:dyDescent="0.2">
      <c r="A54" s="18" t="s">
        <v>244</v>
      </c>
      <c r="B54" s="6"/>
      <c r="C54" s="6"/>
      <c r="D54" s="29"/>
      <c r="I54" s="4"/>
      <c r="L54" s="36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2"/>
  <sheetViews>
    <sheetView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0.44140625" bestFit="1" customWidth="1"/>
  </cols>
  <sheetData>
    <row r="1" spans="1:5" ht="20.25" x14ac:dyDescent="0.2">
      <c r="A1" s="40" t="s">
        <v>243</v>
      </c>
    </row>
    <row r="2" spans="1:5" ht="18" x14ac:dyDescent="0.25">
      <c r="A2" s="41" t="s">
        <v>16</v>
      </c>
    </row>
    <row r="3" spans="1:5" ht="15.75" x14ac:dyDescent="0.25">
      <c r="A3" s="42" t="s">
        <v>14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3" t="s">
        <v>0</v>
      </c>
      <c r="B5" s="23" t="s">
        <v>12</v>
      </c>
      <c r="C5" s="23" t="s">
        <v>13</v>
      </c>
      <c r="D5" s="24" t="s">
        <v>11</v>
      </c>
      <c r="E5" s="38" t="s">
        <v>246</v>
      </c>
    </row>
    <row r="6" spans="1:5" x14ac:dyDescent="0.2">
      <c r="A6" s="14" t="s">
        <v>49</v>
      </c>
      <c r="B6" s="15" t="s">
        <v>19</v>
      </c>
      <c r="C6" s="37" t="s">
        <v>245</v>
      </c>
      <c r="D6" s="16">
        <v>758</v>
      </c>
      <c r="E6" t="s">
        <v>247</v>
      </c>
    </row>
    <row r="7" spans="1:5" x14ac:dyDescent="0.2">
      <c r="A7" s="4" t="s">
        <v>53</v>
      </c>
      <c r="B7" s="1" t="s">
        <v>21</v>
      </c>
      <c r="C7" s="37" t="s">
        <v>245</v>
      </c>
      <c r="D7" s="5">
        <v>13421</v>
      </c>
      <c r="E7" t="s">
        <v>248</v>
      </c>
    </row>
    <row r="8" spans="1:5" x14ac:dyDescent="0.2">
      <c r="A8" s="4" t="s">
        <v>101</v>
      </c>
      <c r="B8" s="1" t="s">
        <v>90</v>
      </c>
      <c r="C8" s="37" t="s">
        <v>245</v>
      </c>
      <c r="D8" s="5">
        <v>2375</v>
      </c>
      <c r="E8" t="s">
        <v>249</v>
      </c>
    </row>
    <row r="9" spans="1:5" x14ac:dyDescent="0.2">
      <c r="A9" s="14" t="s">
        <v>54</v>
      </c>
      <c r="B9" s="15" t="s">
        <v>23</v>
      </c>
      <c r="C9" s="37" t="s">
        <v>245</v>
      </c>
      <c r="D9" s="16">
        <v>189</v>
      </c>
      <c r="E9" t="s">
        <v>250</v>
      </c>
    </row>
    <row r="10" spans="1:5" x14ac:dyDescent="0.2">
      <c r="A10" s="14" t="s">
        <v>189</v>
      </c>
      <c r="B10" s="15" t="s">
        <v>168</v>
      </c>
      <c r="C10" s="37" t="s">
        <v>245</v>
      </c>
      <c r="D10" s="16">
        <v>1483</v>
      </c>
      <c r="E10" t="s">
        <v>251</v>
      </c>
    </row>
    <row r="11" spans="1:5" x14ac:dyDescent="0.2">
      <c r="A11" s="14" t="s">
        <v>193</v>
      </c>
      <c r="B11" s="15" t="s">
        <v>170</v>
      </c>
      <c r="C11" s="37" t="s">
        <v>245</v>
      </c>
      <c r="D11" s="16">
        <v>1697</v>
      </c>
      <c r="E11" t="s">
        <v>252</v>
      </c>
    </row>
    <row r="12" spans="1:5" x14ac:dyDescent="0.2">
      <c r="A12" s="14" t="s">
        <v>55</v>
      </c>
      <c r="B12" s="15" t="s">
        <v>25</v>
      </c>
      <c r="C12" s="37" t="s">
        <v>245</v>
      </c>
      <c r="D12" s="16">
        <v>11422</v>
      </c>
      <c r="E12" t="s">
        <v>253</v>
      </c>
    </row>
    <row r="13" spans="1:5" x14ac:dyDescent="0.2">
      <c r="A13" s="14" t="s">
        <v>57</v>
      </c>
      <c r="B13" s="15" t="s">
        <v>27</v>
      </c>
      <c r="C13" s="37" t="s">
        <v>245</v>
      </c>
      <c r="D13" s="16">
        <v>45316</v>
      </c>
      <c r="E13" t="s">
        <v>254</v>
      </c>
    </row>
    <row r="14" spans="1:5" x14ac:dyDescent="0.2">
      <c r="A14" s="14" t="s">
        <v>58</v>
      </c>
      <c r="B14" s="15" t="s">
        <v>29</v>
      </c>
      <c r="C14" s="37" t="s">
        <v>245</v>
      </c>
      <c r="D14" s="16">
        <v>10828</v>
      </c>
      <c r="E14" t="s">
        <v>255</v>
      </c>
    </row>
    <row r="15" spans="1:5" x14ac:dyDescent="0.2">
      <c r="A15" s="9" t="s">
        <v>203</v>
      </c>
      <c r="B15" t="s">
        <v>172</v>
      </c>
      <c r="C15" s="37" t="s">
        <v>245</v>
      </c>
      <c r="D15" s="2">
        <v>442</v>
      </c>
      <c r="E15" t="s">
        <v>256</v>
      </c>
    </row>
    <row r="16" spans="1:5" x14ac:dyDescent="0.2">
      <c r="A16" s="9" t="s">
        <v>207</v>
      </c>
      <c r="B16" t="s">
        <v>174</v>
      </c>
      <c r="C16" s="37" t="s">
        <v>245</v>
      </c>
      <c r="D16" s="2">
        <v>1871</v>
      </c>
      <c r="E16" t="s">
        <v>257</v>
      </c>
    </row>
    <row r="17" spans="1:5" x14ac:dyDescent="0.2">
      <c r="A17" s="9" t="s">
        <v>60</v>
      </c>
      <c r="B17" t="s">
        <v>31</v>
      </c>
      <c r="C17" s="37" t="s">
        <v>245</v>
      </c>
      <c r="D17" s="2">
        <v>6018</v>
      </c>
      <c r="E17" t="s">
        <v>258</v>
      </c>
    </row>
    <row r="18" spans="1:5" x14ac:dyDescent="0.2">
      <c r="A18" s="9" t="s">
        <v>63</v>
      </c>
      <c r="B18" t="s">
        <v>33</v>
      </c>
      <c r="C18" s="37" t="s">
        <v>245</v>
      </c>
      <c r="D18" s="2">
        <v>187</v>
      </c>
      <c r="E18" t="s">
        <v>259</v>
      </c>
    </row>
    <row r="19" spans="1:5" x14ac:dyDescent="0.2">
      <c r="A19" s="9" t="s">
        <v>64</v>
      </c>
      <c r="B19" t="s">
        <v>35</v>
      </c>
      <c r="C19" s="37" t="s">
        <v>245</v>
      </c>
      <c r="D19" s="2">
        <v>15029</v>
      </c>
      <c r="E19" t="s">
        <v>260</v>
      </c>
    </row>
    <row r="20" spans="1:5" x14ac:dyDescent="0.2">
      <c r="A20" s="9" t="s">
        <v>65</v>
      </c>
      <c r="B20" t="s">
        <v>37</v>
      </c>
      <c r="C20" s="37" t="s">
        <v>245</v>
      </c>
      <c r="D20" s="2">
        <v>12438</v>
      </c>
      <c r="E20" t="s">
        <v>261</v>
      </c>
    </row>
    <row r="21" spans="1:5" x14ac:dyDescent="0.2">
      <c r="A21" s="9" t="s">
        <v>72</v>
      </c>
      <c r="B21" t="s">
        <v>39</v>
      </c>
      <c r="C21" s="37" t="s">
        <v>245</v>
      </c>
      <c r="D21" s="2">
        <v>3208</v>
      </c>
      <c r="E21" t="s">
        <v>262</v>
      </c>
    </row>
    <row r="22" spans="1:5" x14ac:dyDescent="0.2">
      <c r="A22" s="9" t="s">
        <v>73</v>
      </c>
      <c r="B22" t="s">
        <v>41</v>
      </c>
      <c r="C22" s="37" t="s">
        <v>245</v>
      </c>
      <c r="D22" s="2">
        <v>41749</v>
      </c>
      <c r="E22" t="s">
        <v>263</v>
      </c>
    </row>
    <row r="23" spans="1:5" x14ac:dyDescent="0.2">
      <c r="A23" s="9" t="s">
        <v>115</v>
      </c>
      <c r="B23" t="s">
        <v>92</v>
      </c>
      <c r="C23" s="37" t="s">
        <v>245</v>
      </c>
      <c r="D23" s="2">
        <v>11498</v>
      </c>
      <c r="E23" t="s">
        <v>264</v>
      </c>
    </row>
    <row r="24" spans="1:5" x14ac:dyDescent="0.2">
      <c r="A24" s="9" t="s">
        <v>116</v>
      </c>
      <c r="B24" t="s">
        <v>94</v>
      </c>
      <c r="C24" s="37" t="s">
        <v>245</v>
      </c>
      <c r="D24" s="2">
        <v>222</v>
      </c>
      <c r="E24" t="s">
        <v>265</v>
      </c>
    </row>
    <row r="25" spans="1:5" x14ac:dyDescent="0.2">
      <c r="A25" s="9" t="s">
        <v>80</v>
      </c>
      <c r="B25" t="s">
        <v>43</v>
      </c>
      <c r="C25" s="37" t="s">
        <v>245</v>
      </c>
      <c r="D25" s="2">
        <v>4023</v>
      </c>
      <c r="E25" t="s">
        <v>266</v>
      </c>
    </row>
    <row r="26" spans="1:5" x14ac:dyDescent="0.2">
      <c r="A26" s="9" t="s">
        <v>81</v>
      </c>
      <c r="B26" t="s">
        <v>45</v>
      </c>
      <c r="C26" s="37" t="s">
        <v>245</v>
      </c>
      <c r="D26" s="2">
        <v>13167</v>
      </c>
      <c r="E26" t="s">
        <v>267</v>
      </c>
    </row>
    <row r="27" spans="1:5" x14ac:dyDescent="0.2">
      <c r="A27" s="9" t="s">
        <v>82</v>
      </c>
      <c r="B27" t="s">
        <v>47</v>
      </c>
      <c r="C27" s="37" t="s">
        <v>245</v>
      </c>
      <c r="D27" s="2">
        <v>18099</v>
      </c>
      <c r="E27" t="s">
        <v>268</v>
      </c>
    </row>
    <row r="28" spans="1:5" x14ac:dyDescent="0.2">
      <c r="A28" s="14" t="s">
        <v>162</v>
      </c>
      <c r="B28" s="15" t="s">
        <v>120</v>
      </c>
      <c r="C28" s="37" t="s">
        <v>245</v>
      </c>
      <c r="D28" s="16">
        <v>17573</v>
      </c>
      <c r="E28" t="s">
        <v>269</v>
      </c>
    </row>
    <row r="29" spans="1:5" ht="15.75" x14ac:dyDescent="0.25">
      <c r="A29" s="19" t="s">
        <v>5</v>
      </c>
      <c r="B29" s="20"/>
      <c r="C29" s="20"/>
      <c r="D29" s="21">
        <f>SUBTOTAL(109,Table7[County
Total])</f>
        <v>233013</v>
      </c>
      <c r="E29" s="39"/>
    </row>
    <row r="30" spans="1:5" x14ac:dyDescent="0.2">
      <c r="A30" s="8" t="s">
        <v>6</v>
      </c>
      <c r="B30" s="1"/>
      <c r="C30" s="1"/>
      <c r="D30" s="5"/>
    </row>
    <row r="31" spans="1:5" x14ac:dyDescent="0.2">
      <c r="A31" s="8" t="s">
        <v>7</v>
      </c>
      <c r="B31" s="1"/>
      <c r="C31" s="1"/>
      <c r="D31" s="5"/>
    </row>
    <row r="32" spans="1:5" x14ac:dyDescent="0.2">
      <c r="A32" s="18" t="s">
        <v>244</v>
      </c>
      <c r="B32" s="1"/>
      <c r="C32" s="1"/>
      <c r="D32" s="5"/>
    </row>
  </sheetData>
  <phoneticPr fontId="27" type="noConversion"/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7th</vt:lpstr>
      <vt:lpstr>2022-23 Title III IMM County</vt:lpstr>
      <vt:lpstr>'2022-23 Title III IMM County'!Print_Area</vt:lpstr>
      <vt:lpstr>'2022-23 Imm Appt 7th'!Print_Titles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Recip7-22: Title III, Immigrant Education (CA Dept of Education)</dc:title>
  <dc:subject>Title III, English Language Acquisition, Language Enhancement, and Academic Achievement for Immigrant Children program seventh apportionment schedule for fiscal year 2022-23.</dc:subject>
  <dc:creator/>
  <cp:lastModifiedBy/>
  <dcterms:created xsi:type="dcterms:W3CDTF">2024-04-24T18:36:30Z</dcterms:created>
  <dcterms:modified xsi:type="dcterms:W3CDTF">2024-04-24T18:36:43Z</dcterms:modified>
</cp:coreProperties>
</file>