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775296B6-FD82-4999-B829-84F6D3AEAA4A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FY24-25 Title III-EL App 08 LEA" sheetId="1" r:id="rId1"/>
    <sheet name="FY24-25 Title III-EL App 08 Cty" sheetId="2" r:id="rId2"/>
  </sheets>
  <definedNames>
    <definedName name="_1_2005_06_RE_CERTIFICATIO">#REF!</definedName>
    <definedName name="_xlnm._FilterDatabase" localSheetId="1" hidden="1">'FY24-25 Title III-EL App 08 Cty'!$A$4</definedName>
    <definedName name="_xlnm._FilterDatabase" localSheetId="0" hidden="1">'FY24-25 Title III-EL App 08 LEA'!$A$6:$M$72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'FY24-25 Title III-EL App 08 Cty'!$A$1:$D$35</definedName>
    <definedName name="_xlnm.Print_Titles" localSheetId="1">'FY24-25 Title III-EL App 08 Cty'!$4:$5</definedName>
    <definedName name="_xlnm.Print_Titles" localSheetId="0">'FY24-25 Title III-EL App 08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M73" i="1"/>
  <c r="D32" i="2"/>
  <c r="L73" i="1" l="1"/>
</calcChain>
</file>

<file path=xl/sharedStrings.xml><?xml version="1.0" encoding="utf-8"?>
<sst xmlns="http://schemas.openxmlformats.org/spreadsheetml/2006/main" count="798" uniqueCount="346">
  <si>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</si>
  <si>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</si>
  <si>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</si>
  <si>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</si>
  <si>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</si>
  <si>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</si>
  <si>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</si>
  <si>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</si>
  <si>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</si>
  <si>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</si>
  <si>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</si>
  <si>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</si>
  <si>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</si>
  <si>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</si>
  <si>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</si>
  <si>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</si>
  <si>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</si>
  <si>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</si>
  <si>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</si>
  <si>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</si>
  <si>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</si>
  <si>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</si>
  <si>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</si>
  <si>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</si>
  <si>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</si>
  <si>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</si>
  <si>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</si>
  <si>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</si>
  <si>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</si>
  <si>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</si>
  <si>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</si>
  <si>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</si>
  <si>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</si>
  <si>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</si>
  <si>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</si>
  <si>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</si>
  <si>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</si>
  <si>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</si>
  <si>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</si>
  <si>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</si>
  <si>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</si>
  <si>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</si>
  <si>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San Bernardino</t>
  </si>
  <si>
    <t>0000011839</t>
  </si>
  <si>
    <t>Santa Clara</t>
  </si>
  <si>
    <t>0000011846</t>
  </si>
  <si>
    <t>36</t>
  </si>
  <si>
    <t>43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</si>
  <si>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</si>
  <si>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</si>
  <si>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</si>
  <si>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</si>
  <si>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</si>
  <si>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</si>
  <si>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</si>
  <si>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</si>
  <si>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</si>
  <si>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</si>
  <si>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64733</t>
  </si>
  <si>
    <t>Marin</t>
  </si>
  <si>
    <t>0000004508</t>
  </si>
  <si>
    <t>21</t>
  </si>
  <si>
    <t>Merced</t>
  </si>
  <si>
    <t>0000011831</t>
  </si>
  <si>
    <t>24</t>
  </si>
  <si>
    <t>Orange</t>
  </si>
  <si>
    <t>0000012840</t>
  </si>
  <si>
    <t>30</t>
  </si>
  <si>
    <t>Placer</t>
  </si>
  <si>
    <t>0000012839</t>
  </si>
  <si>
    <t>31</t>
  </si>
  <si>
    <t>33670900000000</t>
  </si>
  <si>
    <t>67090</t>
  </si>
  <si>
    <t>Jurupa Unified</t>
  </si>
  <si>
    <t>67447</t>
  </si>
  <si>
    <t>San Joaquin</t>
  </si>
  <si>
    <t>0000011841</t>
  </si>
  <si>
    <t>39</t>
  </si>
  <si>
    <t>San Mateo</t>
  </si>
  <si>
    <t>0000011843</t>
  </si>
  <si>
    <t>41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</si>
  <si>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</si>
  <si>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</si>
  <si>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</si>
  <si>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</si>
  <si>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</si>
  <si>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</si>
  <si>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</si>
  <si>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</si>
  <si>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</si>
  <si>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Yolo</t>
  </si>
  <si>
    <t>0000011865</t>
  </si>
  <si>
    <t>57</t>
  </si>
  <si>
    <t>LEA Type</t>
  </si>
  <si>
    <t>31668030000000</t>
  </si>
  <si>
    <t>66803</t>
  </si>
  <si>
    <t>Dry Creek Joint Elementary</t>
  </si>
  <si>
    <t>33752000000000</t>
  </si>
  <si>
    <t>75200</t>
  </si>
  <si>
    <t>Murrieta Valley Unified</t>
  </si>
  <si>
    <t>34674470000000</t>
  </si>
  <si>
    <t>San Juan Unified</t>
  </si>
  <si>
    <t>10624300000000</t>
  </si>
  <si>
    <t>62430</t>
  </si>
  <si>
    <t>Selma Unified</t>
  </si>
  <si>
    <t>43697080000000</t>
  </si>
  <si>
    <t>69708</t>
  </si>
  <si>
    <t>Union Elementary</t>
  </si>
  <si>
    <r>
      <t xml:space="preserve">
2024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25
Final Allocation Amount</t>
    </r>
  </si>
  <si>
    <t>34673300000000</t>
  </si>
  <si>
    <t>67330</t>
  </si>
  <si>
    <t>Folsom-Cordova Unified</t>
  </si>
  <si>
    <t>54755230000000</t>
  </si>
  <si>
    <t>75523</t>
  </si>
  <si>
    <t>Porterville Unified</t>
  </si>
  <si>
    <t>19649980000000</t>
  </si>
  <si>
    <t>64998</t>
  </si>
  <si>
    <t>Saugus Union</t>
  </si>
  <si>
    <t>69427</t>
  </si>
  <si>
    <t>49706230000000</t>
  </si>
  <si>
    <t>70623</t>
  </si>
  <si>
    <t>Bennett Valley Union Elementary</t>
  </si>
  <si>
    <t>10621170000000</t>
  </si>
  <si>
    <t>62117</t>
  </si>
  <si>
    <t>Clovis Unified</t>
  </si>
  <si>
    <t>10738090000000</t>
  </si>
  <si>
    <t>73809</t>
  </si>
  <si>
    <t>Firebaugh-Las Deltas Unified</t>
  </si>
  <si>
    <t>El Dorado</t>
  </si>
  <si>
    <t>0000011790</t>
  </si>
  <si>
    <t>09</t>
  </si>
  <si>
    <t>43733870000000</t>
  </si>
  <si>
    <t>73387</t>
  </si>
  <si>
    <t>Milpitas Unified</t>
  </si>
  <si>
    <t>19753410000000</t>
  </si>
  <si>
    <t>75341</t>
  </si>
  <si>
    <t>Redondo Beach Unified</t>
  </si>
  <si>
    <t>41690470000000</t>
  </si>
  <si>
    <t>69047</t>
  </si>
  <si>
    <t>San Mateo Union High</t>
  </si>
  <si>
    <t>Solano</t>
  </si>
  <si>
    <t>0000011854</t>
  </si>
  <si>
    <t>48</t>
  </si>
  <si>
    <t>37684520000000</t>
  </si>
  <si>
    <t>68452</t>
  </si>
  <si>
    <t>Vista Unified</t>
  </si>
  <si>
    <t>19651360000000</t>
  </si>
  <si>
    <t>65136</t>
  </si>
  <si>
    <t>William S. Hart Union High</t>
  </si>
  <si>
    <t>01612590130617</t>
  </si>
  <si>
    <t>0130617</t>
  </si>
  <si>
    <t>0349</t>
  </si>
  <si>
    <t>C0349</t>
  </si>
  <si>
    <t>Oakland Military Institute, College Preparatory Academy</t>
  </si>
  <si>
    <t>Imperial</t>
  </si>
  <si>
    <t>0000011814</t>
  </si>
  <si>
    <t>13630990000000</t>
  </si>
  <si>
    <t>13</t>
  </si>
  <si>
    <t>63099</t>
  </si>
  <si>
    <t>Calexico Unified</t>
  </si>
  <si>
    <t>57726780000000</t>
  </si>
  <si>
    <t>72678</t>
  </si>
  <si>
    <t>Davis Joint Unified</t>
  </si>
  <si>
    <t>43694270000000</t>
  </si>
  <si>
    <t>East Side Union High</t>
  </si>
  <si>
    <t>09618530000000</t>
  </si>
  <si>
    <t>61853</t>
  </si>
  <si>
    <t>El Dorado Union High</t>
  </si>
  <si>
    <t>43694840000000</t>
  </si>
  <si>
    <t>69484</t>
  </si>
  <si>
    <t>Gilroy Unified</t>
  </si>
  <si>
    <t>30665480000000</t>
  </si>
  <si>
    <t>66548</t>
  </si>
  <si>
    <t>Huntington Beach Union High</t>
  </si>
  <si>
    <t>39767600000000</t>
  </si>
  <si>
    <t>76760</t>
  </si>
  <si>
    <t>Lammersville Joint Unified</t>
  </si>
  <si>
    <t>Santa Barbara</t>
  </si>
  <si>
    <t>0000002583</t>
  </si>
  <si>
    <t>42692290000000</t>
  </si>
  <si>
    <t>42</t>
  </si>
  <si>
    <t>69229</t>
  </si>
  <si>
    <t>Lompoc Unified</t>
  </si>
  <si>
    <t>19647330000000</t>
  </si>
  <si>
    <t>Los Angeles Unified</t>
  </si>
  <si>
    <t>43695910000000</t>
  </si>
  <si>
    <t>69591</t>
  </si>
  <si>
    <t>Mountain View Whisman</t>
  </si>
  <si>
    <t>37682960000000</t>
  </si>
  <si>
    <t>68296</t>
  </si>
  <si>
    <t>Poway Unified</t>
  </si>
  <si>
    <t>33672310000000</t>
  </si>
  <si>
    <t>67231</t>
  </si>
  <si>
    <t>Romoland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</si>
  <si>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</si>
  <si>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</si>
  <si>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</si>
  <si>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</si>
  <si>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</si>
  <si>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</si>
  <si>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42691200000000</t>
  </si>
  <si>
    <t>69120</t>
  </si>
  <si>
    <t>Santa Maria-Bonita</t>
  </si>
  <si>
    <t>50712900000000</t>
  </si>
  <si>
    <t>71290</t>
  </si>
  <si>
    <t>Sylvan Union Elementary</t>
  </si>
  <si>
    <t>34765050000000</t>
  </si>
  <si>
    <t>76505</t>
  </si>
  <si>
    <t>Twin Rivers Unified</t>
  </si>
  <si>
    <t>07617960000000</t>
  </si>
  <si>
    <t>61796</t>
  </si>
  <si>
    <t>West Contra Costa Unified</t>
  </si>
  <si>
    <t>37680490132506</t>
  </si>
  <si>
    <t>68049</t>
  </si>
  <si>
    <t>0132506</t>
  </si>
  <si>
    <t>1748</t>
  </si>
  <si>
    <t>C1748</t>
  </si>
  <si>
    <t>Cabrillo Point Academy</t>
  </si>
  <si>
    <t>68130</t>
  </si>
  <si>
    <t>19642950000000</t>
  </si>
  <si>
    <t>64295</t>
  </si>
  <si>
    <t>Bassett Unified</t>
  </si>
  <si>
    <t>10739650000000</t>
  </si>
  <si>
    <t>73965</t>
  </si>
  <si>
    <t>Central Unified</t>
  </si>
  <si>
    <t>37680560000000</t>
  </si>
  <si>
    <t>68056</t>
  </si>
  <si>
    <t>Del Mar Union Elementary</t>
  </si>
  <si>
    <t>37680980000000</t>
  </si>
  <si>
    <t>68098</t>
  </si>
  <si>
    <t>Escondido Union</t>
  </si>
  <si>
    <t>37681300000000</t>
  </si>
  <si>
    <t>Grossmont Union High</t>
  </si>
  <si>
    <t>24736190000000</t>
  </si>
  <si>
    <t>73619</t>
  </si>
  <si>
    <t>Gustine Unified</t>
  </si>
  <si>
    <t>56724620000000</t>
  </si>
  <si>
    <t>72462</t>
  </si>
  <si>
    <t>Hueneme Elementary</t>
  </si>
  <si>
    <t>19646670000000</t>
  </si>
  <si>
    <t>64667</t>
  </si>
  <si>
    <t>Lancaster Elementary</t>
  </si>
  <si>
    <t>19649070000000</t>
  </si>
  <si>
    <t>64907</t>
  </si>
  <si>
    <t>Pomona Unified</t>
  </si>
  <si>
    <t>34674390000000</t>
  </si>
  <si>
    <t>67439</t>
  </si>
  <si>
    <t>Sacramento City Unified</t>
  </si>
  <si>
    <t>41690130000000</t>
  </si>
  <si>
    <t>69013</t>
  </si>
  <si>
    <t>San Bruno Park Elementary</t>
  </si>
  <si>
    <t>37683380000000</t>
  </si>
  <si>
    <t>68338</t>
  </si>
  <si>
    <t>San Diego Unified</t>
  </si>
  <si>
    <t>19649640000000</t>
  </si>
  <si>
    <t>64964</t>
  </si>
  <si>
    <t>San Marino Unified</t>
  </si>
  <si>
    <t>54722490000000</t>
  </si>
  <si>
    <t>72249</t>
  </si>
  <si>
    <t>Tulare Joint Union High</t>
  </si>
  <si>
    <t>15638420000000</t>
  </si>
  <si>
    <t>63842</t>
  </si>
  <si>
    <t>Wasco Union Elementary</t>
  </si>
  <si>
    <t>Schedule of the Eighth Apportionment for Title III, Part A</t>
  </si>
  <si>
    <t>County Summary of the Eighth Apportionment for Title III, Part A</t>
  </si>
  <si>
    <t>8th
Apportionment</t>
  </si>
  <si>
    <t>June 2026</t>
  </si>
  <si>
    <t>24-15146 5-21-2026 APPT</t>
  </si>
  <si>
    <t>36676780000000</t>
  </si>
  <si>
    <t>67678</t>
  </si>
  <si>
    <t>Chino Valley Unified</t>
  </si>
  <si>
    <t>37680230000000</t>
  </si>
  <si>
    <t>68023</t>
  </si>
  <si>
    <t>Chula Vista Elementary</t>
  </si>
  <si>
    <t>36676860000000</t>
  </si>
  <si>
    <t>67686</t>
  </si>
  <si>
    <t>Colton Joint Unified</t>
  </si>
  <si>
    <t>31668290000000</t>
  </si>
  <si>
    <t>66829</t>
  </si>
  <si>
    <t>Eureka Union</t>
  </si>
  <si>
    <t>30736500000000</t>
  </si>
  <si>
    <t>73650</t>
  </si>
  <si>
    <t>Irvine Unified</t>
  </si>
  <si>
    <t>10739990000000</t>
  </si>
  <si>
    <t>73999</t>
  </si>
  <si>
    <t>Kerman Unified</t>
  </si>
  <si>
    <t>39685770000000</t>
  </si>
  <si>
    <t>68577</t>
  </si>
  <si>
    <t>Linden Unified</t>
  </si>
  <si>
    <t>Mono</t>
  </si>
  <si>
    <t>0000011833</t>
  </si>
  <si>
    <t>26736920000000</t>
  </si>
  <si>
    <t>26</t>
  </si>
  <si>
    <t>73692</t>
  </si>
  <si>
    <t>Mammoth Unified</t>
  </si>
  <si>
    <t>19648570000000</t>
  </si>
  <si>
    <t>64857</t>
  </si>
  <si>
    <t>Palmdale Elementary</t>
  </si>
  <si>
    <t>48705650000000</t>
  </si>
  <si>
    <t>70565</t>
  </si>
  <si>
    <t>Travis Unified</t>
  </si>
  <si>
    <t>07618120000000</t>
  </si>
  <si>
    <t>61812</t>
  </si>
  <si>
    <t>Walnut Creek Elementary</t>
  </si>
  <si>
    <t>30667460000000</t>
  </si>
  <si>
    <t>66746</t>
  </si>
  <si>
    <t>Westminster</t>
  </si>
  <si>
    <t>57105790132464</t>
  </si>
  <si>
    <t>10579</t>
  </si>
  <si>
    <t>0132464</t>
  </si>
  <si>
    <t>1746</t>
  </si>
  <si>
    <t>C1746</t>
  </si>
  <si>
    <t>Empowering Possibilities International Charter</t>
  </si>
  <si>
    <t>19648570125377</t>
  </si>
  <si>
    <t>0125377</t>
  </si>
  <si>
    <t>1367</t>
  </si>
  <si>
    <t>C1367</t>
  </si>
  <si>
    <t>Palmdale Aerospace Academy</t>
  </si>
  <si>
    <t>Voucher ID</t>
  </si>
  <si>
    <t>00523463</t>
  </si>
  <si>
    <t>00523464</t>
  </si>
  <si>
    <t>00523465</t>
  </si>
  <si>
    <t>00523466</t>
  </si>
  <si>
    <t>00523467</t>
  </si>
  <si>
    <t>00523468</t>
  </si>
  <si>
    <t>00523469</t>
  </si>
  <si>
    <t>00523470</t>
  </si>
  <si>
    <t>00523471</t>
  </si>
  <si>
    <t>00523472</t>
  </si>
  <si>
    <t>00523473</t>
  </si>
  <si>
    <t>00523474</t>
  </si>
  <si>
    <t>00523475</t>
  </si>
  <si>
    <t>00523476</t>
  </si>
  <si>
    <t>00523477</t>
  </si>
  <si>
    <t>00523478</t>
  </si>
  <si>
    <t>00523479</t>
  </si>
  <si>
    <t>00523480</t>
  </si>
  <si>
    <t>00523481</t>
  </si>
  <si>
    <t>00523482</t>
  </si>
  <si>
    <t>00523483</t>
  </si>
  <si>
    <t>00523484</t>
  </si>
  <si>
    <t>00523485</t>
  </si>
  <si>
    <t>00523486</t>
  </si>
  <si>
    <t>00523487</t>
  </si>
  <si>
    <t>00523488</t>
  </si>
  <si>
    <t>LEA: Local Educational Agency; CDS: County District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</si>
</sst>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43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6" fillId="0" borderId="0" xfId="0" applyFont="1"/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21" applyFont="1" applyAlignment="1">
      <alignment horizontal="center"/>
    </xf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49" fontId="26" fillId="0" borderId="0" xfId="3" applyNumberFormat="1" applyFont="1" applyAlignment="1">
      <alignment horizontal="left" vertical="top"/>
    </xf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21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3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14" fontId="0" fillId="0" borderId="0" xfId="0" quotePrefix="1" applyNumberFormat="1"/>
    <xf numFmtId="0" fontId="24" fillId="9" borderId="7" xfId="0" applyFont="1" applyFill="1" applyBorder="1" applyAlignment="1">
      <alignment horizontal="center"/>
    </xf>
    <xf numFmtId="0" fontId="28" fillId="0" borderId="0" xfId="0" quotePrefix="1" applyFont="1"/>
    <xf numFmtId="0" fontId="4" fillId="0" borderId="8" xfId="23" applyBorder="1" applyAlignment="1">
      <alignment horizontal="left"/>
    </xf>
    <xf numFmtId="0" fontId="4" fillId="0" borderId="8" xfId="23" applyBorder="1"/>
    <xf numFmtId="164" fontId="4" fillId="0" borderId="8" xfId="23" applyNumberFormat="1" applyBorder="1"/>
    <xf numFmtId="0" fontId="4" fillId="0" borderId="8" xfId="23" applyBorder="1" applyAlignment="1">
      <alignment horizontal="center"/>
    </xf>
    <xf numFmtId="6" fontId="4" fillId="0" borderId="8" xfId="23" applyNumberFormat="1" applyBorder="1" applyAlignment="1">
      <alignment horizontal="right"/>
    </xf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31"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73" totalsRowCount="1" headerRowDxfId="30" dataDxfId="29" tableBorderDxfId="28" totalsRowBorderDxfId="27" totalsRowCellStyle="Total">
  <autoFilter ref="A6:M72" xr:uid="{6C187FEF-1331-492A-9C8A-FDEC453357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72">
    <sortCondition ref="E7:E72"/>
    <sortCondition ref="I7:I72"/>
  </sortState>
  <tableColumns count="13">
    <tableColumn id="1" xr3:uid="{00000000-0010-0000-0000-000001000000}" name="County_x000a_Name" totalsRowLabel="Statewide Total" totalsRowCellStyle="Total"/>
    <tableColumn id="2" xr3:uid="{00000000-0010-0000-0000-000002000000}" name="FI$Cal_x000a_Supplier ID" totalsRowCellStyle="Total"/>
    <tableColumn id="3" xr3:uid="{00000000-0010-0000-0000-000003000000}" name="FI$Cal_x000a_Address_x000a_Sequence_x000a_ID" totalsRowCellStyle="Total"/>
    <tableColumn id="8" xr3:uid="{CB0BF8E2-2937-491F-BBC6-0279424B1568}" name="Full CDS Code" dataDxfId="26" totalsRowDxfId="25" totalsRowCellStyle="Total"/>
    <tableColumn id="4" xr3:uid="{00000000-0010-0000-0000-000004000000}" name="County_x000a_Code" dataDxfId="24" totalsRowCellStyle="Total"/>
    <tableColumn id="5" xr3:uid="{00000000-0010-0000-0000-000005000000}" name="District_x000a_Code" dataDxfId="23" totalsRowCellStyle="Total"/>
    <tableColumn id="6" xr3:uid="{00000000-0010-0000-0000-000006000000}" name="School_x000a_Code" dataDxfId="22" totalsRowCellStyle="Total"/>
    <tableColumn id="7" xr3:uid="{00000000-0010-0000-0000-000007000000}" name="Direct_x000a_Funded_x000a_Charter School_x000a_Number" dataDxfId="21" totalsRowCellStyle="Total"/>
    <tableColumn id="9" xr3:uid="{00000000-0010-0000-0000-000009000000}" name="Service_x000a_Location_x000a_Field" totalsRowDxfId="20" totalsRowCellStyle="Total"/>
    <tableColumn id="10" xr3:uid="{00000000-0010-0000-0000-00000A000000}" name="Local Educational Agency" dataDxfId="19" totalsRowCellStyle="Total"/>
    <tableColumn id="13" xr3:uid="{19BC5B24-70B4-4FEE-A26A-3B9C4BB6CBF0}" name="LEA Type" dataDxfId="18" totalsRowDxfId="17" dataCellStyle="Normal 5" totalsRowCellStyle="Total"/>
    <tableColumn id="11" xr3:uid="{00000000-0010-0000-0000-00000B000000}" name="_x000a_2024–25_x000a_Final Allocation Amount" totalsRowFunction="sum" dataDxfId="16" totalsRowDxfId="15" totalsRowCellStyle="Total"/>
    <tableColumn id="12" xr3:uid="{00000000-0010-0000-0000-00000C000000}" name="8th_x000a_Apportionment" totalsRowFunction="sum" dataDxfId="14" totalsRowDxfId="1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eighth apportionment for the Title III Part A Immigrant program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2" totalsRowCount="1" headerRowDxfId="12" dataDxfId="10" headerRowBorderDxfId="11" tableBorderDxfId="9" totalsRowBorderDxfId="8" totalsRowCellStyle="Total">
  <tableColumns count="5">
    <tableColumn id="1" xr3:uid="{00000000-0010-0000-0100-000001000000}" name="County_x000a_Code" totalsRowLabel="Statewide Total" dataDxfId="7" totalsRowDxfId="6" totalsRowCellStyle="Total"/>
    <tableColumn id="2" xr3:uid="{00000000-0010-0000-0100-000002000000}" name="County_x000a_Treasurer" dataDxfId="5" totalsRowCellStyle="Total"/>
    <tableColumn id="3" xr3:uid="{00000000-0010-0000-0100-000003000000}" name="Invoice #" dataDxfId="4" totalsRowCellStyle="Total"/>
    <tableColumn id="4" xr3:uid="{00000000-0010-0000-0100-000004000000}" name="County_x000a_Total" totalsRowFunction="sum" dataDxfId="3" totalsRowDxfId="2" totalsRowCellStyle="Total"/>
    <tableColumn id="5" xr3:uid="{A315F6FA-24B4-4AAE-8BBA-67FACF70B660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/>
  </sheetViews>
  <sheetFormatPr defaultColWidth="9.21875" defaultRowHeight="15" x14ac:dyDescent="0.2"/>
  <cols>
    <col min="1" max="1" width="20.77734375" style="1" customWidth="1"/>
    <col min="2" max="3" width="15.77734375" style="1" customWidth="1"/>
    <col min="4" max="4" width="20.77734375" style="4" customWidth="1"/>
    <col min="5" max="9" width="15.77734375" style="1" customWidth="1"/>
    <col min="10" max="10" width="40.77734375" style="1" customWidth="1"/>
    <col min="11" max="11" width="15.77734375" style="4" customWidth="1"/>
    <col min="12" max="13" width="15.77734375" style="31" customWidth="1"/>
    <col min="14" max="16384" width="9.21875" style="1"/>
  </cols>
  <sheetData>
    <row r="1" spans="1:13" ht="23.25" x14ac:dyDescent="0.2">
      <c r="A1" s="22" t="s">
        <v>263</v>
      </c>
    </row>
    <row r="2" spans="1:13" ht="20.25" x14ac:dyDescent="0.3">
      <c r="A2" s="23" t="s">
        <v>16</v>
      </c>
    </row>
    <row r="3" spans="1:13" ht="18" x14ac:dyDescent="0.25">
      <c r="A3" s="24" t="s">
        <v>15</v>
      </c>
    </row>
    <row r="4" spans="1:13" ht="15.75" x14ac:dyDescent="0.25">
      <c r="A4" s="13" t="s">
        <v>48</v>
      </c>
      <c r="B4" s="3"/>
      <c r="C4" s="3"/>
      <c r="D4" s="26"/>
      <c r="E4" s="3"/>
      <c r="F4" s="3"/>
      <c r="G4" s="3"/>
      <c r="H4" s="3"/>
      <c r="I4" s="3"/>
      <c r="J4" s="3"/>
      <c r="K4" s="26"/>
      <c r="L4" s="32"/>
      <c r="M4" s="32"/>
    </row>
    <row r="5" spans="1:13" ht="15.75" x14ac:dyDescent="0.2">
      <c r="A5" t="s">
        <v>345</v>
      </c>
      <c r="B5" s="3"/>
      <c r="C5" s="3"/>
      <c r="D5" s="26"/>
      <c r="E5" s="3"/>
      <c r="F5" s="3"/>
      <c r="G5" s="3"/>
      <c r="H5" s="3"/>
      <c r="I5" s="3"/>
      <c r="J5" s="3"/>
      <c r="K5" s="26"/>
      <c r="L5" s="32"/>
      <c r="M5" s="32"/>
    </row>
    <row r="6" spans="1:13" ht="84" customHeight="1" thickBot="1" x14ac:dyDescent="0.3">
      <c r="A6" s="19" t="s">
        <v>0</v>
      </c>
      <c r="B6" s="19" t="s">
        <v>9</v>
      </c>
      <c r="C6" s="19" t="s">
        <v>10</v>
      </c>
      <c r="D6" s="19" t="s">
        <v>18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11</v>
      </c>
      <c r="J6" s="19" t="s">
        <v>5</v>
      </c>
      <c r="K6" s="19" t="s">
        <v>93</v>
      </c>
      <c r="L6" s="19" t="s">
        <v>108</v>
      </c>
      <c r="M6" s="19" t="s">
        <v>265</v>
      </c>
    </row>
    <row r="7" spans="1:13" ht="15.75" thickTop="1" x14ac:dyDescent="0.2">
      <c r="A7" s="12" t="s">
        <v>49</v>
      </c>
      <c r="B7" s="4" t="s">
        <v>50</v>
      </c>
      <c r="C7" s="4">
        <v>1</v>
      </c>
      <c r="D7" s="29" t="s">
        <v>149</v>
      </c>
      <c r="E7" s="17" t="s">
        <v>51</v>
      </c>
      <c r="F7" s="17" t="s">
        <v>53</v>
      </c>
      <c r="G7" s="17" t="s">
        <v>150</v>
      </c>
      <c r="H7" s="17" t="s">
        <v>151</v>
      </c>
      <c r="I7" s="4" t="s">
        <v>152</v>
      </c>
      <c r="J7" s="30" t="s">
        <v>153</v>
      </c>
      <c r="K7" s="17" t="s">
        <v>54</v>
      </c>
      <c r="L7" s="33">
        <v>9694</v>
      </c>
      <c r="M7" s="33">
        <v>2422</v>
      </c>
    </row>
    <row r="8" spans="1:13" x14ac:dyDescent="0.2">
      <c r="A8" s="12" t="s">
        <v>19</v>
      </c>
      <c r="B8" s="4" t="s">
        <v>20</v>
      </c>
      <c r="C8" s="4">
        <v>50</v>
      </c>
      <c r="D8" s="29" t="s">
        <v>209</v>
      </c>
      <c r="E8" s="17" t="s">
        <v>35</v>
      </c>
      <c r="F8" s="17" t="s">
        <v>210</v>
      </c>
      <c r="G8" s="17" t="s">
        <v>33</v>
      </c>
      <c r="H8" s="17" t="s">
        <v>34</v>
      </c>
      <c r="I8" s="4" t="s">
        <v>210</v>
      </c>
      <c r="J8" s="30" t="s">
        <v>211</v>
      </c>
      <c r="K8" s="17" t="s">
        <v>52</v>
      </c>
      <c r="L8" s="33">
        <v>236818</v>
      </c>
      <c r="M8" s="33">
        <v>30256</v>
      </c>
    </row>
    <row r="9" spans="1:13" x14ac:dyDescent="0.2">
      <c r="A9" s="12" t="s">
        <v>19</v>
      </c>
      <c r="B9" s="4" t="s">
        <v>20</v>
      </c>
      <c r="C9" s="4">
        <v>50</v>
      </c>
      <c r="D9" s="28" t="s">
        <v>301</v>
      </c>
      <c r="E9" s="17" t="s">
        <v>35</v>
      </c>
      <c r="F9" s="17" t="s">
        <v>302</v>
      </c>
      <c r="G9" s="17" t="s">
        <v>33</v>
      </c>
      <c r="H9" s="17" t="s">
        <v>34</v>
      </c>
      <c r="I9" s="4" t="s">
        <v>302</v>
      </c>
      <c r="J9" s="30" t="s">
        <v>303</v>
      </c>
      <c r="K9" s="17" t="s">
        <v>52</v>
      </c>
      <c r="L9" s="33">
        <v>35630</v>
      </c>
      <c r="M9" s="33">
        <v>7578</v>
      </c>
    </row>
    <row r="10" spans="1:13" x14ac:dyDescent="0.2">
      <c r="A10" s="12" t="s">
        <v>128</v>
      </c>
      <c r="B10" s="4" t="s">
        <v>129</v>
      </c>
      <c r="C10" s="4">
        <v>1</v>
      </c>
      <c r="D10" s="29" t="s">
        <v>165</v>
      </c>
      <c r="E10" s="17" t="s">
        <v>130</v>
      </c>
      <c r="F10" s="17" t="s">
        <v>166</v>
      </c>
      <c r="G10" s="17" t="s">
        <v>33</v>
      </c>
      <c r="H10" s="17" t="s">
        <v>34</v>
      </c>
      <c r="I10" s="4" t="s">
        <v>166</v>
      </c>
      <c r="J10" s="30" t="s">
        <v>167</v>
      </c>
      <c r="K10" s="17" t="s">
        <v>52</v>
      </c>
      <c r="L10" s="33">
        <v>6295</v>
      </c>
      <c r="M10" s="33">
        <v>457</v>
      </c>
    </row>
    <row r="11" spans="1:13" x14ac:dyDescent="0.2">
      <c r="A11" s="12" t="s">
        <v>55</v>
      </c>
      <c r="B11" s="4" t="s">
        <v>56</v>
      </c>
      <c r="C11" s="4">
        <v>10</v>
      </c>
      <c r="D11" s="29" t="s">
        <v>122</v>
      </c>
      <c r="E11" s="17" t="s">
        <v>57</v>
      </c>
      <c r="F11" s="17" t="s">
        <v>123</v>
      </c>
      <c r="G11" s="17" t="s">
        <v>33</v>
      </c>
      <c r="H11" s="17" t="s">
        <v>34</v>
      </c>
      <c r="I11" s="4" t="s">
        <v>123</v>
      </c>
      <c r="J11" s="30" t="s">
        <v>124</v>
      </c>
      <c r="K11" s="17" t="s">
        <v>52</v>
      </c>
      <c r="L11" s="33">
        <v>81961</v>
      </c>
      <c r="M11" s="33">
        <v>4017</v>
      </c>
    </row>
    <row r="12" spans="1:13" x14ac:dyDescent="0.2">
      <c r="A12" s="12" t="s">
        <v>55</v>
      </c>
      <c r="B12" s="4" t="s">
        <v>56</v>
      </c>
      <c r="C12" s="4">
        <v>10</v>
      </c>
      <c r="D12" s="28" t="s">
        <v>102</v>
      </c>
      <c r="E12" s="17" t="s">
        <v>57</v>
      </c>
      <c r="F12" s="17" t="s">
        <v>103</v>
      </c>
      <c r="G12" s="17" t="s">
        <v>33</v>
      </c>
      <c r="H12" s="17" t="s">
        <v>34</v>
      </c>
      <c r="I12" s="4" t="s">
        <v>103</v>
      </c>
      <c r="J12" s="30" t="s">
        <v>104</v>
      </c>
      <c r="K12" s="17" t="s">
        <v>52</v>
      </c>
      <c r="L12" s="33">
        <v>18759</v>
      </c>
      <c r="M12" s="33">
        <v>452</v>
      </c>
    </row>
    <row r="13" spans="1:13" x14ac:dyDescent="0.2">
      <c r="A13" s="12" t="s">
        <v>55</v>
      </c>
      <c r="B13" s="4" t="s">
        <v>56</v>
      </c>
      <c r="C13" s="4">
        <v>10</v>
      </c>
      <c r="D13" s="29" t="s">
        <v>125</v>
      </c>
      <c r="E13" s="17" t="s">
        <v>57</v>
      </c>
      <c r="F13" s="17" t="s">
        <v>126</v>
      </c>
      <c r="G13" s="17" t="s">
        <v>33</v>
      </c>
      <c r="H13" s="17" t="s">
        <v>34</v>
      </c>
      <c r="I13" s="4" t="s">
        <v>126</v>
      </c>
      <c r="J13" s="30" t="s">
        <v>127</v>
      </c>
      <c r="K13" s="17" t="s">
        <v>52</v>
      </c>
      <c r="L13" s="33">
        <v>16871</v>
      </c>
      <c r="M13" s="33">
        <v>4291</v>
      </c>
    </row>
    <row r="14" spans="1:13" x14ac:dyDescent="0.2">
      <c r="A14" s="12" t="s">
        <v>55</v>
      </c>
      <c r="B14" s="4" t="s">
        <v>56</v>
      </c>
      <c r="C14" s="4">
        <v>10</v>
      </c>
      <c r="D14" s="29" t="s">
        <v>222</v>
      </c>
      <c r="E14" s="17" t="s">
        <v>57</v>
      </c>
      <c r="F14" s="17" t="s">
        <v>223</v>
      </c>
      <c r="G14" s="17" t="s">
        <v>33</v>
      </c>
      <c r="H14" s="17" t="s">
        <v>34</v>
      </c>
      <c r="I14" s="4" t="s">
        <v>223</v>
      </c>
      <c r="J14" s="30" t="s">
        <v>224</v>
      </c>
      <c r="K14" s="17" t="s">
        <v>52</v>
      </c>
      <c r="L14" s="33">
        <v>60180</v>
      </c>
      <c r="M14" s="33">
        <v>7143</v>
      </c>
    </row>
    <row r="15" spans="1:13" x14ac:dyDescent="0.2">
      <c r="A15" s="12" t="s">
        <v>55</v>
      </c>
      <c r="B15" s="4" t="s">
        <v>56</v>
      </c>
      <c r="C15" s="4">
        <v>10</v>
      </c>
      <c r="D15" s="29" t="s">
        <v>283</v>
      </c>
      <c r="E15" s="17" t="s">
        <v>57</v>
      </c>
      <c r="F15" s="17" t="s">
        <v>284</v>
      </c>
      <c r="G15" s="17" t="s">
        <v>33</v>
      </c>
      <c r="H15" s="17" t="s">
        <v>34</v>
      </c>
      <c r="I15" s="4" t="s">
        <v>284</v>
      </c>
      <c r="J15" s="30" t="s">
        <v>285</v>
      </c>
      <c r="K15" s="17" t="s">
        <v>52</v>
      </c>
      <c r="L15" s="33">
        <v>14479</v>
      </c>
      <c r="M15" s="33">
        <v>1196</v>
      </c>
    </row>
    <row r="16" spans="1:13" x14ac:dyDescent="0.2">
      <c r="A16" s="12" t="s">
        <v>154</v>
      </c>
      <c r="B16" s="4" t="s">
        <v>155</v>
      </c>
      <c r="C16" s="4">
        <v>1</v>
      </c>
      <c r="D16" s="29" t="s">
        <v>156</v>
      </c>
      <c r="E16" s="17" t="s">
        <v>157</v>
      </c>
      <c r="F16" s="17" t="s">
        <v>158</v>
      </c>
      <c r="G16" s="17" t="s">
        <v>33</v>
      </c>
      <c r="H16" s="17" t="s">
        <v>34</v>
      </c>
      <c r="I16" s="4" t="s">
        <v>158</v>
      </c>
      <c r="J16" s="30" t="s">
        <v>159</v>
      </c>
      <c r="K16" s="17" t="s">
        <v>52</v>
      </c>
      <c r="L16" s="33">
        <v>42051</v>
      </c>
      <c r="M16" s="33">
        <v>2050</v>
      </c>
    </row>
    <row r="17" spans="1:13" x14ac:dyDescent="0.2">
      <c r="A17" s="12" t="s">
        <v>21</v>
      </c>
      <c r="B17" s="4" t="s">
        <v>22</v>
      </c>
      <c r="C17" s="4">
        <v>2</v>
      </c>
      <c r="D17" s="29" t="s">
        <v>260</v>
      </c>
      <c r="E17" s="17" t="s">
        <v>36</v>
      </c>
      <c r="F17" s="17" t="s">
        <v>261</v>
      </c>
      <c r="G17" s="17" t="s">
        <v>33</v>
      </c>
      <c r="H17" s="17" t="s">
        <v>34</v>
      </c>
      <c r="I17" s="4" t="s">
        <v>261</v>
      </c>
      <c r="J17" s="30" t="s">
        <v>262</v>
      </c>
      <c r="K17" s="17" t="s">
        <v>52</v>
      </c>
      <c r="L17" s="33">
        <v>16493</v>
      </c>
      <c r="M17" s="33">
        <v>882</v>
      </c>
    </row>
    <row r="18" spans="1:13" x14ac:dyDescent="0.2">
      <c r="A18" s="12" t="s">
        <v>23</v>
      </c>
      <c r="B18" s="4" t="s">
        <v>24</v>
      </c>
      <c r="C18" s="4">
        <v>1</v>
      </c>
      <c r="D18" s="29" t="s">
        <v>219</v>
      </c>
      <c r="E18" s="17" t="s">
        <v>37</v>
      </c>
      <c r="F18" s="17" t="s">
        <v>220</v>
      </c>
      <c r="G18" s="17" t="s">
        <v>33</v>
      </c>
      <c r="H18" s="17" t="s">
        <v>34</v>
      </c>
      <c r="I18" s="4" t="s">
        <v>220</v>
      </c>
      <c r="J18" s="30" t="s">
        <v>221</v>
      </c>
      <c r="K18" s="17" t="s">
        <v>52</v>
      </c>
      <c r="L18" s="33">
        <v>3525</v>
      </c>
      <c r="M18" s="33">
        <v>360</v>
      </c>
    </row>
    <row r="19" spans="1:13" x14ac:dyDescent="0.2">
      <c r="A19" s="12" t="s">
        <v>23</v>
      </c>
      <c r="B19" s="4" t="s">
        <v>24</v>
      </c>
      <c r="C19" s="4">
        <v>1</v>
      </c>
      <c r="D19" s="29" t="s">
        <v>239</v>
      </c>
      <c r="E19" s="17" t="s">
        <v>37</v>
      </c>
      <c r="F19" s="17" t="s">
        <v>240</v>
      </c>
      <c r="G19" s="17" t="s">
        <v>33</v>
      </c>
      <c r="H19" s="17" t="s">
        <v>34</v>
      </c>
      <c r="I19" s="4" t="s">
        <v>240</v>
      </c>
      <c r="J19" s="30" t="s">
        <v>241</v>
      </c>
      <c r="K19" s="17" t="s">
        <v>52</v>
      </c>
      <c r="L19" s="33">
        <v>27698</v>
      </c>
      <c r="M19" s="33">
        <v>20773</v>
      </c>
    </row>
    <row r="20" spans="1:13" x14ac:dyDescent="0.2">
      <c r="A20" s="12" t="s">
        <v>23</v>
      </c>
      <c r="B20" s="4" t="s">
        <v>24</v>
      </c>
      <c r="C20" s="4">
        <v>1</v>
      </c>
      <c r="D20" s="29" t="s">
        <v>183</v>
      </c>
      <c r="E20" s="17" t="s">
        <v>37</v>
      </c>
      <c r="F20" s="17" t="s">
        <v>58</v>
      </c>
      <c r="G20" s="17" t="s">
        <v>33</v>
      </c>
      <c r="H20" s="17" t="s">
        <v>34</v>
      </c>
      <c r="I20" s="4" t="s">
        <v>58</v>
      </c>
      <c r="J20" s="30" t="s">
        <v>184</v>
      </c>
      <c r="K20" s="17" t="s">
        <v>52</v>
      </c>
      <c r="L20" s="33">
        <v>2801275</v>
      </c>
      <c r="M20" s="33">
        <v>550172</v>
      </c>
    </row>
    <row r="21" spans="1:13" x14ac:dyDescent="0.2">
      <c r="A21" s="12" t="s">
        <v>23</v>
      </c>
      <c r="B21" s="4" t="s">
        <v>24</v>
      </c>
      <c r="C21" s="4">
        <v>1</v>
      </c>
      <c r="D21" s="28" t="s">
        <v>295</v>
      </c>
      <c r="E21" s="17" t="s">
        <v>37</v>
      </c>
      <c r="F21" s="17" t="s">
        <v>296</v>
      </c>
      <c r="G21" s="17" t="s">
        <v>33</v>
      </c>
      <c r="H21" s="17" t="s">
        <v>34</v>
      </c>
      <c r="I21" s="4" t="s">
        <v>296</v>
      </c>
      <c r="J21" s="30" t="s">
        <v>297</v>
      </c>
      <c r="K21" s="17" t="s">
        <v>52</v>
      </c>
      <c r="L21" s="33">
        <v>47968</v>
      </c>
      <c r="M21" s="33">
        <v>23334</v>
      </c>
    </row>
    <row r="22" spans="1:13" x14ac:dyDescent="0.2">
      <c r="A22" s="12" t="s">
        <v>23</v>
      </c>
      <c r="B22" s="4" t="s">
        <v>24</v>
      </c>
      <c r="C22" s="4">
        <v>1</v>
      </c>
      <c r="D22" s="29" t="s">
        <v>242</v>
      </c>
      <c r="E22" s="17" t="s">
        <v>37</v>
      </c>
      <c r="F22" s="17" t="s">
        <v>243</v>
      </c>
      <c r="G22" s="17" t="s">
        <v>33</v>
      </c>
      <c r="H22" s="17" t="s">
        <v>34</v>
      </c>
      <c r="I22" s="4" t="s">
        <v>243</v>
      </c>
      <c r="J22" s="30" t="s">
        <v>244</v>
      </c>
      <c r="K22" s="17" t="s">
        <v>52</v>
      </c>
      <c r="L22" s="33">
        <v>74155</v>
      </c>
      <c r="M22" s="33">
        <v>10996</v>
      </c>
    </row>
    <row r="23" spans="1:13" x14ac:dyDescent="0.2">
      <c r="A23" s="12" t="s">
        <v>23</v>
      </c>
      <c r="B23" s="4" t="s">
        <v>24</v>
      </c>
      <c r="C23" s="4">
        <v>1</v>
      </c>
      <c r="D23" s="29" t="s">
        <v>254</v>
      </c>
      <c r="E23" s="17" t="s">
        <v>37</v>
      </c>
      <c r="F23" s="17" t="s">
        <v>255</v>
      </c>
      <c r="G23" s="17" t="s">
        <v>33</v>
      </c>
      <c r="H23" s="17" t="s">
        <v>34</v>
      </c>
      <c r="I23" s="4" t="s">
        <v>255</v>
      </c>
      <c r="J23" s="30" t="s">
        <v>256</v>
      </c>
      <c r="K23" s="17" t="s">
        <v>52</v>
      </c>
      <c r="L23" s="33">
        <v>19137</v>
      </c>
      <c r="M23" s="33">
        <v>3017</v>
      </c>
    </row>
    <row r="24" spans="1:13" x14ac:dyDescent="0.2">
      <c r="A24" s="12" t="s">
        <v>23</v>
      </c>
      <c r="B24" s="4" t="s">
        <v>24</v>
      </c>
      <c r="C24" s="4">
        <v>1</v>
      </c>
      <c r="D24" s="29" t="s">
        <v>115</v>
      </c>
      <c r="E24" s="17" t="s">
        <v>37</v>
      </c>
      <c r="F24" s="17" t="s">
        <v>116</v>
      </c>
      <c r="G24" s="17" t="s">
        <v>33</v>
      </c>
      <c r="H24" s="17" t="s">
        <v>34</v>
      </c>
      <c r="I24" s="4" t="s">
        <v>116</v>
      </c>
      <c r="J24" s="30" t="s">
        <v>117</v>
      </c>
      <c r="K24" s="17" t="s">
        <v>52</v>
      </c>
      <c r="L24" s="33">
        <v>21403</v>
      </c>
      <c r="M24" s="33">
        <v>1400</v>
      </c>
    </row>
    <row r="25" spans="1:13" x14ac:dyDescent="0.2">
      <c r="A25" s="12" t="s">
        <v>23</v>
      </c>
      <c r="B25" s="4" t="s">
        <v>24</v>
      </c>
      <c r="C25" s="4">
        <v>1</v>
      </c>
      <c r="D25" s="29" t="s">
        <v>146</v>
      </c>
      <c r="E25" s="17" t="s">
        <v>37</v>
      </c>
      <c r="F25" s="17" t="s">
        <v>147</v>
      </c>
      <c r="G25" s="17" t="s">
        <v>33</v>
      </c>
      <c r="H25" s="17" t="s">
        <v>34</v>
      </c>
      <c r="I25" s="4" t="s">
        <v>147</v>
      </c>
      <c r="J25" s="30" t="s">
        <v>148</v>
      </c>
      <c r="K25" s="17" t="s">
        <v>52</v>
      </c>
      <c r="L25" s="33">
        <v>55774</v>
      </c>
      <c r="M25" s="33">
        <v>711</v>
      </c>
    </row>
    <row r="26" spans="1:13" x14ac:dyDescent="0.2">
      <c r="A26" s="12" t="s">
        <v>23</v>
      </c>
      <c r="B26" s="4" t="s">
        <v>24</v>
      </c>
      <c r="C26" s="4">
        <v>1</v>
      </c>
      <c r="D26" s="29" t="s">
        <v>134</v>
      </c>
      <c r="E26" s="17" t="s">
        <v>37</v>
      </c>
      <c r="F26" s="17" t="s">
        <v>135</v>
      </c>
      <c r="G26" s="17" t="s">
        <v>33</v>
      </c>
      <c r="H26" s="17" t="s">
        <v>34</v>
      </c>
      <c r="I26" s="4" t="s">
        <v>135</v>
      </c>
      <c r="J26" s="30" t="s">
        <v>136</v>
      </c>
      <c r="K26" s="17" t="s">
        <v>52</v>
      </c>
      <c r="L26" s="33">
        <v>28453</v>
      </c>
      <c r="M26" s="33">
        <v>1442</v>
      </c>
    </row>
    <row r="27" spans="1:13" x14ac:dyDescent="0.2">
      <c r="A27" s="12" t="s">
        <v>23</v>
      </c>
      <c r="B27" s="4" t="s">
        <v>24</v>
      </c>
      <c r="C27" s="4">
        <v>1</v>
      </c>
      <c r="D27" s="29" t="s">
        <v>313</v>
      </c>
      <c r="E27" s="17" t="s">
        <v>37</v>
      </c>
      <c r="F27" s="17" t="s">
        <v>296</v>
      </c>
      <c r="G27" s="17" t="s">
        <v>314</v>
      </c>
      <c r="H27" s="17" t="s">
        <v>315</v>
      </c>
      <c r="I27" s="4" t="s">
        <v>316</v>
      </c>
      <c r="J27" s="30" t="s">
        <v>317</v>
      </c>
      <c r="K27" s="17" t="s">
        <v>54</v>
      </c>
      <c r="L27" s="33">
        <v>1763</v>
      </c>
      <c r="M27" s="33">
        <v>881</v>
      </c>
    </row>
    <row r="28" spans="1:13" x14ac:dyDescent="0.2">
      <c r="A28" s="12" t="s">
        <v>59</v>
      </c>
      <c r="B28" s="4" t="s">
        <v>60</v>
      </c>
      <c r="C28" s="4">
        <v>121</v>
      </c>
      <c r="D28" s="29" t="s">
        <v>194</v>
      </c>
      <c r="E28" s="17" t="s">
        <v>61</v>
      </c>
      <c r="F28" s="17" t="s">
        <v>195</v>
      </c>
      <c r="G28" s="17" t="s">
        <v>33</v>
      </c>
      <c r="H28" s="17" t="s">
        <v>34</v>
      </c>
      <c r="I28" s="4" t="s">
        <v>195</v>
      </c>
      <c r="J28" s="30" t="s">
        <v>196</v>
      </c>
      <c r="K28" s="17" t="s">
        <v>52</v>
      </c>
      <c r="L28" s="33">
        <v>94425</v>
      </c>
      <c r="M28" s="33">
        <v>46800</v>
      </c>
    </row>
    <row r="29" spans="1:13" x14ac:dyDescent="0.2">
      <c r="A29" s="12" t="s">
        <v>59</v>
      </c>
      <c r="B29" s="4" t="s">
        <v>60</v>
      </c>
      <c r="C29" s="4">
        <v>121</v>
      </c>
      <c r="D29" s="29" t="s">
        <v>197</v>
      </c>
      <c r="E29" s="17" t="s">
        <v>61</v>
      </c>
      <c r="F29" s="17" t="s">
        <v>198</v>
      </c>
      <c r="G29" s="17" t="s">
        <v>33</v>
      </c>
      <c r="H29" s="17" t="s">
        <v>34</v>
      </c>
      <c r="I29" s="4" t="s">
        <v>198</v>
      </c>
      <c r="J29" s="30" t="s">
        <v>199</v>
      </c>
      <c r="K29" s="17" t="s">
        <v>52</v>
      </c>
      <c r="L29" s="33">
        <v>41673</v>
      </c>
      <c r="M29" s="33">
        <v>10441</v>
      </c>
    </row>
    <row r="30" spans="1:13" x14ac:dyDescent="0.2">
      <c r="A30" s="12" t="s">
        <v>62</v>
      </c>
      <c r="B30" s="4" t="s">
        <v>63</v>
      </c>
      <c r="C30" s="4">
        <v>1</v>
      </c>
      <c r="D30" s="29" t="s">
        <v>233</v>
      </c>
      <c r="E30" s="17" t="s">
        <v>64</v>
      </c>
      <c r="F30" s="17" t="s">
        <v>234</v>
      </c>
      <c r="G30" s="17" t="s">
        <v>33</v>
      </c>
      <c r="H30" s="17" t="s">
        <v>34</v>
      </c>
      <c r="I30" s="4" t="s">
        <v>234</v>
      </c>
      <c r="J30" s="30" t="s">
        <v>235</v>
      </c>
      <c r="K30" s="17" t="s">
        <v>52</v>
      </c>
      <c r="L30" s="33">
        <v>6169</v>
      </c>
      <c r="M30" s="33">
        <v>1609</v>
      </c>
    </row>
    <row r="31" spans="1:13" x14ac:dyDescent="0.2">
      <c r="A31" s="12" t="s">
        <v>289</v>
      </c>
      <c r="B31" s="4" t="s">
        <v>290</v>
      </c>
      <c r="C31" s="4">
        <v>1</v>
      </c>
      <c r="D31" s="29" t="s">
        <v>291</v>
      </c>
      <c r="E31" s="17" t="s">
        <v>292</v>
      </c>
      <c r="F31" s="17" t="s">
        <v>293</v>
      </c>
      <c r="G31" s="17" t="s">
        <v>33</v>
      </c>
      <c r="H31" s="17" t="s">
        <v>34</v>
      </c>
      <c r="I31" s="4" t="s">
        <v>293</v>
      </c>
      <c r="J31" s="30" t="s">
        <v>294</v>
      </c>
      <c r="K31" s="17" t="s">
        <v>52</v>
      </c>
      <c r="L31" s="33">
        <v>4532</v>
      </c>
      <c r="M31" s="33">
        <v>1014</v>
      </c>
    </row>
    <row r="32" spans="1:13" x14ac:dyDescent="0.2">
      <c r="A32" s="12" t="s">
        <v>65</v>
      </c>
      <c r="B32" s="4" t="s">
        <v>66</v>
      </c>
      <c r="C32" s="4">
        <v>4</v>
      </c>
      <c r="D32" s="29" t="s">
        <v>171</v>
      </c>
      <c r="E32" s="17" t="s">
        <v>67</v>
      </c>
      <c r="F32" s="17" t="s">
        <v>172</v>
      </c>
      <c r="G32" s="17" t="s">
        <v>33</v>
      </c>
      <c r="H32" s="17" t="s">
        <v>34</v>
      </c>
      <c r="I32" s="4" t="s">
        <v>172</v>
      </c>
      <c r="J32" s="30" t="s">
        <v>173</v>
      </c>
      <c r="K32" s="17" t="s">
        <v>52</v>
      </c>
      <c r="L32" s="33">
        <v>51115</v>
      </c>
      <c r="M32" s="33">
        <v>14373</v>
      </c>
    </row>
    <row r="33" spans="1:13" x14ac:dyDescent="0.2">
      <c r="A33" s="12" t="s">
        <v>65</v>
      </c>
      <c r="B33" s="4" t="s">
        <v>66</v>
      </c>
      <c r="C33" s="4">
        <v>4</v>
      </c>
      <c r="D33" s="28" t="s">
        <v>304</v>
      </c>
      <c r="E33" s="17" t="s">
        <v>67</v>
      </c>
      <c r="F33" s="17" t="s">
        <v>305</v>
      </c>
      <c r="G33" s="17" t="s">
        <v>33</v>
      </c>
      <c r="H33" s="17" t="s">
        <v>34</v>
      </c>
      <c r="I33" s="4" t="s">
        <v>305</v>
      </c>
      <c r="J33" s="30" t="s">
        <v>306</v>
      </c>
      <c r="K33" s="17" t="s">
        <v>52</v>
      </c>
      <c r="L33" s="33">
        <v>49731</v>
      </c>
      <c r="M33" s="33">
        <v>18358</v>
      </c>
    </row>
    <row r="34" spans="1:13" x14ac:dyDescent="0.2">
      <c r="A34" s="12" t="s">
        <v>65</v>
      </c>
      <c r="B34" s="4" t="s">
        <v>66</v>
      </c>
      <c r="C34" s="4">
        <v>4</v>
      </c>
      <c r="D34" s="29" t="s">
        <v>280</v>
      </c>
      <c r="E34" s="17" t="s">
        <v>67</v>
      </c>
      <c r="F34" s="17" t="s">
        <v>281</v>
      </c>
      <c r="G34" s="17" t="s">
        <v>33</v>
      </c>
      <c r="H34" s="17" t="s">
        <v>34</v>
      </c>
      <c r="I34" s="4" t="s">
        <v>281</v>
      </c>
      <c r="J34" s="30" t="s">
        <v>282</v>
      </c>
      <c r="K34" s="17" t="s">
        <v>52</v>
      </c>
      <c r="L34" s="33">
        <v>602180</v>
      </c>
      <c r="M34" s="33">
        <v>22308</v>
      </c>
    </row>
    <row r="35" spans="1:13" x14ac:dyDescent="0.2">
      <c r="A35" s="12" t="s">
        <v>68</v>
      </c>
      <c r="B35" s="4" t="s">
        <v>69</v>
      </c>
      <c r="C35" s="4">
        <v>4</v>
      </c>
      <c r="D35" s="29" t="s">
        <v>94</v>
      </c>
      <c r="E35" s="17" t="s">
        <v>70</v>
      </c>
      <c r="F35" s="17" t="s">
        <v>95</v>
      </c>
      <c r="G35" s="17" t="s">
        <v>33</v>
      </c>
      <c r="H35" s="17" t="s">
        <v>34</v>
      </c>
      <c r="I35" s="4" t="s">
        <v>95</v>
      </c>
      <c r="J35" s="30" t="s">
        <v>96</v>
      </c>
      <c r="K35" s="17" t="s">
        <v>52</v>
      </c>
      <c r="L35" s="33">
        <v>47213</v>
      </c>
      <c r="M35" s="33">
        <v>714</v>
      </c>
    </row>
    <row r="36" spans="1:13" x14ac:dyDescent="0.2">
      <c r="A36" s="12" t="s">
        <v>68</v>
      </c>
      <c r="B36" s="4" t="s">
        <v>69</v>
      </c>
      <c r="C36" s="4">
        <v>4</v>
      </c>
      <c r="D36" s="29" t="s">
        <v>277</v>
      </c>
      <c r="E36" s="17" t="s">
        <v>70</v>
      </c>
      <c r="F36" s="17" t="s">
        <v>278</v>
      </c>
      <c r="G36" s="17" t="s">
        <v>33</v>
      </c>
      <c r="H36" s="17" t="s">
        <v>34</v>
      </c>
      <c r="I36" s="4" t="s">
        <v>278</v>
      </c>
      <c r="J36" s="30" t="s">
        <v>279</v>
      </c>
      <c r="K36" s="17" t="s">
        <v>52</v>
      </c>
      <c r="L36" s="33">
        <v>14353</v>
      </c>
      <c r="M36" s="33">
        <v>1057</v>
      </c>
    </row>
    <row r="37" spans="1:13" x14ac:dyDescent="0.2">
      <c r="A37" s="12" t="s">
        <v>25</v>
      </c>
      <c r="B37" s="4" t="s">
        <v>26</v>
      </c>
      <c r="C37" s="4">
        <v>14</v>
      </c>
      <c r="D37" s="29" t="s">
        <v>71</v>
      </c>
      <c r="E37" s="17" t="s">
        <v>38</v>
      </c>
      <c r="F37" s="17" t="s">
        <v>72</v>
      </c>
      <c r="G37" s="17" t="s">
        <v>33</v>
      </c>
      <c r="H37" s="17" t="s">
        <v>34</v>
      </c>
      <c r="I37" s="4" t="s">
        <v>72</v>
      </c>
      <c r="J37" s="30" t="s">
        <v>73</v>
      </c>
      <c r="K37" s="17" t="s">
        <v>52</v>
      </c>
      <c r="L37" s="33">
        <v>48975</v>
      </c>
      <c r="M37" s="33">
        <v>15596</v>
      </c>
    </row>
    <row r="38" spans="1:13" x14ac:dyDescent="0.2">
      <c r="A38" s="12" t="s">
        <v>25</v>
      </c>
      <c r="B38" s="4" t="s">
        <v>26</v>
      </c>
      <c r="C38" s="4">
        <v>14</v>
      </c>
      <c r="D38" s="29" t="s">
        <v>191</v>
      </c>
      <c r="E38" s="17" t="s">
        <v>38</v>
      </c>
      <c r="F38" s="17" t="s">
        <v>192</v>
      </c>
      <c r="G38" s="17" t="s">
        <v>33</v>
      </c>
      <c r="H38" s="17" t="s">
        <v>34</v>
      </c>
      <c r="I38" s="4" t="s">
        <v>192</v>
      </c>
      <c r="J38" s="30" t="s">
        <v>193</v>
      </c>
      <c r="K38" s="17" t="s">
        <v>52</v>
      </c>
      <c r="L38" s="33">
        <v>11079</v>
      </c>
      <c r="M38" s="33">
        <v>1256</v>
      </c>
    </row>
    <row r="39" spans="1:13" x14ac:dyDescent="0.2">
      <c r="A39" s="12" t="s">
        <v>25</v>
      </c>
      <c r="B39" s="4" t="s">
        <v>26</v>
      </c>
      <c r="C39" s="4">
        <v>14</v>
      </c>
      <c r="D39" s="29" t="s">
        <v>97</v>
      </c>
      <c r="E39" s="17" t="s">
        <v>38</v>
      </c>
      <c r="F39" s="17" t="s">
        <v>98</v>
      </c>
      <c r="G39" s="17" t="s">
        <v>33</v>
      </c>
      <c r="H39" s="17" t="s">
        <v>34</v>
      </c>
      <c r="I39" s="4" t="s">
        <v>98</v>
      </c>
      <c r="J39" s="30" t="s">
        <v>99</v>
      </c>
      <c r="K39" s="17" t="s">
        <v>52</v>
      </c>
      <c r="L39" s="33">
        <v>43184</v>
      </c>
      <c r="M39" s="33">
        <v>3208</v>
      </c>
    </row>
    <row r="40" spans="1:13" x14ac:dyDescent="0.2">
      <c r="A40" s="12" t="s">
        <v>27</v>
      </c>
      <c r="B40" s="4" t="s">
        <v>28</v>
      </c>
      <c r="C40" s="4">
        <v>52</v>
      </c>
      <c r="D40" s="28" t="s">
        <v>109</v>
      </c>
      <c r="E40" s="17" t="s">
        <v>39</v>
      </c>
      <c r="F40" s="17" t="s">
        <v>110</v>
      </c>
      <c r="G40" s="17" t="s">
        <v>33</v>
      </c>
      <c r="H40" s="17" t="s">
        <v>34</v>
      </c>
      <c r="I40" s="4" t="s">
        <v>110</v>
      </c>
      <c r="J40" s="30" t="s">
        <v>111</v>
      </c>
      <c r="K40" s="17" t="s">
        <v>52</v>
      </c>
      <c r="L40" s="33">
        <v>140756</v>
      </c>
      <c r="M40" s="33">
        <v>12797</v>
      </c>
    </row>
    <row r="41" spans="1:13" x14ac:dyDescent="0.2">
      <c r="A41" s="12" t="s">
        <v>27</v>
      </c>
      <c r="B41" s="4" t="s">
        <v>28</v>
      </c>
      <c r="C41" s="4">
        <v>52</v>
      </c>
      <c r="D41" s="29" t="s">
        <v>245</v>
      </c>
      <c r="E41" s="17" t="s">
        <v>39</v>
      </c>
      <c r="F41" s="17" t="s">
        <v>246</v>
      </c>
      <c r="G41" s="17" t="s">
        <v>33</v>
      </c>
      <c r="H41" s="17" t="s">
        <v>34</v>
      </c>
      <c r="I41" s="4" t="s">
        <v>246</v>
      </c>
      <c r="J41" s="30" t="s">
        <v>247</v>
      </c>
      <c r="K41" s="17" t="s">
        <v>52</v>
      </c>
      <c r="L41" s="33">
        <v>212771</v>
      </c>
      <c r="M41" s="33">
        <v>97215</v>
      </c>
    </row>
    <row r="42" spans="1:13" x14ac:dyDescent="0.2">
      <c r="A42" s="12" t="s">
        <v>27</v>
      </c>
      <c r="B42" s="4" t="s">
        <v>28</v>
      </c>
      <c r="C42" s="4">
        <v>52</v>
      </c>
      <c r="D42" s="29" t="s">
        <v>100</v>
      </c>
      <c r="E42" s="17" t="s">
        <v>39</v>
      </c>
      <c r="F42" s="17" t="s">
        <v>74</v>
      </c>
      <c r="G42" s="17" t="s">
        <v>33</v>
      </c>
      <c r="H42" s="17" t="s">
        <v>34</v>
      </c>
      <c r="I42" s="4" t="s">
        <v>74</v>
      </c>
      <c r="J42" s="30" t="s">
        <v>101</v>
      </c>
      <c r="K42" s="17" t="s">
        <v>52</v>
      </c>
      <c r="L42" s="33">
        <v>485345</v>
      </c>
      <c r="M42" s="33">
        <v>29316</v>
      </c>
    </row>
    <row r="43" spans="1:13" x14ac:dyDescent="0.2">
      <c r="A43" s="12" t="s">
        <v>27</v>
      </c>
      <c r="B43" s="4" t="s">
        <v>28</v>
      </c>
      <c r="C43" s="4">
        <v>52</v>
      </c>
      <c r="D43" s="29" t="s">
        <v>206</v>
      </c>
      <c r="E43" s="17" t="s">
        <v>39</v>
      </c>
      <c r="F43" s="17" t="s">
        <v>207</v>
      </c>
      <c r="G43" s="17" t="s">
        <v>33</v>
      </c>
      <c r="H43" s="17" t="s">
        <v>34</v>
      </c>
      <c r="I43" s="4" t="s">
        <v>207</v>
      </c>
      <c r="J43" s="30" t="s">
        <v>208</v>
      </c>
      <c r="K43" s="17" t="s">
        <v>52</v>
      </c>
      <c r="L43" s="33">
        <v>270307</v>
      </c>
      <c r="M43" s="33">
        <v>31797</v>
      </c>
    </row>
    <row r="44" spans="1:13" x14ac:dyDescent="0.2">
      <c r="A44" s="12" t="s">
        <v>42</v>
      </c>
      <c r="B44" s="4" t="s">
        <v>43</v>
      </c>
      <c r="C44" s="4">
        <v>4</v>
      </c>
      <c r="D44" s="29" t="s">
        <v>268</v>
      </c>
      <c r="E44" s="17" t="s">
        <v>46</v>
      </c>
      <c r="F44" s="17" t="s">
        <v>269</v>
      </c>
      <c r="G44" s="17" t="s">
        <v>33</v>
      </c>
      <c r="H44" s="17" t="s">
        <v>34</v>
      </c>
      <c r="I44" s="4" t="s">
        <v>269</v>
      </c>
      <c r="J44" s="30" t="s">
        <v>270</v>
      </c>
      <c r="K44" s="17" t="s">
        <v>52</v>
      </c>
      <c r="L44" s="33">
        <v>97069</v>
      </c>
      <c r="M44" s="33">
        <v>25140</v>
      </c>
    </row>
    <row r="45" spans="1:13" x14ac:dyDescent="0.2">
      <c r="A45" s="12" t="s">
        <v>42</v>
      </c>
      <c r="B45" s="4" t="s">
        <v>43</v>
      </c>
      <c r="C45" s="4">
        <v>4</v>
      </c>
      <c r="D45" s="29" t="s">
        <v>274</v>
      </c>
      <c r="E45" s="17" t="s">
        <v>46</v>
      </c>
      <c r="F45" s="17" t="s">
        <v>275</v>
      </c>
      <c r="G45" s="17" t="s">
        <v>33</v>
      </c>
      <c r="H45" s="17" t="s">
        <v>34</v>
      </c>
      <c r="I45" s="4" t="s">
        <v>275</v>
      </c>
      <c r="J45" s="30" t="s">
        <v>276</v>
      </c>
      <c r="K45" s="17" t="s">
        <v>52</v>
      </c>
      <c r="L45" s="33">
        <v>37896</v>
      </c>
      <c r="M45" s="33">
        <v>12217</v>
      </c>
    </row>
    <row r="46" spans="1:13" x14ac:dyDescent="0.2">
      <c r="A46" s="12" t="s">
        <v>29</v>
      </c>
      <c r="B46" s="4" t="s">
        <v>30</v>
      </c>
      <c r="C46" s="4">
        <v>2</v>
      </c>
      <c r="D46" s="29" t="s">
        <v>271</v>
      </c>
      <c r="E46" s="17" t="s">
        <v>40</v>
      </c>
      <c r="F46" s="17" t="s">
        <v>272</v>
      </c>
      <c r="G46" s="17" t="s">
        <v>33</v>
      </c>
      <c r="H46" s="17" t="s">
        <v>34</v>
      </c>
      <c r="I46" s="4" t="s">
        <v>272</v>
      </c>
      <c r="J46" s="30" t="s">
        <v>273</v>
      </c>
      <c r="K46" s="17" t="s">
        <v>52</v>
      </c>
      <c r="L46" s="33">
        <v>97573</v>
      </c>
      <c r="M46" s="33">
        <v>900</v>
      </c>
    </row>
    <row r="47" spans="1:13" x14ac:dyDescent="0.2">
      <c r="A47" s="12" t="s">
        <v>29</v>
      </c>
      <c r="B47" s="4" t="s">
        <v>30</v>
      </c>
      <c r="C47" s="4">
        <v>2</v>
      </c>
      <c r="D47" s="29" t="s">
        <v>225</v>
      </c>
      <c r="E47" s="17" t="s">
        <v>40</v>
      </c>
      <c r="F47" s="17" t="s">
        <v>226</v>
      </c>
      <c r="G47" s="17" t="s">
        <v>33</v>
      </c>
      <c r="H47" s="17" t="s">
        <v>34</v>
      </c>
      <c r="I47" s="4" t="s">
        <v>226</v>
      </c>
      <c r="J47" s="30" t="s">
        <v>227</v>
      </c>
      <c r="K47" s="17" t="s">
        <v>52</v>
      </c>
      <c r="L47" s="33">
        <v>18885</v>
      </c>
      <c r="M47" s="33">
        <v>160</v>
      </c>
    </row>
    <row r="48" spans="1:13" x14ac:dyDescent="0.2">
      <c r="A48" s="12" t="s">
        <v>29</v>
      </c>
      <c r="B48" s="4" t="s">
        <v>30</v>
      </c>
      <c r="C48" s="4">
        <v>2</v>
      </c>
      <c r="D48" s="29" t="s">
        <v>228</v>
      </c>
      <c r="E48" s="17" t="s">
        <v>40</v>
      </c>
      <c r="F48" s="17" t="s">
        <v>229</v>
      </c>
      <c r="G48" s="17" t="s">
        <v>33</v>
      </c>
      <c r="H48" s="17" t="s">
        <v>34</v>
      </c>
      <c r="I48" s="4" t="s">
        <v>229</v>
      </c>
      <c r="J48" s="30" t="s">
        <v>230</v>
      </c>
      <c r="K48" s="17" t="s">
        <v>52</v>
      </c>
      <c r="L48" s="33">
        <v>71134</v>
      </c>
      <c r="M48" s="33">
        <v>7259</v>
      </c>
    </row>
    <row r="49" spans="1:13" x14ac:dyDescent="0.2">
      <c r="A49" s="12" t="s">
        <v>29</v>
      </c>
      <c r="B49" s="4" t="s">
        <v>30</v>
      </c>
      <c r="C49" s="4">
        <v>2</v>
      </c>
      <c r="D49" s="29" t="s">
        <v>231</v>
      </c>
      <c r="E49" s="17" t="s">
        <v>40</v>
      </c>
      <c r="F49" s="17" t="s">
        <v>218</v>
      </c>
      <c r="G49" s="17" t="s">
        <v>33</v>
      </c>
      <c r="H49" s="17" t="s">
        <v>34</v>
      </c>
      <c r="I49" s="4" t="s">
        <v>218</v>
      </c>
      <c r="J49" s="30" t="s">
        <v>232</v>
      </c>
      <c r="K49" s="17" t="s">
        <v>52</v>
      </c>
      <c r="L49" s="33">
        <v>87878</v>
      </c>
      <c r="M49" s="33">
        <v>39815</v>
      </c>
    </row>
    <row r="50" spans="1:13" x14ac:dyDescent="0.2">
      <c r="A50" s="12" t="s">
        <v>29</v>
      </c>
      <c r="B50" s="4" t="s">
        <v>30</v>
      </c>
      <c r="C50" s="4">
        <v>2</v>
      </c>
      <c r="D50" s="29" t="s">
        <v>188</v>
      </c>
      <c r="E50" s="17" t="s">
        <v>40</v>
      </c>
      <c r="F50" s="17" t="s">
        <v>189</v>
      </c>
      <c r="G50" s="17" t="s">
        <v>33</v>
      </c>
      <c r="H50" s="17" t="s">
        <v>34</v>
      </c>
      <c r="I50" s="4" t="s">
        <v>189</v>
      </c>
      <c r="J50" s="30" t="s">
        <v>190</v>
      </c>
      <c r="K50" s="17" t="s">
        <v>52</v>
      </c>
      <c r="L50" s="33">
        <v>114821</v>
      </c>
      <c r="M50" s="33">
        <v>6333</v>
      </c>
    </row>
    <row r="51" spans="1:13" x14ac:dyDescent="0.2">
      <c r="A51" s="12" t="s">
        <v>29</v>
      </c>
      <c r="B51" s="4" t="s">
        <v>30</v>
      </c>
      <c r="C51" s="4">
        <v>2</v>
      </c>
      <c r="D51" s="29" t="s">
        <v>251</v>
      </c>
      <c r="E51" s="17" t="s">
        <v>40</v>
      </c>
      <c r="F51" s="17" t="s">
        <v>252</v>
      </c>
      <c r="G51" s="17" t="s">
        <v>33</v>
      </c>
      <c r="H51" s="17" t="s">
        <v>34</v>
      </c>
      <c r="I51" s="4" t="s">
        <v>252</v>
      </c>
      <c r="J51" s="30" t="s">
        <v>253</v>
      </c>
      <c r="K51" s="17" t="s">
        <v>52</v>
      </c>
      <c r="L51" s="33">
        <v>503096</v>
      </c>
      <c r="M51" s="33">
        <v>144523</v>
      </c>
    </row>
    <row r="52" spans="1:13" x14ac:dyDescent="0.2">
      <c r="A52" s="12" t="s">
        <v>29</v>
      </c>
      <c r="B52" s="4" t="s">
        <v>30</v>
      </c>
      <c r="C52" s="4">
        <v>2</v>
      </c>
      <c r="D52" s="29" t="s">
        <v>143</v>
      </c>
      <c r="E52" s="17" t="s">
        <v>40</v>
      </c>
      <c r="F52" s="17" t="s">
        <v>144</v>
      </c>
      <c r="G52" s="17" t="s">
        <v>33</v>
      </c>
      <c r="H52" s="17" t="s">
        <v>34</v>
      </c>
      <c r="I52" s="4" t="s">
        <v>144</v>
      </c>
      <c r="J52" s="30" t="s">
        <v>145</v>
      </c>
      <c r="K52" s="17" t="s">
        <v>52</v>
      </c>
      <c r="L52" s="33">
        <v>59928</v>
      </c>
      <c r="M52" s="33">
        <v>13629</v>
      </c>
    </row>
    <row r="53" spans="1:13" x14ac:dyDescent="0.2">
      <c r="A53" s="12" t="s">
        <v>29</v>
      </c>
      <c r="B53" s="4" t="s">
        <v>30</v>
      </c>
      <c r="C53" s="4">
        <v>2</v>
      </c>
      <c r="D53" s="29" t="s">
        <v>212</v>
      </c>
      <c r="E53" s="17" t="s">
        <v>40</v>
      </c>
      <c r="F53" s="17" t="s">
        <v>213</v>
      </c>
      <c r="G53" s="17" t="s">
        <v>214</v>
      </c>
      <c r="H53" s="17" t="s">
        <v>215</v>
      </c>
      <c r="I53" s="4" t="s">
        <v>216</v>
      </c>
      <c r="J53" s="30" t="s">
        <v>217</v>
      </c>
      <c r="K53" s="17" t="s">
        <v>54</v>
      </c>
      <c r="L53" s="33">
        <v>5162</v>
      </c>
      <c r="M53" s="33">
        <v>1289</v>
      </c>
    </row>
    <row r="54" spans="1:13" x14ac:dyDescent="0.2">
      <c r="A54" s="12" t="s">
        <v>75</v>
      </c>
      <c r="B54" s="4" t="s">
        <v>76</v>
      </c>
      <c r="C54" s="4">
        <v>1</v>
      </c>
      <c r="D54" s="29" t="s">
        <v>286</v>
      </c>
      <c r="E54" s="17" t="s">
        <v>77</v>
      </c>
      <c r="F54" s="17" t="s">
        <v>287</v>
      </c>
      <c r="G54" s="17" t="s">
        <v>33</v>
      </c>
      <c r="H54" s="17" t="s">
        <v>34</v>
      </c>
      <c r="I54" s="4" t="s">
        <v>287</v>
      </c>
      <c r="J54" s="30" t="s">
        <v>288</v>
      </c>
      <c r="K54" s="17" t="s">
        <v>52</v>
      </c>
      <c r="L54" s="33">
        <v>7680</v>
      </c>
      <c r="M54" s="33">
        <v>214</v>
      </c>
    </row>
    <row r="55" spans="1:13" x14ac:dyDescent="0.2">
      <c r="A55" s="12" t="s">
        <v>75</v>
      </c>
      <c r="B55" s="4" t="s">
        <v>76</v>
      </c>
      <c r="C55" s="4">
        <v>1</v>
      </c>
      <c r="D55" s="28" t="s">
        <v>174</v>
      </c>
      <c r="E55" s="17" t="s">
        <v>77</v>
      </c>
      <c r="F55" s="17" t="s">
        <v>175</v>
      </c>
      <c r="G55" s="17" t="s">
        <v>33</v>
      </c>
      <c r="H55" s="17" t="s">
        <v>34</v>
      </c>
      <c r="I55" s="4" t="s">
        <v>175</v>
      </c>
      <c r="J55" s="30" t="s">
        <v>176</v>
      </c>
      <c r="K55" s="17" t="s">
        <v>52</v>
      </c>
      <c r="L55" s="33">
        <v>46205</v>
      </c>
      <c r="M55" s="33">
        <v>3264</v>
      </c>
    </row>
    <row r="56" spans="1:13" x14ac:dyDescent="0.2">
      <c r="A56" s="12" t="s">
        <v>78</v>
      </c>
      <c r="B56" s="4" t="s">
        <v>79</v>
      </c>
      <c r="C56" s="4">
        <v>9</v>
      </c>
      <c r="D56" s="28" t="s">
        <v>248</v>
      </c>
      <c r="E56" s="17" t="s">
        <v>80</v>
      </c>
      <c r="F56" s="17" t="s">
        <v>249</v>
      </c>
      <c r="G56" s="17" t="s">
        <v>33</v>
      </c>
      <c r="H56" s="17" t="s">
        <v>34</v>
      </c>
      <c r="I56" s="4" t="s">
        <v>249</v>
      </c>
      <c r="J56" s="30" t="s">
        <v>250</v>
      </c>
      <c r="K56" s="17" t="s">
        <v>52</v>
      </c>
      <c r="L56" s="33">
        <v>13471</v>
      </c>
      <c r="M56" s="33">
        <v>1</v>
      </c>
    </row>
    <row r="57" spans="1:13" x14ac:dyDescent="0.2">
      <c r="A57" s="12" t="s">
        <v>78</v>
      </c>
      <c r="B57" s="4" t="s">
        <v>79</v>
      </c>
      <c r="C57" s="4">
        <v>9</v>
      </c>
      <c r="D57" s="29" t="s">
        <v>137</v>
      </c>
      <c r="E57" s="17" t="s">
        <v>80</v>
      </c>
      <c r="F57" s="17" t="s">
        <v>138</v>
      </c>
      <c r="G57" s="17" t="s">
        <v>33</v>
      </c>
      <c r="H57" s="17" t="s">
        <v>34</v>
      </c>
      <c r="I57" s="4" t="s">
        <v>138</v>
      </c>
      <c r="J57" s="30" t="s">
        <v>139</v>
      </c>
      <c r="K57" s="17" t="s">
        <v>52</v>
      </c>
      <c r="L57" s="33">
        <v>65216</v>
      </c>
      <c r="M57" s="33">
        <v>8681</v>
      </c>
    </row>
    <row r="58" spans="1:13" x14ac:dyDescent="0.2">
      <c r="A58" s="12" t="s">
        <v>177</v>
      </c>
      <c r="B58" s="4" t="s">
        <v>178</v>
      </c>
      <c r="C58" s="4">
        <v>39</v>
      </c>
      <c r="D58" s="29" t="s">
        <v>200</v>
      </c>
      <c r="E58" s="17" t="s">
        <v>180</v>
      </c>
      <c r="F58" s="17" t="s">
        <v>201</v>
      </c>
      <c r="G58" s="17" t="s">
        <v>33</v>
      </c>
      <c r="H58" s="17" t="s">
        <v>34</v>
      </c>
      <c r="I58" s="4" t="s">
        <v>201</v>
      </c>
      <c r="J58" s="30" t="s">
        <v>202</v>
      </c>
      <c r="K58" s="17" t="s">
        <v>52</v>
      </c>
      <c r="L58" s="33">
        <v>98957</v>
      </c>
      <c r="M58" s="33">
        <v>2524</v>
      </c>
    </row>
    <row r="59" spans="1:13" x14ac:dyDescent="0.2">
      <c r="A59" s="12" t="s">
        <v>177</v>
      </c>
      <c r="B59" s="4" t="s">
        <v>178</v>
      </c>
      <c r="C59" s="4">
        <v>39</v>
      </c>
      <c r="D59" s="29" t="s">
        <v>179</v>
      </c>
      <c r="E59" s="17" t="s">
        <v>180</v>
      </c>
      <c r="F59" s="17" t="s">
        <v>181</v>
      </c>
      <c r="G59" s="17" t="s">
        <v>33</v>
      </c>
      <c r="H59" s="17" t="s">
        <v>34</v>
      </c>
      <c r="I59" s="4" t="s">
        <v>181</v>
      </c>
      <c r="J59" s="30" t="s">
        <v>182</v>
      </c>
      <c r="K59" s="17" t="s">
        <v>52</v>
      </c>
      <c r="L59" s="33">
        <v>20648</v>
      </c>
      <c r="M59" s="33">
        <v>3920</v>
      </c>
    </row>
    <row r="60" spans="1:13" x14ac:dyDescent="0.2">
      <c r="A60" s="12" t="s">
        <v>44</v>
      </c>
      <c r="B60" s="4" t="s">
        <v>45</v>
      </c>
      <c r="C60" s="4">
        <v>3</v>
      </c>
      <c r="D60" s="29" t="s">
        <v>163</v>
      </c>
      <c r="E60" s="17" t="s">
        <v>47</v>
      </c>
      <c r="F60" s="17" t="s">
        <v>118</v>
      </c>
      <c r="G60" s="17" t="s">
        <v>33</v>
      </c>
      <c r="H60" s="17" t="s">
        <v>34</v>
      </c>
      <c r="I60" s="4" t="s">
        <v>118</v>
      </c>
      <c r="J60" s="30" t="s">
        <v>164</v>
      </c>
      <c r="K60" s="17" t="s">
        <v>52</v>
      </c>
      <c r="L60" s="33">
        <v>105630</v>
      </c>
      <c r="M60" s="33">
        <v>43757</v>
      </c>
    </row>
    <row r="61" spans="1:13" x14ac:dyDescent="0.2">
      <c r="A61" s="12" t="s">
        <v>44</v>
      </c>
      <c r="B61" s="4" t="s">
        <v>45</v>
      </c>
      <c r="C61" s="4">
        <v>3</v>
      </c>
      <c r="D61" s="29" t="s">
        <v>168</v>
      </c>
      <c r="E61" s="17" t="s">
        <v>47</v>
      </c>
      <c r="F61" s="17" t="s">
        <v>169</v>
      </c>
      <c r="G61" s="17" t="s">
        <v>33</v>
      </c>
      <c r="H61" s="17" t="s">
        <v>34</v>
      </c>
      <c r="I61" s="4" t="s">
        <v>169</v>
      </c>
      <c r="J61" s="30" t="s">
        <v>170</v>
      </c>
      <c r="K61" s="17" t="s">
        <v>52</v>
      </c>
      <c r="L61" s="33">
        <v>37392</v>
      </c>
      <c r="M61" s="33">
        <v>13677</v>
      </c>
    </row>
    <row r="62" spans="1:13" x14ac:dyDescent="0.2">
      <c r="A62" s="12" t="s">
        <v>44</v>
      </c>
      <c r="B62" s="4" t="s">
        <v>45</v>
      </c>
      <c r="C62" s="4">
        <v>3</v>
      </c>
      <c r="D62" s="29" t="s">
        <v>185</v>
      </c>
      <c r="E62" s="17" t="s">
        <v>47</v>
      </c>
      <c r="F62" s="17" t="s">
        <v>186</v>
      </c>
      <c r="G62" s="17" t="s">
        <v>33</v>
      </c>
      <c r="H62" s="17" t="s">
        <v>34</v>
      </c>
      <c r="I62" s="4" t="s">
        <v>186</v>
      </c>
      <c r="J62" s="30" t="s">
        <v>187</v>
      </c>
      <c r="K62" s="17" t="s">
        <v>52</v>
      </c>
      <c r="L62" s="33">
        <v>57285</v>
      </c>
      <c r="M62" s="33">
        <v>857</v>
      </c>
    </row>
    <row r="63" spans="1:13" x14ac:dyDescent="0.2">
      <c r="A63" s="12" t="s">
        <v>44</v>
      </c>
      <c r="B63" s="4" t="s">
        <v>45</v>
      </c>
      <c r="C63" s="4">
        <v>3</v>
      </c>
      <c r="D63" s="29" t="s">
        <v>105</v>
      </c>
      <c r="E63" s="17" t="s">
        <v>47</v>
      </c>
      <c r="F63" s="17" t="s">
        <v>106</v>
      </c>
      <c r="G63" s="17" t="s">
        <v>33</v>
      </c>
      <c r="H63" s="17" t="s">
        <v>34</v>
      </c>
      <c r="I63" s="4" t="s">
        <v>106</v>
      </c>
      <c r="J63" s="30" t="s">
        <v>107</v>
      </c>
      <c r="K63" s="17" t="s">
        <v>52</v>
      </c>
      <c r="L63" s="33">
        <v>45702</v>
      </c>
      <c r="M63" s="33">
        <v>5008</v>
      </c>
    </row>
    <row r="64" spans="1:13" x14ac:dyDescent="0.2">
      <c r="A64" s="12" t="s">
        <v>44</v>
      </c>
      <c r="B64" s="4" t="s">
        <v>45</v>
      </c>
      <c r="C64" s="4">
        <v>3</v>
      </c>
      <c r="D64" s="29" t="s">
        <v>131</v>
      </c>
      <c r="E64" s="17" t="s">
        <v>47</v>
      </c>
      <c r="F64" s="17" t="s">
        <v>132</v>
      </c>
      <c r="G64" s="17" t="s">
        <v>33</v>
      </c>
      <c r="H64" s="17" t="s">
        <v>34</v>
      </c>
      <c r="I64" s="4" t="s">
        <v>132</v>
      </c>
      <c r="J64" s="30" t="s">
        <v>133</v>
      </c>
      <c r="K64" s="17" t="s">
        <v>52</v>
      </c>
      <c r="L64" s="33">
        <v>86619</v>
      </c>
      <c r="M64" s="33">
        <v>28597</v>
      </c>
    </row>
    <row r="65" spans="1:13" x14ac:dyDescent="0.2">
      <c r="A65" s="12" t="s">
        <v>140</v>
      </c>
      <c r="B65" s="4" t="s">
        <v>141</v>
      </c>
      <c r="C65" s="4">
        <v>3</v>
      </c>
      <c r="D65" s="29" t="s">
        <v>298</v>
      </c>
      <c r="E65" s="17" t="s">
        <v>142</v>
      </c>
      <c r="F65" s="17" t="s">
        <v>299</v>
      </c>
      <c r="G65" s="17" t="s">
        <v>33</v>
      </c>
      <c r="H65" s="17" t="s">
        <v>34</v>
      </c>
      <c r="I65" s="4" t="s">
        <v>299</v>
      </c>
      <c r="J65" s="30" t="s">
        <v>300</v>
      </c>
      <c r="K65" s="17" t="s">
        <v>52</v>
      </c>
      <c r="L65" s="33">
        <v>7806</v>
      </c>
      <c r="M65" s="33">
        <v>236</v>
      </c>
    </row>
    <row r="66" spans="1:13" x14ac:dyDescent="0.2">
      <c r="A66" s="12" t="s">
        <v>31</v>
      </c>
      <c r="B66" s="4" t="s">
        <v>32</v>
      </c>
      <c r="C66" s="4">
        <v>6</v>
      </c>
      <c r="D66" s="29" t="s">
        <v>119</v>
      </c>
      <c r="E66" s="17" t="s">
        <v>41</v>
      </c>
      <c r="F66" s="17" t="s">
        <v>120</v>
      </c>
      <c r="G66" s="17" t="s">
        <v>33</v>
      </c>
      <c r="H66" s="17" t="s">
        <v>34</v>
      </c>
      <c r="I66" s="4" t="s">
        <v>120</v>
      </c>
      <c r="J66" s="30" t="s">
        <v>121</v>
      </c>
      <c r="K66" s="17" t="s">
        <v>52</v>
      </c>
      <c r="L66" s="33">
        <v>3148</v>
      </c>
      <c r="M66" s="33">
        <v>812</v>
      </c>
    </row>
    <row r="67" spans="1:13" x14ac:dyDescent="0.2">
      <c r="A67" s="12" t="s">
        <v>81</v>
      </c>
      <c r="B67" s="4" t="s">
        <v>82</v>
      </c>
      <c r="C67" s="4">
        <v>35</v>
      </c>
      <c r="D67" s="29" t="s">
        <v>203</v>
      </c>
      <c r="E67" s="17" t="s">
        <v>83</v>
      </c>
      <c r="F67" s="17" t="s">
        <v>204</v>
      </c>
      <c r="G67" s="17" t="s">
        <v>33</v>
      </c>
      <c r="H67" s="17" t="s">
        <v>34</v>
      </c>
      <c r="I67" s="4" t="s">
        <v>204</v>
      </c>
      <c r="J67" s="30" t="s">
        <v>205</v>
      </c>
      <c r="K67" s="17" t="s">
        <v>52</v>
      </c>
      <c r="L67" s="33">
        <v>36889</v>
      </c>
      <c r="M67" s="33">
        <v>238</v>
      </c>
    </row>
    <row r="68" spans="1:13" x14ac:dyDescent="0.2">
      <c r="A68" s="12" t="s">
        <v>84</v>
      </c>
      <c r="B68" s="4" t="s">
        <v>85</v>
      </c>
      <c r="C68" s="4">
        <v>1</v>
      </c>
      <c r="D68" s="29" t="s">
        <v>257</v>
      </c>
      <c r="E68" s="17" t="s">
        <v>86</v>
      </c>
      <c r="F68" s="17" t="s">
        <v>258</v>
      </c>
      <c r="G68" s="17" t="s">
        <v>33</v>
      </c>
      <c r="H68" s="17" t="s">
        <v>34</v>
      </c>
      <c r="I68" s="4" t="s">
        <v>258</v>
      </c>
      <c r="J68" s="30" t="s">
        <v>259</v>
      </c>
      <c r="K68" s="17" t="s">
        <v>52</v>
      </c>
      <c r="L68" s="33">
        <v>10702</v>
      </c>
      <c r="M68" s="33">
        <v>204</v>
      </c>
    </row>
    <row r="69" spans="1:13" x14ac:dyDescent="0.2">
      <c r="A69" s="12" t="s">
        <v>84</v>
      </c>
      <c r="B69" s="4" t="s">
        <v>85</v>
      </c>
      <c r="C69" s="4">
        <v>1</v>
      </c>
      <c r="D69" s="28" t="s">
        <v>112</v>
      </c>
      <c r="E69" s="17" t="s">
        <v>86</v>
      </c>
      <c r="F69" s="17" t="s">
        <v>113</v>
      </c>
      <c r="G69" s="17" t="s">
        <v>33</v>
      </c>
      <c r="H69" s="17" t="s">
        <v>34</v>
      </c>
      <c r="I69" s="4" t="s">
        <v>113</v>
      </c>
      <c r="J69" s="30" t="s">
        <v>114</v>
      </c>
      <c r="K69" s="17" t="s">
        <v>52</v>
      </c>
      <c r="L69" s="33">
        <v>28831</v>
      </c>
      <c r="M69" s="33">
        <v>12334</v>
      </c>
    </row>
    <row r="70" spans="1:13" x14ac:dyDescent="0.2">
      <c r="A70" s="12" t="s">
        <v>87</v>
      </c>
      <c r="B70" s="4" t="s">
        <v>88</v>
      </c>
      <c r="C70" s="4">
        <v>58</v>
      </c>
      <c r="D70" s="28" t="s">
        <v>236</v>
      </c>
      <c r="E70" s="17" t="s">
        <v>89</v>
      </c>
      <c r="F70" s="17" t="s">
        <v>237</v>
      </c>
      <c r="G70" s="17" t="s">
        <v>33</v>
      </c>
      <c r="H70" s="17" t="s">
        <v>34</v>
      </c>
      <c r="I70" s="4" t="s">
        <v>237</v>
      </c>
      <c r="J70" s="30" t="s">
        <v>238</v>
      </c>
      <c r="K70" s="17" t="s">
        <v>52</v>
      </c>
      <c r="L70" s="33">
        <v>33615</v>
      </c>
      <c r="M70" s="33">
        <v>3313</v>
      </c>
    </row>
    <row r="71" spans="1:13" x14ac:dyDescent="0.2">
      <c r="A71" s="12" t="s">
        <v>90</v>
      </c>
      <c r="B71" s="4" t="s">
        <v>91</v>
      </c>
      <c r="C71" s="4">
        <v>1</v>
      </c>
      <c r="D71" s="29" t="s">
        <v>160</v>
      </c>
      <c r="E71" s="17" t="s">
        <v>92</v>
      </c>
      <c r="F71" s="17" t="s">
        <v>161</v>
      </c>
      <c r="G71" s="17" t="s">
        <v>33</v>
      </c>
      <c r="H71" s="17" t="s">
        <v>34</v>
      </c>
      <c r="I71" s="4" t="s">
        <v>161</v>
      </c>
      <c r="J71" s="30" t="s">
        <v>162</v>
      </c>
      <c r="K71" s="17" t="s">
        <v>52</v>
      </c>
      <c r="L71" s="33">
        <v>51619</v>
      </c>
      <c r="M71" s="33">
        <v>3179</v>
      </c>
    </row>
    <row r="72" spans="1:13" x14ac:dyDescent="0.2">
      <c r="A72" s="12" t="s">
        <v>90</v>
      </c>
      <c r="B72" s="4" t="s">
        <v>91</v>
      </c>
      <c r="C72" s="4">
        <v>1</v>
      </c>
      <c r="D72" s="29" t="s">
        <v>307</v>
      </c>
      <c r="E72" s="17" t="s">
        <v>92</v>
      </c>
      <c r="F72" s="17" t="s">
        <v>308</v>
      </c>
      <c r="G72" s="17" t="s">
        <v>309</v>
      </c>
      <c r="H72" s="17" t="s">
        <v>310</v>
      </c>
      <c r="I72" s="4" t="s">
        <v>311</v>
      </c>
      <c r="J72" s="30" t="s">
        <v>312</v>
      </c>
      <c r="K72" s="17" t="s">
        <v>54</v>
      </c>
      <c r="L72" s="33">
        <v>18633</v>
      </c>
      <c r="M72" s="33">
        <v>1730</v>
      </c>
    </row>
    <row r="73" spans="1:13" customFormat="1" ht="15.75" x14ac:dyDescent="0.25">
      <c r="A73" s="39" t="s">
        <v>6</v>
      </c>
      <c r="B73" s="39"/>
      <c r="C73" s="39"/>
      <c r="D73" s="41"/>
      <c r="E73" s="39"/>
      <c r="F73" s="39"/>
      <c r="G73" s="39"/>
      <c r="H73" s="39"/>
      <c r="I73" s="41"/>
      <c r="J73" s="39"/>
      <c r="K73" s="41"/>
      <c r="L73" s="42">
        <f>SUBTOTAL(109,Table3[
2024–25
Final Allocation Amount])</f>
        <v>7613680</v>
      </c>
      <c r="M73" s="42">
        <f>SUBTOTAL(109,Table3[8th
Apportionment])</f>
        <v>1365500</v>
      </c>
    </row>
    <row r="74" spans="1:13" x14ac:dyDescent="0.2">
      <c r="A74" s="1" t="s">
        <v>7</v>
      </c>
      <c r="I74" s="4"/>
      <c r="M74" s="34"/>
    </row>
    <row r="75" spans="1:13" x14ac:dyDescent="0.2">
      <c r="A75" s="1" t="s">
        <v>8</v>
      </c>
      <c r="I75" s="4"/>
      <c r="M75" s="34"/>
    </row>
    <row r="76" spans="1:13" x14ac:dyDescent="0.2">
      <c r="A76" s="35" t="s">
        <v>266</v>
      </c>
      <c r="B76" s="6"/>
      <c r="C76" s="6"/>
      <c r="D76" s="27"/>
      <c r="I76" s="4"/>
      <c r="M76" s="34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zoomScaleNormal="100" workbookViewId="0"/>
  </sheetViews>
  <sheetFormatPr defaultColWidth="9.21875" defaultRowHeight="15" x14ac:dyDescent="0.2"/>
  <cols>
    <col min="1" max="1" width="10.77734375" style="9" customWidth="1"/>
    <col min="2" max="2" width="20.77734375" customWidth="1"/>
    <col min="3" max="3" width="25.77734375" customWidth="1"/>
    <col min="4" max="4" width="15.77734375" style="2" customWidth="1"/>
    <col min="5" max="5" width="10.88671875" bestFit="1" customWidth="1"/>
  </cols>
  <sheetData>
    <row r="1" spans="1:5" ht="23.25" x14ac:dyDescent="0.2">
      <c r="A1" s="25" t="s">
        <v>264</v>
      </c>
    </row>
    <row r="2" spans="1:5" ht="20.25" x14ac:dyDescent="0.3">
      <c r="A2" s="23" t="s">
        <v>17</v>
      </c>
    </row>
    <row r="3" spans="1:5" ht="18" x14ac:dyDescent="0.25">
      <c r="A3" s="24" t="s">
        <v>15</v>
      </c>
    </row>
    <row r="4" spans="1:5" ht="15.75" x14ac:dyDescent="0.25">
      <c r="A4" s="13" t="s">
        <v>48</v>
      </c>
      <c r="B4" s="10"/>
      <c r="C4" s="10"/>
      <c r="D4" s="11"/>
    </row>
    <row r="5" spans="1:5" s="7" customFormat="1" ht="31.5" x14ac:dyDescent="0.25">
      <c r="A5" s="20" t="s">
        <v>1</v>
      </c>
      <c r="B5" s="20" t="s">
        <v>13</v>
      </c>
      <c r="C5" s="20" t="s">
        <v>14</v>
      </c>
      <c r="D5" s="21" t="s">
        <v>12</v>
      </c>
      <c r="E5" s="36" t="s">
        <v>318</v>
      </c>
    </row>
    <row r="6" spans="1:5" x14ac:dyDescent="0.2">
      <c r="A6" s="14" t="s">
        <v>51</v>
      </c>
      <c r="B6" s="15" t="s">
        <v>49</v>
      </c>
      <c r="C6" s="18" t="s">
        <v>267</v>
      </c>
      <c r="D6" s="16">
        <v>2422</v>
      </c>
      <c r="E6" s="37" t="s">
        <v>319</v>
      </c>
    </row>
    <row r="7" spans="1:5" x14ac:dyDescent="0.2">
      <c r="A7" s="4" t="s">
        <v>35</v>
      </c>
      <c r="B7" s="1" t="s">
        <v>19</v>
      </c>
      <c r="C7" s="18" t="s">
        <v>267</v>
      </c>
      <c r="D7" s="5">
        <v>37834</v>
      </c>
      <c r="E7" s="37" t="s">
        <v>320</v>
      </c>
    </row>
    <row r="8" spans="1:5" x14ac:dyDescent="0.2">
      <c r="A8" s="4" t="s">
        <v>130</v>
      </c>
      <c r="B8" s="1" t="s">
        <v>128</v>
      </c>
      <c r="C8" s="18" t="s">
        <v>267</v>
      </c>
      <c r="D8" s="5">
        <v>457</v>
      </c>
      <c r="E8" s="37" t="s">
        <v>321</v>
      </c>
    </row>
    <row r="9" spans="1:5" x14ac:dyDescent="0.2">
      <c r="A9" s="14" t="s">
        <v>57</v>
      </c>
      <c r="B9" s="15" t="s">
        <v>55</v>
      </c>
      <c r="C9" s="18" t="s">
        <v>267</v>
      </c>
      <c r="D9" s="16">
        <v>17099</v>
      </c>
      <c r="E9" s="37" t="s">
        <v>322</v>
      </c>
    </row>
    <row r="10" spans="1:5" x14ac:dyDescent="0.2">
      <c r="A10" s="14" t="s">
        <v>157</v>
      </c>
      <c r="B10" s="15" t="s">
        <v>154</v>
      </c>
      <c r="C10" s="18" t="s">
        <v>267</v>
      </c>
      <c r="D10" s="16">
        <v>2050</v>
      </c>
      <c r="E10" s="37" t="s">
        <v>323</v>
      </c>
    </row>
    <row r="11" spans="1:5" x14ac:dyDescent="0.2">
      <c r="A11" s="14" t="s">
        <v>36</v>
      </c>
      <c r="B11" s="15" t="s">
        <v>21</v>
      </c>
      <c r="C11" s="18" t="s">
        <v>267</v>
      </c>
      <c r="D11" s="16">
        <v>882</v>
      </c>
      <c r="E11" s="37" t="s">
        <v>324</v>
      </c>
    </row>
    <row r="12" spans="1:5" x14ac:dyDescent="0.2">
      <c r="A12" s="14" t="s">
        <v>37</v>
      </c>
      <c r="B12" s="15" t="s">
        <v>23</v>
      </c>
      <c r="C12" s="18" t="s">
        <v>267</v>
      </c>
      <c r="D12" s="16">
        <v>613086</v>
      </c>
      <c r="E12" s="37" t="s">
        <v>325</v>
      </c>
    </row>
    <row r="13" spans="1:5" x14ac:dyDescent="0.2">
      <c r="A13" s="14" t="s">
        <v>61</v>
      </c>
      <c r="B13" s="15" t="s">
        <v>59</v>
      </c>
      <c r="C13" s="18" t="s">
        <v>267</v>
      </c>
      <c r="D13" s="16">
        <v>57241</v>
      </c>
      <c r="E13" s="37" t="s">
        <v>326</v>
      </c>
    </row>
    <row r="14" spans="1:5" x14ac:dyDescent="0.2">
      <c r="A14" s="14" t="s">
        <v>64</v>
      </c>
      <c r="B14" s="15" t="s">
        <v>62</v>
      </c>
      <c r="C14" s="18" t="s">
        <v>267</v>
      </c>
      <c r="D14" s="16">
        <v>1609</v>
      </c>
      <c r="E14" s="37" t="s">
        <v>327</v>
      </c>
    </row>
    <row r="15" spans="1:5" x14ac:dyDescent="0.2">
      <c r="A15" s="9" t="s">
        <v>292</v>
      </c>
      <c r="B15" t="s">
        <v>289</v>
      </c>
      <c r="C15" s="18" t="s">
        <v>267</v>
      </c>
      <c r="D15" s="2">
        <v>1014</v>
      </c>
      <c r="E15" s="37" t="s">
        <v>328</v>
      </c>
    </row>
    <row r="16" spans="1:5" x14ac:dyDescent="0.2">
      <c r="A16" s="9" t="s">
        <v>67</v>
      </c>
      <c r="B16" t="s">
        <v>65</v>
      </c>
      <c r="C16" s="18" t="s">
        <v>267</v>
      </c>
      <c r="D16" s="2">
        <v>55039</v>
      </c>
      <c r="E16" s="37" t="s">
        <v>329</v>
      </c>
    </row>
    <row r="17" spans="1:5" x14ac:dyDescent="0.2">
      <c r="A17" s="9" t="s">
        <v>70</v>
      </c>
      <c r="B17" t="s">
        <v>68</v>
      </c>
      <c r="C17" s="18" t="s">
        <v>267</v>
      </c>
      <c r="D17" s="2">
        <v>1771</v>
      </c>
      <c r="E17" s="37" t="s">
        <v>330</v>
      </c>
    </row>
    <row r="18" spans="1:5" x14ac:dyDescent="0.2">
      <c r="A18" s="9" t="s">
        <v>38</v>
      </c>
      <c r="B18" t="s">
        <v>25</v>
      </c>
      <c r="C18" s="18" t="s">
        <v>267</v>
      </c>
      <c r="D18" s="2">
        <v>20060</v>
      </c>
      <c r="E18" s="37" t="s">
        <v>331</v>
      </c>
    </row>
    <row r="19" spans="1:5" x14ac:dyDescent="0.2">
      <c r="A19" s="9" t="s">
        <v>39</v>
      </c>
      <c r="B19" t="s">
        <v>27</v>
      </c>
      <c r="C19" s="18" t="s">
        <v>267</v>
      </c>
      <c r="D19" s="2">
        <v>171125</v>
      </c>
      <c r="E19" s="37" t="s">
        <v>332</v>
      </c>
    </row>
    <row r="20" spans="1:5" x14ac:dyDescent="0.2">
      <c r="A20" s="9" t="s">
        <v>46</v>
      </c>
      <c r="B20" t="s">
        <v>42</v>
      </c>
      <c r="C20" s="18" t="s">
        <v>267</v>
      </c>
      <c r="D20" s="2">
        <v>37357</v>
      </c>
      <c r="E20" s="37" t="s">
        <v>333</v>
      </c>
    </row>
    <row r="21" spans="1:5" x14ac:dyDescent="0.2">
      <c r="A21" s="9" t="s">
        <v>40</v>
      </c>
      <c r="B21" t="s">
        <v>29</v>
      </c>
      <c r="C21" s="18" t="s">
        <v>267</v>
      </c>
      <c r="D21" s="2">
        <v>213908</v>
      </c>
      <c r="E21" s="37" t="s">
        <v>334</v>
      </c>
    </row>
    <row r="22" spans="1:5" x14ac:dyDescent="0.2">
      <c r="A22" s="9" t="s">
        <v>77</v>
      </c>
      <c r="B22" t="s">
        <v>75</v>
      </c>
      <c r="C22" s="18" t="s">
        <v>267</v>
      </c>
      <c r="D22" s="2">
        <v>3478</v>
      </c>
      <c r="E22" s="37" t="s">
        <v>335</v>
      </c>
    </row>
    <row r="23" spans="1:5" x14ac:dyDescent="0.2">
      <c r="A23" s="9" t="s">
        <v>80</v>
      </c>
      <c r="B23" t="s">
        <v>78</v>
      </c>
      <c r="C23" s="18" t="s">
        <v>267</v>
      </c>
      <c r="D23" s="2">
        <v>8682</v>
      </c>
      <c r="E23" s="37" t="s">
        <v>336</v>
      </c>
    </row>
    <row r="24" spans="1:5" x14ac:dyDescent="0.2">
      <c r="A24" s="9" t="s">
        <v>180</v>
      </c>
      <c r="B24" t="s">
        <v>177</v>
      </c>
      <c r="C24" s="18" t="s">
        <v>267</v>
      </c>
      <c r="D24" s="2">
        <v>6444</v>
      </c>
      <c r="E24" s="37" t="s">
        <v>337</v>
      </c>
    </row>
    <row r="25" spans="1:5" x14ac:dyDescent="0.2">
      <c r="A25" s="9" t="s">
        <v>47</v>
      </c>
      <c r="B25" t="s">
        <v>44</v>
      </c>
      <c r="C25" s="18" t="s">
        <v>267</v>
      </c>
      <c r="D25" s="2">
        <v>91896</v>
      </c>
      <c r="E25" s="37" t="s">
        <v>338</v>
      </c>
    </row>
    <row r="26" spans="1:5" x14ac:dyDescent="0.2">
      <c r="A26" s="9" t="s">
        <v>142</v>
      </c>
      <c r="B26" t="s">
        <v>140</v>
      </c>
      <c r="C26" s="18" t="s">
        <v>267</v>
      </c>
      <c r="D26" s="2">
        <v>236</v>
      </c>
      <c r="E26" s="37" t="s">
        <v>339</v>
      </c>
    </row>
    <row r="27" spans="1:5" x14ac:dyDescent="0.2">
      <c r="A27" s="9" t="s">
        <v>41</v>
      </c>
      <c r="B27" t="s">
        <v>31</v>
      </c>
      <c r="C27" s="18" t="s">
        <v>267</v>
      </c>
      <c r="D27" s="2">
        <v>812</v>
      </c>
      <c r="E27" s="37" t="s">
        <v>340</v>
      </c>
    </row>
    <row r="28" spans="1:5" x14ac:dyDescent="0.2">
      <c r="A28" s="9" t="s">
        <v>83</v>
      </c>
      <c r="B28" t="s">
        <v>81</v>
      </c>
      <c r="C28" s="18" t="s">
        <v>267</v>
      </c>
      <c r="D28" s="2">
        <v>238</v>
      </c>
      <c r="E28" s="37" t="s">
        <v>341</v>
      </c>
    </row>
    <row r="29" spans="1:5" x14ac:dyDescent="0.2">
      <c r="A29" s="9" t="s">
        <v>86</v>
      </c>
      <c r="B29" t="s">
        <v>84</v>
      </c>
      <c r="C29" s="18" t="s">
        <v>267</v>
      </c>
      <c r="D29" s="2">
        <v>12538</v>
      </c>
      <c r="E29" s="37" t="s">
        <v>342</v>
      </c>
    </row>
    <row r="30" spans="1:5" x14ac:dyDescent="0.2">
      <c r="A30" s="9" t="s">
        <v>89</v>
      </c>
      <c r="B30" t="s">
        <v>87</v>
      </c>
      <c r="C30" s="18" t="s">
        <v>267</v>
      </c>
      <c r="D30" s="2">
        <v>3313</v>
      </c>
      <c r="E30" s="37" t="s">
        <v>343</v>
      </c>
    </row>
    <row r="31" spans="1:5" x14ac:dyDescent="0.2">
      <c r="A31" s="9" t="s">
        <v>92</v>
      </c>
      <c r="B31" t="s">
        <v>90</v>
      </c>
      <c r="C31" s="18" t="s">
        <v>267</v>
      </c>
      <c r="D31" s="2">
        <v>4909</v>
      </c>
      <c r="E31" s="37" t="s">
        <v>344</v>
      </c>
    </row>
    <row r="32" spans="1:5" ht="15.75" x14ac:dyDescent="0.25">
      <c r="A32" s="38" t="s">
        <v>6</v>
      </c>
      <c r="B32" s="39"/>
      <c r="C32" s="39"/>
      <c r="D32" s="40">
        <f>SUBTOTAL(109,Table7[County
Total])</f>
        <v>1365500</v>
      </c>
      <c r="E32" s="39"/>
    </row>
    <row r="33" spans="1:4" x14ac:dyDescent="0.2">
      <c r="A33" s="8" t="s">
        <v>7</v>
      </c>
      <c r="B33" s="1"/>
      <c r="C33" s="1"/>
      <c r="D33" s="5"/>
    </row>
    <row r="34" spans="1:4" x14ac:dyDescent="0.2">
      <c r="A34" s="8" t="s">
        <v>8</v>
      </c>
      <c r="B34" s="1"/>
      <c r="C34" s="1"/>
      <c r="D34" s="5"/>
    </row>
    <row r="35" spans="1:4" x14ac:dyDescent="0.2">
      <c r="A35" s="35" t="str">
        <f>'FY24-25 Title III-EL App 08 LEA'!A76</f>
        <v>June 2026</v>
      </c>
      <c r="B35" s="1"/>
      <c r="C35" s="1"/>
      <c r="D35" s="5"/>
    </row>
  </sheetData>
  <phoneticPr fontId="27" type="noConversion"/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FY24-25 Title III-EL App 08 LEA</vt:lpstr>
      <vt:lpstr>FY24-25 Title III-EL App 08 Cty</vt:lpstr>
      <vt:lpstr>'FY24-25 Title III-EL App 08 Cty'!Print_Area</vt:lpstr>
      <vt:lpstr>'FY24-25 Title III-EL App 08 Cty'!Print_Titles</vt:lpstr>
      <vt:lpstr>'FY24-25 Title III-EL App 08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III, Immigrant Education (CA Dept of Education)</dc:title>
  <dc:subject>Title III, English Language Acquisition, Language Enhancement, and Academic Achievement for Immigrant Children program eighth apportionment schedule for fiscal year 2024-25.</dc:subject>
  <dc:creator/>
  <cp:lastModifiedBy/>
  <dcterms:created xsi:type="dcterms:W3CDTF">2026-06-30T15:57:17Z</dcterms:created>
  <dcterms:modified xsi:type="dcterms:W3CDTF">2026-06-30T19:27:50Z</dcterms:modified>
</cp:coreProperties>
</file>