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2191207-9746-4C4A-A378-4529830E6CF3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26-27 Title III-IM, 1st-LEA" sheetId="1" r:id="rId1"/>
    <sheet name="26-27 Title III-IM 1st-County" sheetId="2" r:id="rId2"/>
  </sheets>
  <definedNames>
    <definedName name="_1_2005_06_RE_CERTIFICATIO">#REF!</definedName>
    <definedName name="_xlnm._FilterDatabase" localSheetId="1" hidden="1">'26-27 Title III-IM 1st-County'!$A$4</definedName>
    <definedName name="_xlnm._FilterDatabase" localSheetId="0" hidden="1">'26-27 Title III-IM, 1st-LEA'!$A$6:$M$171</definedName>
    <definedName name="CALSTARS_to_FI_Cal_Crosswalk">#REF!</definedName>
    <definedName name="CharterInfoReport">#REF!</definedName>
    <definedName name="closed">#REF!</definedName>
    <definedName name="closed_cs">#REF!</definedName>
    <definedName name="CNIPS">#REF!</definedName>
    <definedName name="CNVAP">#REF!</definedName>
    <definedName name="Crosswalk">#REF!</definedName>
    <definedName name="Debbie">#REF!</definedName>
    <definedName name="DistrictDetailExpanded">#REF!</definedName>
    <definedName name="EL_Count_and_Criteria">#REF!</definedName>
    <definedName name="EMP">#REF!</definedName>
    <definedName name="ENC">#REF!</definedName>
    <definedName name="epa">#REF!</definedName>
    <definedName name="GOV">#REF!</definedName>
    <definedName name="Merge_ELPD_Base_Data3">#REF!</definedName>
    <definedName name="Merged_CBEDS_Charter_Data">#REF!</definedName>
    <definedName name="Open_ClosedSchools">#REF!</definedName>
    <definedName name="OpenDoc">#REF!</definedName>
    <definedName name="PARIS">#REF!</definedName>
    <definedName name="_xlnm.Print_Area" localSheetId="1">'26-27 Title III-IM 1st-County'!$A$1:$D$46</definedName>
    <definedName name="_xlnm.Print_Titles" localSheetId="1">'26-27 Title III-IM 1st-County'!$4:$5</definedName>
    <definedName name="_xlnm.Print_Titles" localSheetId="0">'26-27 Title III-IM, 1st-LEA'!$1:$6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ChartersActive">#REF!</definedName>
    <definedName name="qryFed_File_District_Level_no_DFCS">#REF!</definedName>
    <definedName name="qryPubschls">#REF!</definedName>
    <definedName name="QryReorgedDistricts">#REF!</definedName>
    <definedName name="SchoolDetailExpanded">#REF!</definedName>
    <definedName name="STD">#REF!</definedName>
    <definedName name="tblPubschlsDownload">#REF!</definedName>
    <definedName name="TEST">#REF!</definedName>
    <definedName name="Vendor_Match_Resul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2" i="1" l="1"/>
  <c r="A46" i="2"/>
  <c r="D43" i="2"/>
  <c r="L172" i="1" l="1"/>
</calcChain>
</file>

<file path=xl/sharedStrings.xml><?xml version="1.0" encoding="utf-8"?>
<sst xmlns="http://schemas.openxmlformats.org/spreadsheetml/2006/main" count="1832" uniqueCount="812">
  <si>
    <t>County
Name</t>
  </si>
  <si>
    <t>County
Code</t>
  </si>
  <si>
    <t>District
Code</t>
  </si>
  <si>
    <t>School
Code</t>
  </si>
  <si>
    <t>Direct
Funded
Charter School
Number</t>
  </si>
  <si>
    <t>Local Educational Agency</t>
  </si>
  <si>
    <t>Statewide Total</t>
  </si>
  <si>
    <t>California Department of Education</t>
  </si>
  <si>
    <t>School Fiscal Services Division</t>
  </si>
  <si>
    <t>FI$Cal
Supplier ID</t>
  </si>
  <si>
    <t>FI$Cal
Address
Sequence
ID</t>
  </si>
  <si>
    <t>Service
Location
Field</t>
  </si>
  <si>
    <t>County
Total</t>
  </si>
  <si>
    <t>County
Treasurer</t>
  </si>
  <si>
    <t>Invoice #</t>
  </si>
  <si>
    <t>Every Student Succeeds Act</t>
  </si>
  <si>
    <t>English Language Acquisition, Language Enhancement, and Academic Achievement for Immigrant Students</t>
  </si>
  <si>
    <t xml:space="preserve">English Language Acquisition, Language Enhancement, and Academic Achievement for Immigrant Students </t>
  </si>
  <si>
    <t>Full CDS Code</t>
  </si>
  <si>
    <t>Contra Costa</t>
  </si>
  <si>
    <t>0000009047</t>
  </si>
  <si>
    <t>Kern</t>
  </si>
  <si>
    <t>0000040496</t>
  </si>
  <si>
    <t>Los Angeles</t>
  </si>
  <si>
    <t>0000044132</t>
  </si>
  <si>
    <t>Riverside</t>
  </si>
  <si>
    <t>0000011837</t>
  </si>
  <si>
    <t>Sacramento</t>
  </si>
  <si>
    <t>0000004357</t>
  </si>
  <si>
    <t>San Diego</t>
  </si>
  <si>
    <t>0000007988</t>
  </si>
  <si>
    <t>Sonoma</t>
  </si>
  <si>
    <t>0000011855</t>
  </si>
  <si>
    <t>Tehama</t>
  </si>
  <si>
    <t>0000011857</t>
  </si>
  <si>
    <t>0000000</t>
  </si>
  <si>
    <t>N/A</t>
  </si>
  <si>
    <t>07</t>
  </si>
  <si>
    <t>15</t>
  </si>
  <si>
    <t>19</t>
  </si>
  <si>
    <t>33</t>
  </si>
  <si>
    <t>34</t>
  </si>
  <si>
    <t>37</t>
  </si>
  <si>
    <t>49</t>
  </si>
  <si>
    <t>52</t>
  </si>
  <si>
    <t>San Bernardino</t>
  </si>
  <si>
    <t>0000011839</t>
  </si>
  <si>
    <t>Santa Clara</t>
  </si>
  <si>
    <t>0000011846</t>
  </si>
  <si>
    <t>36</t>
  </si>
  <si>
    <t>43</t>
  </si>
  <si>
    <t>Alameda</t>
  </si>
  <si>
    <t>0000011784</t>
  </si>
  <si>
    <t>01</t>
  </si>
  <si>
    <t>District</t>
  </si>
  <si>
    <t>61259</t>
  </si>
  <si>
    <t>Charter</t>
  </si>
  <si>
    <t>Fresno</t>
  </si>
  <si>
    <t>0000006842</t>
  </si>
  <si>
    <t>10</t>
  </si>
  <si>
    <t>Merced</t>
  </si>
  <si>
    <t>0000011831</t>
  </si>
  <si>
    <t>24</t>
  </si>
  <si>
    <t>Monterey</t>
  </si>
  <si>
    <t>0000008322</t>
  </si>
  <si>
    <t>27</t>
  </si>
  <si>
    <t>Orange</t>
  </si>
  <si>
    <t>0000012840</t>
  </si>
  <si>
    <t>30</t>
  </si>
  <si>
    <t>33751920000000</t>
  </si>
  <si>
    <t>75192</t>
  </si>
  <si>
    <t>Temecula Valley Unified</t>
  </si>
  <si>
    <t>68338</t>
  </si>
  <si>
    <t>San Mateo</t>
  </si>
  <si>
    <t>0000011843</t>
  </si>
  <si>
    <t>41</t>
  </si>
  <si>
    <t>10439</t>
  </si>
  <si>
    <t>70953</t>
  </si>
  <si>
    <t>Stanislaus</t>
  </si>
  <si>
    <t>0000013338</t>
  </si>
  <si>
    <t>50</t>
  </si>
  <si>
    <t>Tulare</t>
  </si>
  <si>
    <t>0000011859</t>
  </si>
  <si>
    <t>54</t>
  </si>
  <si>
    <t>Ventura</t>
  </si>
  <si>
    <t>0000001357</t>
  </si>
  <si>
    <t>56</t>
  </si>
  <si>
    <t>Yuba</t>
  </si>
  <si>
    <t>0000011783</t>
  </si>
  <si>
    <t>58</t>
  </si>
  <si>
    <t>LEA Type</t>
  </si>
  <si>
    <t>33670580000000</t>
  </si>
  <si>
    <t>67058</t>
  </si>
  <si>
    <t>Desert Sands Unified</t>
  </si>
  <si>
    <t>69427</t>
  </si>
  <si>
    <t>El Dorado</t>
  </si>
  <si>
    <t>0000011790</t>
  </si>
  <si>
    <t>09</t>
  </si>
  <si>
    <t>San Benito</t>
  </si>
  <si>
    <t>0000011838</t>
  </si>
  <si>
    <t>35</t>
  </si>
  <si>
    <r>
      <t>Fiscal Year 2025</t>
    </r>
    <r>
      <rPr>
        <b/>
        <sz val="12"/>
        <color theme="1"/>
        <rFont val="Calibri"/>
        <family val="2"/>
      </rPr>
      <t>–</t>
    </r>
    <r>
      <rPr>
        <b/>
        <sz val="12"/>
        <color theme="1"/>
        <rFont val="Arial"/>
        <family val="2"/>
      </rPr>
      <t>26</t>
    </r>
  </si>
  <si>
    <t>Santa Barbara</t>
  </si>
  <si>
    <t>0000002583</t>
  </si>
  <si>
    <t>42</t>
  </si>
  <si>
    <t>50710430000000</t>
  </si>
  <si>
    <t>71043</t>
  </si>
  <si>
    <t>Ceres Unified</t>
  </si>
  <si>
    <t>Imperial</t>
  </si>
  <si>
    <t>0000011814</t>
  </si>
  <si>
    <t>13</t>
  </si>
  <si>
    <t>37682050000000</t>
  </si>
  <si>
    <t>68205</t>
  </si>
  <si>
    <t>Lemon Grove</t>
  </si>
  <si>
    <t>24657890000000</t>
  </si>
  <si>
    <t>65789</t>
  </si>
  <si>
    <t>Merced Union High</t>
  </si>
  <si>
    <t>COE</t>
  </si>
  <si>
    <t>69369</t>
  </si>
  <si>
    <t>66993</t>
  </si>
  <si>
    <t>69450</t>
  </si>
  <si>
    <t>43695180000000</t>
  </si>
  <si>
    <t>69518</t>
  </si>
  <si>
    <t>Los Altos Elementary</t>
  </si>
  <si>
    <t>69005</t>
  </si>
  <si>
    <t>35675380000000</t>
  </si>
  <si>
    <t>67538</t>
  </si>
  <si>
    <t>San Benito High</t>
  </si>
  <si>
    <t>10199</t>
  </si>
  <si>
    <t>43104390125781</t>
  </si>
  <si>
    <t>0125781</t>
  </si>
  <si>
    <t>1393</t>
  </si>
  <si>
    <t>C1393</t>
  </si>
  <si>
    <t>Rocketship Academy Brilliant Minds</t>
  </si>
  <si>
    <t>43104390125799</t>
  </si>
  <si>
    <t>0125799</t>
  </si>
  <si>
    <t>1394</t>
  </si>
  <si>
    <t>C1394</t>
  </si>
  <si>
    <t>Rocketship Alma Academy</t>
  </si>
  <si>
    <t>61754</t>
  </si>
  <si>
    <t>43104390119024</t>
  </si>
  <si>
    <t>0119024</t>
  </si>
  <si>
    <t>1061</t>
  </si>
  <si>
    <t>C1061</t>
  </si>
  <si>
    <t>Rocketship Si Se Puede Academy</t>
  </si>
  <si>
    <t>43694500128108</t>
  </si>
  <si>
    <t>0128108</t>
  </si>
  <si>
    <t>1526</t>
  </si>
  <si>
    <t>C1526</t>
  </si>
  <si>
    <t>Rocketship Spark Academy</t>
  </si>
  <si>
    <t>54718600000000</t>
  </si>
  <si>
    <t>71860</t>
  </si>
  <si>
    <t>Cutler-Orosi Joint Unified</t>
  </si>
  <si>
    <t>10739650000000</t>
  </si>
  <si>
    <t>73965</t>
  </si>
  <si>
    <t>Central Unified</t>
  </si>
  <si>
    <t>30664720000000</t>
  </si>
  <si>
    <t>66472</t>
  </si>
  <si>
    <t>Centralia Elementary</t>
  </si>
  <si>
    <t>68023</t>
  </si>
  <si>
    <t>43694680000000</t>
  </si>
  <si>
    <t>69468</t>
  </si>
  <si>
    <t>Fremont Union High</t>
  </si>
  <si>
    <t>27754730000000</t>
  </si>
  <si>
    <t>75473</t>
  </si>
  <si>
    <t>Gonzales Unified</t>
  </si>
  <si>
    <t>41689730000000</t>
  </si>
  <si>
    <t>68973</t>
  </si>
  <si>
    <t>Millbrae Elementary</t>
  </si>
  <si>
    <t>43733870000000</t>
  </si>
  <si>
    <t>73387</t>
  </si>
  <si>
    <t>Milpitas Unified</t>
  </si>
  <si>
    <t>Glenn</t>
  </si>
  <si>
    <t>0000011791</t>
  </si>
  <si>
    <t>11</t>
  </si>
  <si>
    <t>01612910000000</t>
  </si>
  <si>
    <t>61291</t>
  </si>
  <si>
    <t>San Leandro Unified</t>
  </si>
  <si>
    <t>September 2026</t>
  </si>
  <si>
    <t>19757130000000</t>
  </si>
  <si>
    <t>75713</t>
  </si>
  <si>
    <t>Alhambra Unified</t>
  </si>
  <si>
    <t>37679670000000</t>
  </si>
  <si>
    <t>67967</t>
  </si>
  <si>
    <t>Alpine Union Elementary</t>
  </si>
  <si>
    <t>30664310000000</t>
  </si>
  <si>
    <t>66431</t>
  </si>
  <si>
    <t>Anaheim Union High</t>
  </si>
  <si>
    <t>33669930000000</t>
  </si>
  <si>
    <t>Beaumont Unified</t>
  </si>
  <si>
    <t>Madera</t>
  </si>
  <si>
    <t>0000011826</t>
  </si>
  <si>
    <t>20652010000000</t>
  </si>
  <si>
    <t>20</t>
  </si>
  <si>
    <t>65201</t>
  </si>
  <si>
    <t>Chowchilla Union High</t>
  </si>
  <si>
    <t>52715060000000</t>
  </si>
  <si>
    <t>71506</t>
  </si>
  <si>
    <t>Corning Union High</t>
  </si>
  <si>
    <t>54768360000000</t>
  </si>
  <si>
    <t>76836</t>
  </si>
  <si>
    <t>Exeter Unified</t>
  </si>
  <si>
    <t>69484</t>
  </si>
  <si>
    <t>49707140000000</t>
  </si>
  <si>
    <t>70714</t>
  </si>
  <si>
    <t>Gravenstein Union Elementary</t>
  </si>
  <si>
    <t>11765620000000</t>
  </si>
  <si>
    <t>76562</t>
  </si>
  <si>
    <t>Hamilton Unified</t>
  </si>
  <si>
    <t>42692110000000</t>
  </si>
  <si>
    <t>69211</t>
  </si>
  <si>
    <t>Hope Elementary</t>
  </si>
  <si>
    <t>41689400000000</t>
  </si>
  <si>
    <t>68940</t>
  </si>
  <si>
    <t>La Honda-Pescadero Unified</t>
  </si>
  <si>
    <t>07617390000000</t>
  </si>
  <si>
    <t>61739</t>
  </si>
  <si>
    <t>Martinez Unified</t>
  </si>
  <si>
    <t>41689650000000</t>
  </si>
  <si>
    <t>68965</t>
  </si>
  <si>
    <t>Menlo Park City Elementary</t>
  </si>
  <si>
    <t>Lake</t>
  </si>
  <si>
    <t>0000011819</t>
  </si>
  <si>
    <t>17640550000000</t>
  </si>
  <si>
    <t>17</t>
  </si>
  <si>
    <t>64055</t>
  </si>
  <si>
    <t>Middletown Unified</t>
  </si>
  <si>
    <t>50711750000000</t>
  </si>
  <si>
    <t>71175</t>
  </si>
  <si>
    <t>Modesto City High</t>
  </si>
  <si>
    <t>43695830000000</t>
  </si>
  <si>
    <t>69583</t>
  </si>
  <si>
    <t>Morgan Hill Unified</t>
  </si>
  <si>
    <t>49708390000000</t>
  </si>
  <si>
    <t>70839</t>
  </si>
  <si>
    <t>Oak Grove Union Elementary</t>
  </si>
  <si>
    <t>50712170000000</t>
  </si>
  <si>
    <t>71217</t>
  </si>
  <si>
    <t>Patterson Joint Unified</t>
  </si>
  <si>
    <t>24658210000000</t>
  </si>
  <si>
    <t>65821</t>
  </si>
  <si>
    <t>Planada Elementary</t>
  </si>
  <si>
    <t>11626460000000</t>
  </si>
  <si>
    <t>62646</t>
  </si>
  <si>
    <t>Princeton Joint Unified</t>
  </si>
  <si>
    <t>Marin</t>
  </si>
  <si>
    <t>0000004508</t>
  </si>
  <si>
    <t>21</t>
  </si>
  <si>
    <t>10624140000000</t>
  </si>
  <si>
    <t>62414</t>
  </si>
  <si>
    <t>Sanger Unified</t>
  </si>
  <si>
    <t>49709530000000</t>
  </si>
  <si>
    <t>Sonoma Valley Unified</t>
  </si>
  <si>
    <t>19650450000000</t>
  </si>
  <si>
    <t>65045</t>
  </si>
  <si>
    <t>Sulphur Springs Union</t>
  </si>
  <si>
    <t>49709790000000</t>
  </si>
  <si>
    <t>70979</t>
  </si>
  <si>
    <t>Two Rock Union</t>
  </si>
  <si>
    <t>10625470000000</t>
  </si>
  <si>
    <t>62547</t>
  </si>
  <si>
    <t>Westside Elementary</t>
  </si>
  <si>
    <t>43696660131656</t>
  </si>
  <si>
    <t>69666</t>
  </si>
  <si>
    <t>0131656</t>
  </si>
  <si>
    <t>1546</t>
  </si>
  <si>
    <t>C1546</t>
  </si>
  <si>
    <t>ACE Inspire Academy</t>
  </si>
  <si>
    <t>64733</t>
  </si>
  <si>
    <t>37680490132506</t>
  </si>
  <si>
    <t>68049</t>
  </si>
  <si>
    <t>0132506</t>
  </si>
  <si>
    <t>1748</t>
  </si>
  <si>
    <t>C1748</t>
  </si>
  <si>
    <t>Cabrillo Point Academy</t>
  </si>
  <si>
    <t>19647336018204</t>
  </si>
  <si>
    <t>6018204</t>
  </si>
  <si>
    <t>0115</t>
  </si>
  <si>
    <t>C0115</t>
  </si>
  <si>
    <t>Montague Charter Academy</t>
  </si>
  <si>
    <t>19647330138305</t>
  </si>
  <si>
    <t>0138305</t>
  </si>
  <si>
    <t>2004</t>
  </si>
  <si>
    <t>C2004</t>
  </si>
  <si>
    <t>TEACH Preparatory Mildred S. Cunningham &amp; Edith H. Morris Elementary</t>
  </si>
  <si>
    <t>Schedule of the First Apportionment for Title III, Part A</t>
  </si>
  <si>
    <r>
      <t>Fiscal Year 2026</t>
    </r>
    <r>
      <rPr>
        <b/>
        <sz val="12"/>
        <color theme="1"/>
        <rFont val="Calibri"/>
        <family val="2"/>
      </rPr>
      <t>–</t>
    </r>
    <r>
      <rPr>
        <b/>
        <sz val="12"/>
        <color theme="1"/>
        <rFont val="Arial"/>
        <family val="2"/>
      </rPr>
      <t>27</t>
    </r>
  </si>
  <si>
    <r>
      <t xml:space="preserve">
2026</t>
    </r>
    <r>
      <rPr>
        <b/>
        <sz val="12"/>
        <color theme="0"/>
        <rFont val="Calibri"/>
        <family val="2"/>
      </rPr>
      <t>–</t>
    </r>
    <r>
      <rPr>
        <b/>
        <sz val="12"/>
        <color theme="0"/>
        <rFont val="Arial"/>
        <family val="2"/>
      </rPr>
      <t>27
Preliminary Allocation Amount</t>
    </r>
  </si>
  <si>
    <t>1st
Apportionment</t>
  </si>
  <si>
    <t>01611270000000</t>
  </si>
  <si>
    <t>61127</t>
  </si>
  <si>
    <t>Albany City Unified</t>
  </si>
  <si>
    <t>27659610000000</t>
  </si>
  <si>
    <t>65961</t>
  </si>
  <si>
    <t>Alisal Union</t>
  </si>
  <si>
    <t>Butte</t>
  </si>
  <si>
    <t>0000004172</t>
  </si>
  <si>
    <t>04614080000000</t>
  </si>
  <si>
    <t>04</t>
  </si>
  <si>
    <t>61408</t>
  </si>
  <si>
    <t>Biggs Unified</t>
  </si>
  <si>
    <t>07616550000000</t>
  </si>
  <si>
    <t>61655</t>
  </si>
  <si>
    <t>Brentwood Union</t>
  </si>
  <si>
    <t>Siskiyou</t>
  </si>
  <si>
    <t>0000011782</t>
  </si>
  <si>
    <t>47736840000000</t>
  </si>
  <si>
    <t>47</t>
  </si>
  <si>
    <t>73684</t>
  </si>
  <si>
    <t>Butte Valley Unified</t>
  </si>
  <si>
    <t>01611500000000</t>
  </si>
  <si>
    <t>61150</t>
  </si>
  <si>
    <t>Castro Valley Unified</t>
  </si>
  <si>
    <t>36676520000000</t>
  </si>
  <si>
    <t>67652</t>
  </si>
  <si>
    <t>Chaffey Joint Union High</t>
  </si>
  <si>
    <t>33670330000000</t>
  </si>
  <si>
    <t>67033</t>
  </si>
  <si>
    <t>Corona-Norco Unified</t>
  </si>
  <si>
    <t>19644360000000</t>
  </si>
  <si>
    <t>64436</t>
  </si>
  <si>
    <t>Covina-Valley Unified</t>
  </si>
  <si>
    <t>15634120000000</t>
  </si>
  <si>
    <t>63412</t>
  </si>
  <si>
    <t>Delano Joint Union High</t>
  </si>
  <si>
    <t>15634610000000</t>
  </si>
  <si>
    <t>63461</t>
  </si>
  <si>
    <t>Fairfax Elementary</t>
  </si>
  <si>
    <t>30664980000000</t>
  </si>
  <si>
    <t>66498</t>
  </si>
  <si>
    <t>Fountain Valley Elementary</t>
  </si>
  <si>
    <t>20755800000000</t>
  </si>
  <si>
    <t>75580</t>
  </si>
  <si>
    <t>Golden Valley Unified</t>
  </si>
  <si>
    <t>01611920000000</t>
  </si>
  <si>
    <t>61192</t>
  </si>
  <si>
    <t>Hayward Unified</t>
  </si>
  <si>
    <t>49707630000000</t>
  </si>
  <si>
    <t>70763</t>
  </si>
  <si>
    <t>Horicon Elementary</t>
  </si>
  <si>
    <t>13631640000000</t>
  </si>
  <si>
    <t>63164</t>
  </si>
  <si>
    <t>Imperial Unified</t>
  </si>
  <si>
    <t>37681550000000</t>
  </si>
  <si>
    <t>68155</t>
  </si>
  <si>
    <t>Jamul-Dulzura Union Elementary</t>
  </si>
  <si>
    <t>41689240000000</t>
  </si>
  <si>
    <t>68924</t>
  </si>
  <si>
    <t>Jefferson Union High</t>
  </si>
  <si>
    <t>07616970000000</t>
  </si>
  <si>
    <t>61697</t>
  </si>
  <si>
    <t>John Swett Unified</t>
  </si>
  <si>
    <t>54719690000000</t>
  </si>
  <si>
    <t>71969</t>
  </si>
  <si>
    <t>Kings River Union Elementary</t>
  </si>
  <si>
    <t>17640220000000</t>
  </si>
  <si>
    <t>64022</t>
  </si>
  <si>
    <t>Konocti Unified</t>
  </si>
  <si>
    <t>37681970000000</t>
  </si>
  <si>
    <t>68197</t>
  </si>
  <si>
    <t>La Mesa-Spring Valley</t>
  </si>
  <si>
    <t>52715630000000</t>
  </si>
  <si>
    <t>71563</t>
  </si>
  <si>
    <t>Lassen View Union Elementary</t>
  </si>
  <si>
    <t>54719850000000</t>
  </si>
  <si>
    <t>71985</t>
  </si>
  <si>
    <t>Liberty Elementary</t>
  </si>
  <si>
    <t>43695260000000</t>
  </si>
  <si>
    <t>69526</t>
  </si>
  <si>
    <t>Los Gatos Union Elementary</t>
  </si>
  <si>
    <t>52715710000000</t>
  </si>
  <si>
    <t>71571</t>
  </si>
  <si>
    <t>Los Molinos Unified</t>
  </si>
  <si>
    <t>Colusa</t>
  </si>
  <si>
    <t>0000011787</t>
  </si>
  <si>
    <t>06616060000000</t>
  </si>
  <si>
    <t>06</t>
  </si>
  <si>
    <t>61606</t>
  </si>
  <si>
    <t>Maxwell Unified</t>
  </si>
  <si>
    <t>24737260000000</t>
  </si>
  <si>
    <t>73726</t>
  </si>
  <si>
    <t>Merced River Union Elementary</t>
  </si>
  <si>
    <t>56739400000000</t>
  </si>
  <si>
    <t>73940</t>
  </si>
  <si>
    <t>Moorpark Unified</t>
  </si>
  <si>
    <t>33671240000000</t>
  </si>
  <si>
    <t>67124</t>
  </si>
  <si>
    <t>Moreno Valley Unified</t>
  </si>
  <si>
    <t>09619290000000</t>
  </si>
  <si>
    <t>61929</t>
  </si>
  <si>
    <t>Mother Lode Union Elementary</t>
  </si>
  <si>
    <t>07617540000000</t>
  </si>
  <si>
    <t>Mt. Diablo Unified</t>
  </si>
  <si>
    <t>27738250000000</t>
  </si>
  <si>
    <t>73825</t>
  </si>
  <si>
    <t>North Monterey County Unified</t>
  </si>
  <si>
    <t>07617620000000</t>
  </si>
  <si>
    <t>61762</t>
  </si>
  <si>
    <t>Oakley Union Elementary</t>
  </si>
  <si>
    <t>30666130000000</t>
  </si>
  <si>
    <t>66613</t>
  </si>
  <si>
    <t>Ocean View</t>
  </si>
  <si>
    <t>30666210000000</t>
  </si>
  <si>
    <t>66621</t>
  </si>
  <si>
    <t>Orange Unified</t>
  </si>
  <si>
    <t>04615230000000</t>
  </si>
  <si>
    <t>61523</t>
  </si>
  <si>
    <t>Palermo Union Elementary</t>
  </si>
  <si>
    <t>54720330000000</t>
  </si>
  <si>
    <t>72033</t>
  </si>
  <si>
    <t>Palo Verde Union Elementary</t>
  </si>
  <si>
    <t>33671990000000</t>
  </si>
  <si>
    <t>67199</t>
  </si>
  <si>
    <t>Perris Elementary</t>
  </si>
  <si>
    <t>Sutter</t>
  </si>
  <si>
    <t>0000004848</t>
  </si>
  <si>
    <t>51714310000000</t>
  </si>
  <si>
    <t>51</t>
  </si>
  <si>
    <t>71431</t>
  </si>
  <si>
    <t>Pleasant Grove Joint Union</t>
  </si>
  <si>
    <t>Nevada</t>
  </si>
  <si>
    <t>0000011835</t>
  </si>
  <si>
    <t>29663730000000</t>
  </si>
  <si>
    <t>29</t>
  </si>
  <si>
    <t>66373</t>
  </si>
  <si>
    <t>Pleasant Ridge Union Elementary</t>
  </si>
  <si>
    <t>01751010000000</t>
  </si>
  <si>
    <t>75101</t>
  </si>
  <si>
    <t>Pleasanton Unified</t>
  </si>
  <si>
    <t>58727440000000</t>
  </si>
  <si>
    <t>72744</t>
  </si>
  <si>
    <t>Plumas Lake Elementary</t>
  </si>
  <si>
    <t>41689990000000</t>
  </si>
  <si>
    <t>68999</t>
  </si>
  <si>
    <t>Ravenswood City Elementary</t>
  </si>
  <si>
    <t>15635780000000</t>
  </si>
  <si>
    <t>63578</t>
  </si>
  <si>
    <t>Richland Union Elementary</t>
  </si>
  <si>
    <t>49708960000000</t>
  </si>
  <si>
    <t>70896</t>
  </si>
  <si>
    <t>Rincon Valley Union Elementary</t>
  </si>
  <si>
    <t>37683460000000</t>
  </si>
  <si>
    <t>68346</t>
  </si>
  <si>
    <t>San Dieguito Union High</t>
  </si>
  <si>
    <t>13632140000000</t>
  </si>
  <si>
    <t>63214</t>
  </si>
  <si>
    <t>San Pasqual Valley Unified</t>
  </si>
  <si>
    <t>Santa Cruz</t>
  </si>
  <si>
    <t>0000011781</t>
  </si>
  <si>
    <t>44698150000000</t>
  </si>
  <si>
    <t>44</t>
  </si>
  <si>
    <t>69815</t>
  </si>
  <si>
    <t>Santa Cruz City Elementary</t>
  </si>
  <si>
    <t>13632220000000</t>
  </si>
  <si>
    <t>63222</t>
  </si>
  <si>
    <t>Seeley Union Elementary</t>
  </si>
  <si>
    <t>21733610000000</t>
  </si>
  <si>
    <t>73361</t>
  </si>
  <si>
    <t>Shoreline Unified</t>
  </si>
  <si>
    <t>36739570000000</t>
  </si>
  <si>
    <t>73957</t>
  </si>
  <si>
    <t>Snowline Joint Unified</t>
  </si>
  <si>
    <t>54721730000000</t>
  </si>
  <si>
    <t>72173</t>
  </si>
  <si>
    <t>Sundale Union Elementary</t>
  </si>
  <si>
    <t>54721990000000</t>
  </si>
  <si>
    <t>72199</t>
  </si>
  <si>
    <t>Terra Bella Union Elementary</t>
  </si>
  <si>
    <t>19650600000000</t>
  </si>
  <si>
    <t>65060</t>
  </si>
  <si>
    <t>Torrance Unified</t>
  </si>
  <si>
    <t>San Joaquin</t>
  </si>
  <si>
    <t>0000011841</t>
  </si>
  <si>
    <t>39754990000000</t>
  </si>
  <si>
    <t>39</t>
  </si>
  <si>
    <t>75499</t>
  </si>
  <si>
    <t>Tracy Joint Unified</t>
  </si>
  <si>
    <t>56726520000000</t>
  </si>
  <si>
    <t>72652</t>
  </si>
  <si>
    <t>Ventura Unified</t>
  </si>
  <si>
    <t>15638340000000</t>
  </si>
  <si>
    <t>63834</t>
  </si>
  <si>
    <t>Vineland Elementary</t>
  </si>
  <si>
    <t>19650940000000</t>
  </si>
  <si>
    <t>65094</t>
  </si>
  <si>
    <t>West Covina Unified</t>
  </si>
  <si>
    <t>58727690000000</t>
  </si>
  <si>
    <t>72769</t>
  </si>
  <si>
    <t>Wheatland Union High</t>
  </si>
  <si>
    <t>Mendocino</t>
  </si>
  <si>
    <t>0000004364</t>
  </si>
  <si>
    <t>23656230000000</t>
  </si>
  <si>
    <t>23</t>
  </si>
  <si>
    <t>65623</t>
  </si>
  <si>
    <t>Willits Unified</t>
  </si>
  <si>
    <t>24658700000000</t>
  </si>
  <si>
    <t>65870</t>
  </si>
  <si>
    <t>Winton</t>
  </si>
  <si>
    <t>41690880000000</t>
  </si>
  <si>
    <t>69088</t>
  </si>
  <si>
    <t>Woodside Elementary</t>
  </si>
  <si>
    <t>20764140000000</t>
  </si>
  <si>
    <t>76414</t>
  </si>
  <si>
    <t>Yosemite Unified</t>
  </si>
  <si>
    <t>30103060000000</t>
  </si>
  <si>
    <t>10306</t>
  </si>
  <si>
    <t>Orange County Department of Education</t>
  </si>
  <si>
    <t>33103300000000</t>
  </si>
  <si>
    <t>10330</t>
  </si>
  <si>
    <t>Riverside County Office of Education</t>
  </si>
  <si>
    <t>43694500129247</t>
  </si>
  <si>
    <t>0129247</t>
  </si>
  <si>
    <t>1545</t>
  </si>
  <si>
    <t>C1545</t>
  </si>
  <si>
    <t>ACE Esperanza Middle</t>
  </si>
  <si>
    <t>01612590111476</t>
  </si>
  <si>
    <t>0111476</t>
  </si>
  <si>
    <t>0780</t>
  </si>
  <si>
    <t>C0780</t>
  </si>
  <si>
    <t>Achieve Academy</t>
  </si>
  <si>
    <t>37683380111898</t>
  </si>
  <si>
    <t>0111898</t>
  </si>
  <si>
    <t>0773</t>
  </si>
  <si>
    <t>C0773</t>
  </si>
  <si>
    <t>Albert Einstein Academies</t>
  </si>
  <si>
    <t>37680236116859</t>
  </si>
  <si>
    <t>6116859</t>
  </si>
  <si>
    <t>0483</t>
  </si>
  <si>
    <t>C0483</t>
  </si>
  <si>
    <t>Arroyo Vista Charter</t>
  </si>
  <si>
    <t>19647330123158</t>
  </si>
  <si>
    <t>0123158</t>
  </si>
  <si>
    <t>1218</t>
  </si>
  <si>
    <t>C1218</t>
  </si>
  <si>
    <t>Arts In Action Community Charter</t>
  </si>
  <si>
    <t>01612596118608</t>
  </si>
  <si>
    <t>6118608</t>
  </si>
  <si>
    <t>1443</t>
  </si>
  <si>
    <t>C1443</t>
  </si>
  <si>
    <t>ASCEND</t>
  </si>
  <si>
    <t>30103060134940</t>
  </si>
  <si>
    <t>0134940</t>
  </si>
  <si>
    <t>1831</t>
  </si>
  <si>
    <t>C1831</t>
  </si>
  <si>
    <t>Citrus Springs Charter</t>
  </si>
  <si>
    <t>37680236037956</t>
  </si>
  <si>
    <t>6037956</t>
  </si>
  <si>
    <t>0121</t>
  </si>
  <si>
    <t>C0121</t>
  </si>
  <si>
    <t>Feaster (Mae L.) Charter</t>
  </si>
  <si>
    <t>43694840123760</t>
  </si>
  <si>
    <t>0123760</t>
  </si>
  <si>
    <t>1278</t>
  </si>
  <si>
    <t>C1278</t>
  </si>
  <si>
    <t>Gilroy Prep (a Navigator School)</t>
  </si>
  <si>
    <t>37684523730942</t>
  </si>
  <si>
    <t>68452</t>
  </si>
  <si>
    <t>3730942</t>
  </si>
  <si>
    <t>0050</t>
  </si>
  <si>
    <t>C0050</t>
  </si>
  <si>
    <t>Guajome Park Academy Charter</t>
  </si>
  <si>
    <t>37683380131565</t>
  </si>
  <si>
    <t>0131565</t>
  </si>
  <si>
    <t>1709</t>
  </si>
  <si>
    <t>C1709</t>
  </si>
  <si>
    <t>High Tech Elementary</t>
  </si>
  <si>
    <t>37683386117683</t>
  </si>
  <si>
    <t>6117683</t>
  </si>
  <si>
    <t>0278</t>
  </si>
  <si>
    <t>C0278</t>
  </si>
  <si>
    <t>High Tech Elementary Explorer</t>
  </si>
  <si>
    <t>37683380108787</t>
  </si>
  <si>
    <t>0108787</t>
  </si>
  <si>
    <t>0622</t>
  </si>
  <si>
    <t>C0622</t>
  </si>
  <si>
    <t>High Tech High Media Arts</t>
  </si>
  <si>
    <t>07100740137026</t>
  </si>
  <si>
    <t>10074</t>
  </si>
  <si>
    <t>0137026</t>
  </si>
  <si>
    <t>1933</t>
  </si>
  <si>
    <t>C1933</t>
  </si>
  <si>
    <t>Invictus Academy of Richmond</t>
  </si>
  <si>
    <t>San Francisco</t>
  </si>
  <si>
    <t>0000011840</t>
  </si>
  <si>
    <t>38684780101337</t>
  </si>
  <si>
    <t>38</t>
  </si>
  <si>
    <t>68478</t>
  </si>
  <si>
    <t>0101337</t>
  </si>
  <si>
    <t>0549</t>
  </si>
  <si>
    <t>C0549</t>
  </si>
  <si>
    <t>KIPP Bayview Academy</t>
  </si>
  <si>
    <t>01612590115014</t>
  </si>
  <si>
    <t>0115014</t>
  </si>
  <si>
    <t>0938</t>
  </si>
  <si>
    <t>C0938</t>
  </si>
  <si>
    <t>KIPP Bridge Academy</t>
  </si>
  <si>
    <t>41690620139915</t>
  </si>
  <si>
    <t>69062</t>
  </si>
  <si>
    <t>0139915</t>
  </si>
  <si>
    <t>2085</t>
  </si>
  <si>
    <t>C2085</t>
  </si>
  <si>
    <t>KIPP Esperanza High</t>
  </si>
  <si>
    <t>41690050132068</t>
  </si>
  <si>
    <t>0132068</t>
  </si>
  <si>
    <t>1735</t>
  </si>
  <si>
    <t>C1735</t>
  </si>
  <si>
    <t>KIPP Excelencia Community Preparatory</t>
  </si>
  <si>
    <t>43693690106633</t>
  </si>
  <si>
    <t>0106633</t>
  </si>
  <si>
    <t>0628</t>
  </si>
  <si>
    <t>C0628</t>
  </si>
  <si>
    <t>KIPP Heartwood Academy</t>
  </si>
  <si>
    <t>43694500129205</t>
  </si>
  <si>
    <t>0129205</t>
  </si>
  <si>
    <t>1608</t>
  </si>
  <si>
    <t>C1608</t>
  </si>
  <si>
    <t>KIPP Heritage Academy</t>
  </si>
  <si>
    <t>01613090114421</t>
  </si>
  <si>
    <t>61309</t>
  </si>
  <si>
    <t>0114421</t>
  </si>
  <si>
    <t>0880</t>
  </si>
  <si>
    <t>C0880</t>
  </si>
  <si>
    <t>KIPP King Collegiate High</t>
  </si>
  <si>
    <t>43693690129924</t>
  </si>
  <si>
    <t>0129924</t>
  </si>
  <si>
    <t>1609</t>
  </si>
  <si>
    <t>C1609</t>
  </si>
  <si>
    <t>Kipp Prize Preparatory Academy</t>
  </si>
  <si>
    <t>38684780101352</t>
  </si>
  <si>
    <t>0101352</t>
  </si>
  <si>
    <t>0551</t>
  </si>
  <si>
    <t>C0551</t>
  </si>
  <si>
    <t>KIPP San Francisco Bay Academy</t>
  </si>
  <si>
    <t>43694270116889</t>
  </si>
  <si>
    <t>0116889</t>
  </si>
  <si>
    <t>0976</t>
  </si>
  <si>
    <t>C0976</t>
  </si>
  <si>
    <t>KIPP San Jose Collegiate</t>
  </si>
  <si>
    <t>39686760140616</t>
  </si>
  <si>
    <t>68676</t>
  </si>
  <si>
    <t>0140616</t>
  </si>
  <si>
    <t>2109</t>
  </si>
  <si>
    <t>C2109</t>
  </si>
  <si>
    <t>KIPP Stockton</t>
  </si>
  <si>
    <t>39686760141358</t>
  </si>
  <si>
    <t>0141358</t>
  </si>
  <si>
    <t>2124</t>
  </si>
  <si>
    <t>C2124</t>
  </si>
  <si>
    <t>KIPP University Park</t>
  </si>
  <si>
    <t>41689990135608</t>
  </si>
  <si>
    <t>0135608</t>
  </si>
  <si>
    <t>1868</t>
  </si>
  <si>
    <t>C1868</t>
  </si>
  <si>
    <t>KIPP Valiant Community Prep</t>
  </si>
  <si>
    <t>43694274330668</t>
  </si>
  <si>
    <t>4330668</t>
  </si>
  <si>
    <t>0414</t>
  </si>
  <si>
    <t>C0414</t>
  </si>
  <si>
    <t>Latino College Preparatory Academy</t>
  </si>
  <si>
    <t>01100176002000</t>
  </si>
  <si>
    <t>10017</t>
  </si>
  <si>
    <t>6002000</t>
  </si>
  <si>
    <t>1464</t>
  </si>
  <si>
    <t>C1464</t>
  </si>
  <si>
    <t>Lazear Charter Academy</t>
  </si>
  <si>
    <t>07617960101477</t>
  </si>
  <si>
    <t>61796</t>
  </si>
  <si>
    <t>0101477</t>
  </si>
  <si>
    <t>0557</t>
  </si>
  <si>
    <t>C0557</t>
  </si>
  <si>
    <t>Leadership Public Schools: Richmond</t>
  </si>
  <si>
    <t>19734370115725</t>
  </si>
  <si>
    <t>73437</t>
  </si>
  <si>
    <t>0115725</t>
  </si>
  <si>
    <t>0963</t>
  </si>
  <si>
    <t>C0963</t>
  </si>
  <si>
    <t>Lifeline Education Charter</t>
  </si>
  <si>
    <t>01612590130633</t>
  </si>
  <si>
    <t>0130633</t>
  </si>
  <si>
    <t>0413</t>
  </si>
  <si>
    <t>C0413</t>
  </si>
  <si>
    <t>Lighthouse Community Charter</t>
  </si>
  <si>
    <t>01612590108944</t>
  </si>
  <si>
    <t>0108944</t>
  </si>
  <si>
    <t>0700</t>
  </si>
  <si>
    <t>C0700</t>
  </si>
  <si>
    <t>Lighthouse Community Charter High</t>
  </si>
  <si>
    <t>19647330124818</t>
  </si>
  <si>
    <t>0124818</t>
  </si>
  <si>
    <t>1333</t>
  </si>
  <si>
    <t>C1333</t>
  </si>
  <si>
    <t>Los Angeles Leadership Primary Academy</t>
  </si>
  <si>
    <t>19101996119945</t>
  </si>
  <si>
    <t>6119945</t>
  </si>
  <si>
    <t>0438</t>
  </si>
  <si>
    <t>C0438</t>
  </si>
  <si>
    <t>Magnolia Science Academy</t>
  </si>
  <si>
    <t>19101990115212</t>
  </si>
  <si>
    <t>0115212</t>
  </si>
  <si>
    <t>0906</t>
  </si>
  <si>
    <t>C0906</t>
  </si>
  <si>
    <t>Magnolia Science Academy 2</t>
  </si>
  <si>
    <t>19101990115030</t>
  </si>
  <si>
    <t>0115030</t>
  </si>
  <si>
    <t>0917</t>
  </si>
  <si>
    <t>C0917</t>
  </si>
  <si>
    <t>Magnolia Science Academy 3</t>
  </si>
  <si>
    <t>19647330117648</t>
  </si>
  <si>
    <t>0117648</t>
  </si>
  <si>
    <t>0988</t>
  </si>
  <si>
    <t>C0988</t>
  </si>
  <si>
    <t>Magnolia Science Academy 6</t>
  </si>
  <si>
    <t>34674210140178</t>
  </si>
  <si>
    <t>67421</t>
  </si>
  <si>
    <t>0140178</t>
  </si>
  <si>
    <t>2092</t>
  </si>
  <si>
    <t>C2092</t>
  </si>
  <si>
    <t>New Hope Charter</t>
  </si>
  <si>
    <t>37680490136416</t>
  </si>
  <si>
    <t>0136416</t>
  </si>
  <si>
    <t>1892</t>
  </si>
  <si>
    <t>C1892</t>
  </si>
  <si>
    <t>Pacific Coast Academy</t>
  </si>
  <si>
    <t>49709040101923</t>
  </si>
  <si>
    <t>70904</t>
  </si>
  <si>
    <t>0101923</t>
  </si>
  <si>
    <t>0558</t>
  </si>
  <si>
    <t>C0558</t>
  </si>
  <si>
    <t>Roseland Charter</t>
  </si>
  <si>
    <t>49709536111678</t>
  </si>
  <si>
    <t>6111678</t>
  </si>
  <si>
    <t>0009</t>
  </si>
  <si>
    <t>C0009</t>
  </si>
  <si>
    <t>Sonoma Charter</t>
  </si>
  <si>
    <t>38684786040935</t>
  </si>
  <si>
    <t>6040935</t>
  </si>
  <si>
    <t>0158</t>
  </si>
  <si>
    <t>C0158</t>
  </si>
  <si>
    <t>Thomas Edison Charter Academy</t>
  </si>
  <si>
    <t>44772480138909</t>
  </si>
  <si>
    <t>77248</t>
  </si>
  <si>
    <t>0138909</t>
  </si>
  <si>
    <t>2032</t>
  </si>
  <si>
    <t>C2032</t>
  </si>
  <si>
    <t>Watsonville Prep</t>
  </si>
  <si>
    <t>37103710114678</t>
  </si>
  <si>
    <t>10371</t>
  </si>
  <si>
    <t>0114678</t>
  </si>
  <si>
    <t>0756</t>
  </si>
  <si>
    <t>C0756</t>
  </si>
  <si>
    <t>High Tech High Chula Vista</t>
  </si>
  <si>
    <t>37103710114694</t>
  </si>
  <si>
    <t>0114694</t>
  </si>
  <si>
    <t>High Tech High North County</t>
  </si>
  <si>
    <t>37103710127605</t>
  </si>
  <si>
    <t>0127605</t>
  </si>
  <si>
    <t>High Tech Elementary North County</t>
  </si>
  <si>
    <t>37103710137067</t>
  </si>
  <si>
    <t>0137067</t>
  </si>
  <si>
    <t>High Tech High Mesa</t>
  </si>
  <si>
    <t>37103710138768</t>
  </si>
  <si>
    <t>0138768</t>
  </si>
  <si>
    <t>High Tech Middle Mesa</t>
  </si>
  <si>
    <t>37103710138776</t>
  </si>
  <si>
    <t>0138776</t>
  </si>
  <si>
    <t>High Tech Elementary Mesa</t>
  </si>
  <si>
    <t>30103060165217</t>
  </si>
  <si>
    <t>0165217</t>
  </si>
  <si>
    <t>2154</t>
  </si>
  <si>
    <t>C2154</t>
  </si>
  <si>
    <t>Magnolia Science Academy - Orange County</t>
  </si>
  <si>
    <t>26-15146 09-21-2026 APPT</t>
  </si>
  <si>
    <t>Voucher ID</t>
  </si>
  <si>
    <t>00538307</t>
  </si>
  <si>
    <t>00538308</t>
  </si>
  <si>
    <t>00538309</t>
  </si>
  <si>
    <t>00538310</t>
  </si>
  <si>
    <t>00538311</t>
  </si>
  <si>
    <t>00538312</t>
  </si>
  <si>
    <t>00538313</t>
  </si>
  <si>
    <t>00538314</t>
  </si>
  <si>
    <t>00538315</t>
  </si>
  <si>
    <t>00538316</t>
  </si>
  <si>
    <t>00538317</t>
  </si>
  <si>
    <t>00538318</t>
  </si>
  <si>
    <t>00538319</t>
  </si>
  <si>
    <t>00538320</t>
  </si>
  <si>
    <t>00538321</t>
  </si>
  <si>
    <t>00538322</t>
  </si>
  <si>
    <t>00538323</t>
  </si>
  <si>
    <t>00538324</t>
  </si>
  <si>
    <t>00538325</t>
  </si>
  <si>
    <t>00538326</t>
  </si>
  <si>
    <t>00538327</t>
  </si>
  <si>
    <t>00538328</t>
  </si>
  <si>
    <t>00538329</t>
  </si>
  <si>
    <t>00538330</t>
  </si>
  <si>
    <t>00538331</t>
  </si>
  <si>
    <t>00538332</t>
  </si>
  <si>
    <t>00538333</t>
  </si>
  <si>
    <t>00538334</t>
  </si>
  <si>
    <t>00538335</t>
  </si>
  <si>
    <t>00538336</t>
  </si>
  <si>
    <t>00538337</t>
  </si>
  <si>
    <t>00538338</t>
  </si>
  <si>
    <t>00538339</t>
  </si>
  <si>
    <t>00538340</t>
  </si>
  <si>
    <t>00538341</t>
  </si>
  <si>
    <t>00538342</t>
  </si>
  <si>
    <t>00538343</t>
  </si>
  <si>
    <t>County Summary of the First Apportionment for Title III, Part A</t>
  </si>
  <si>
    <t>CDS: County District School; COE: County Office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</si>
</sst>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2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Segoe UI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sz val="10"/>
      <name val="MS Sans Serif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b/>
      <sz val="18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008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Alignment="0" applyProtection="0"/>
    <xf numFmtId="0" fontId="8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" applyNumberFormat="0" applyAlignment="0" applyProtection="0"/>
    <xf numFmtId="0" fontId="13" fillId="6" borderId="3" applyNumberFormat="0" applyAlignment="0" applyProtection="0"/>
    <xf numFmtId="0" fontId="14" fillId="6" borderId="2" applyNumberFormat="0" applyAlignment="0" applyProtection="0"/>
    <xf numFmtId="0" fontId="15" fillId="0" borderId="4" applyNumberFormat="0" applyFill="0" applyAlignment="0" applyProtection="0"/>
    <xf numFmtId="0" fontId="16" fillId="7" borderId="5" applyNumberFormat="0" applyAlignment="0" applyProtection="0"/>
    <xf numFmtId="0" fontId="17" fillId="0" borderId="0" applyNumberFormat="0" applyFill="0" applyBorder="0" applyAlignment="0" applyProtection="0"/>
    <xf numFmtId="0" fontId="7" fillId="8" borderId="6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19" fillId="0" borderId="0"/>
    <xf numFmtId="0" fontId="3" fillId="0" borderId="0"/>
    <xf numFmtId="0" fontId="20" fillId="0" borderId="0"/>
    <xf numFmtId="0" fontId="22" fillId="0" borderId="0"/>
    <xf numFmtId="0" fontId="5" fillId="0" borderId="0" applyNumberFormat="0" applyFill="0" applyAlignment="0" applyProtection="0"/>
    <xf numFmtId="0" fontId="4" fillId="0" borderId="8" applyNumberFormat="0" applyFill="0" applyAlignment="0" applyProtection="0"/>
  </cellStyleXfs>
  <cellXfs count="43">
    <xf numFmtId="0" fontId="0" fillId="0" borderId="0" xfId="0"/>
    <xf numFmtId="0" fontId="3" fillId="0" borderId="0" xfId="0" applyFont="1"/>
    <xf numFmtId="164" fontId="0" fillId="0" borderId="0" xfId="0" applyNumberFormat="1"/>
    <xf numFmtId="0" fontId="5" fillId="0" borderId="0" xfId="1" applyFont="1" applyFill="1" applyAlignment="1">
      <alignment horizontal="centerContinuous" vertic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quotePrefix="1" applyFont="1"/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6" fillId="0" borderId="0" xfId="0" applyFont="1"/>
    <xf numFmtId="0" fontId="4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6" fillId="0" borderId="0" xfId="21" applyFont="1" applyAlignment="1">
      <alignment horizontal="center"/>
    </xf>
    <xf numFmtId="0" fontId="0" fillId="0" borderId="0" xfId="0" applyAlignment="1">
      <alignment horizontal="center"/>
    </xf>
    <xf numFmtId="0" fontId="24" fillId="9" borderId="1" xfId="0" applyFont="1" applyFill="1" applyBorder="1" applyAlignment="1">
      <alignment horizontal="center" wrapText="1"/>
    </xf>
    <xf numFmtId="0" fontId="24" fillId="9" borderId="7" xfId="0" applyFont="1" applyFill="1" applyBorder="1" applyAlignment="1">
      <alignment horizontal="center" wrapText="1"/>
    </xf>
    <xf numFmtId="164" fontId="24" fillId="9" borderId="7" xfId="0" applyNumberFormat="1" applyFont="1" applyFill="1" applyBorder="1" applyAlignment="1">
      <alignment horizontal="center" wrapText="1"/>
    </xf>
    <xf numFmtId="0" fontId="26" fillId="0" borderId="0" xfId="3" applyFont="1" applyAlignment="1">
      <alignment horizontal="left" vertical="top"/>
    </xf>
    <xf numFmtId="0" fontId="23" fillId="0" borderId="0" xfId="22" applyFont="1"/>
    <xf numFmtId="0" fontId="2" fillId="0" borderId="0" xfId="4" applyFont="1"/>
    <xf numFmtId="49" fontId="26" fillId="0" borderId="0" xfId="3" applyNumberFormat="1" applyFont="1" applyAlignment="1">
      <alignment horizontal="left" vertical="top"/>
    </xf>
    <xf numFmtId="0" fontId="5" fillId="0" borderId="0" xfId="1" applyFont="1" applyFill="1" applyAlignment="1">
      <alignment horizontal="center" vertical="center" wrapText="1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0" xfId="1" applyFont="1" applyFill="1" applyAlignment="1">
      <alignment horizontal="right" vertical="center" wrapText="1"/>
    </xf>
    <xf numFmtId="6" fontId="3" fillId="0" borderId="0" xfId="0" applyNumberFormat="1" applyFont="1" applyAlignment="1">
      <alignment horizontal="right"/>
    </xf>
    <xf numFmtId="6" fontId="6" fillId="0" borderId="0" xfId="0" applyNumberFormat="1" applyFont="1" applyAlignment="1">
      <alignment horizontal="right"/>
    </xf>
    <xf numFmtId="14" fontId="0" fillId="0" borderId="0" xfId="0" quotePrefix="1" applyNumberFormat="1"/>
    <xf numFmtId="0" fontId="24" fillId="9" borderId="7" xfId="0" applyFont="1" applyFill="1" applyBorder="1" applyAlignment="1">
      <alignment horizontal="center"/>
    </xf>
    <xf numFmtId="0" fontId="0" fillId="0" borderId="0" xfId="0" quotePrefix="1"/>
    <xf numFmtId="0" fontId="4" fillId="0" borderId="8" xfId="23" applyAlignment="1">
      <alignment horizontal="left"/>
    </xf>
    <xf numFmtId="0" fontId="4" fillId="0" borderId="8" xfId="23"/>
    <xf numFmtId="164" fontId="4" fillId="0" borderId="8" xfId="23" applyNumberFormat="1"/>
    <xf numFmtId="0" fontId="6" fillId="0" borderId="0" xfId="21" applyFont="1" applyAlignment="1">
      <alignment horizontal="left" wrapText="1"/>
    </xf>
    <xf numFmtId="0" fontId="4" fillId="0" borderId="8" xfId="23" applyAlignment="1">
      <alignment horizontal="center"/>
    </xf>
    <xf numFmtId="6" fontId="4" fillId="0" borderId="8" xfId="23" applyNumberFormat="1" applyAlignment="1">
      <alignment horizontal="right"/>
    </xf>
  </cellXfs>
  <cellStyles count="24">
    <cellStyle name="Bad" xfId="7" builtinId="27" hidden="1"/>
    <cellStyle name="Calculation" xfId="11" builtinId="22" hidden="1"/>
    <cellStyle name="Check Cell" xfId="13" builtinId="23" hidden="1"/>
    <cellStyle name="Explanatory Text" xfId="16" builtinId="53" hidden="1"/>
    <cellStyle name="Good" xfId="6" builtinId="26" hidden="1"/>
    <cellStyle name="Heading 1" xfId="3" builtinId="16" customBuiltin="1"/>
    <cellStyle name="Heading 1 4" xfId="1" xr:uid="{00000000-0005-0000-0000-000006000000}"/>
    <cellStyle name="Heading 2" xfId="22" builtinId="17" customBuiltin="1"/>
    <cellStyle name="Heading 3" xfId="4" builtinId="18" customBuiltin="1"/>
    <cellStyle name="Heading 4" xfId="5" builtinId="19" customBuiltin="1"/>
    <cellStyle name="Input" xfId="9" builtinId="20" hidden="1"/>
    <cellStyle name="Linked Cell" xfId="12" builtinId="24" hidden="1"/>
    <cellStyle name="Neutral" xfId="8" builtinId="28" hidden="1"/>
    <cellStyle name="Normal" xfId="0" builtinId="0" customBuiltin="1"/>
    <cellStyle name="Normal 2" xfId="18" xr:uid="{00000000-0005-0000-0000-00000D000000}"/>
    <cellStyle name="Normal 2 3" xfId="20" xr:uid="{00000000-0005-0000-0000-00000E000000}"/>
    <cellStyle name="Normal 3" xfId="19" xr:uid="{00000000-0005-0000-0000-00000F000000}"/>
    <cellStyle name="Normal 5" xfId="21" xr:uid="{00000000-0005-0000-0000-000010000000}"/>
    <cellStyle name="Note" xfId="15" builtinId="10" hidden="1"/>
    <cellStyle name="Output" xfId="10" builtinId="21" hidden="1"/>
    <cellStyle name="Title" xfId="2" builtinId="15" hidden="1"/>
    <cellStyle name="Total" xfId="23" builtinId="25" customBuiltin="1"/>
    <cellStyle name="Total 2" xfId="17" xr:uid="{00000000-0005-0000-0000-000014000000}"/>
    <cellStyle name="Warning Text" xfId="14" builtinId="11" hidden="1"/>
  </cellStyles>
  <dxfs count="29"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numFmt numFmtId="164" formatCode="&quot;$&quot;#,##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</dxf>
    <dxf>
      <numFmt numFmtId="10" formatCode="&quot;$&quot;#,##0_);[Red]\(&quot;$&quot;#,##0\)"/>
      <alignment horizontal="right" vertical="bottom" textRotation="0" wrapText="0" indent="0" justifyLastLine="0" shrinkToFit="0" readingOrder="0"/>
    </dxf>
    <dxf>
      <alignment horizontal="right" textRotation="0" indent="0" justifyLastLine="0" shrinkToFit="0" readingOrder="0"/>
    </dxf>
    <dxf>
      <numFmt numFmtId="10" formatCode="&quot;$&quot;#,##0_);[Red]\(&quot;$&quot;#,##0\)"/>
      <alignment horizontal="right" vertical="bottom" textRotation="0" wrapText="0" indent="0" justifyLastLine="0" shrinkToFit="0" readingOrder="0"/>
    </dxf>
    <dxf>
      <alignment horizontal="right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6:M172" totalsRowCount="1" headerRowDxfId="28" dataDxfId="27" tableBorderDxfId="26" totalsRowCellStyle="Total">
  <autoFilter ref="A6:M171" xr:uid="{6C187FEF-1331-492A-9C8A-FDEC453357E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sortState xmlns:xlrd2="http://schemas.microsoft.com/office/spreadsheetml/2017/richdata2" ref="A7:M171">
    <sortCondition ref="E7:E171"/>
    <sortCondition ref="I7:I171"/>
  </sortState>
  <tableColumns count="13">
    <tableColumn id="1" xr3:uid="{00000000-0010-0000-0000-000001000000}" name="County_x000a_Name" totalsRowLabel="Statewide Total" totalsRowCellStyle="Total"/>
    <tableColumn id="2" xr3:uid="{00000000-0010-0000-0000-000002000000}" name="FI$Cal_x000a_Supplier ID" totalsRowCellStyle="Total"/>
    <tableColumn id="3" xr3:uid="{00000000-0010-0000-0000-000003000000}" name="FI$Cal_x000a_Address_x000a_Sequence_x000a_ID" totalsRowCellStyle="Total"/>
    <tableColumn id="8" xr3:uid="{CB0BF8E2-2937-491F-BBC6-0279424B1568}" name="Full CDS Code" dataDxfId="25" totalsRowDxfId="24" totalsRowCellStyle="Total"/>
    <tableColumn id="4" xr3:uid="{00000000-0010-0000-0000-000004000000}" name="County_x000a_Code" dataDxfId="23" totalsRowCellStyle="Total"/>
    <tableColumn id="5" xr3:uid="{00000000-0010-0000-0000-000005000000}" name="District_x000a_Code" dataDxfId="22" totalsRowCellStyle="Total"/>
    <tableColumn id="6" xr3:uid="{00000000-0010-0000-0000-000006000000}" name="School_x000a_Code" dataDxfId="21" totalsRowCellStyle="Total"/>
    <tableColumn id="7" xr3:uid="{00000000-0010-0000-0000-000007000000}" name="Direct_x000a_Funded_x000a_Charter School_x000a_Number" dataDxfId="20" totalsRowCellStyle="Total"/>
    <tableColumn id="9" xr3:uid="{00000000-0010-0000-0000-000009000000}" name="Service_x000a_Location_x000a_Field" totalsRowDxfId="19" totalsRowCellStyle="Total"/>
    <tableColumn id="10" xr3:uid="{00000000-0010-0000-0000-00000A000000}" name="Local Educational Agency" dataDxfId="18" totalsRowCellStyle="Total"/>
    <tableColumn id="13" xr3:uid="{19BC5B24-70B4-4FEE-A26A-3B9C4BB6CBF0}" name="LEA Type" dataDxfId="17" totalsRowDxfId="16" dataCellStyle="Normal 5" totalsRowCellStyle="Total"/>
    <tableColumn id="11" xr3:uid="{00000000-0010-0000-0000-00000B000000}" name="_x000a_2026–27_x000a_Preliminary Allocation Amount" totalsRowFunction="sum" dataDxfId="15" totalsRowDxfId="14" totalsRowCellStyle="Total"/>
    <tableColumn id="12" xr3:uid="{00000000-0010-0000-0000-00000C000000}" name="1st_x000a_Apportionment" totalsRowFunction="sum" dataDxfId="13" totalsRowDxfId="1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First Apportionment for Title III, Part A, Immigrant Students for fiscal year 2026-27.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7" displayName="Table7" ref="A5:E43" totalsRowCount="1" headerRowDxfId="11" dataDxfId="9" headerRowBorderDxfId="10" tableBorderDxfId="8" totalsRowCellStyle="Total">
  <tableColumns count="5">
    <tableColumn id="1" xr3:uid="{00000000-0010-0000-0100-000001000000}" name="County_x000a_Code" totalsRowLabel="Statewide Total" dataDxfId="7" totalsRowDxfId="6" totalsRowCellStyle="Total"/>
    <tableColumn id="2" xr3:uid="{00000000-0010-0000-0100-000002000000}" name="County_x000a_Treasurer" dataDxfId="5" totalsRowCellStyle="Total"/>
    <tableColumn id="3" xr3:uid="{00000000-0010-0000-0100-000003000000}" name="Invoice #" dataDxfId="4" totalsRowCellStyle="Total"/>
    <tableColumn id="4" xr3:uid="{00000000-0010-0000-0100-000004000000}" name="County_x000a_Total" totalsRowFunction="sum" dataDxfId="3" totalsRowDxfId="2" totalsRowCellStyle="Total"/>
    <tableColumn id="5" xr3:uid="{63D17B32-7DDE-4164-8063-6A4CF1D019D3}" name="Voucher ID" dataDxfId="1" totalsRow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First Apportionment for Title III, Part A for fiscal year 2026-27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tabSelected="1" zoomScaleNormal="100" workbookViewId="0"/>
  </sheetViews>
  <sheetFormatPr defaultColWidth="9.21875" defaultRowHeight="15" x14ac:dyDescent="0.2"/>
  <cols>
    <col min="1" max="3" width="15.77734375" style="1" customWidth="1"/>
    <col min="4" max="4" width="20.77734375" style="4" customWidth="1"/>
    <col min="5" max="9" width="15.77734375" style="1" customWidth="1"/>
    <col min="10" max="10" width="40.77734375" style="1" customWidth="1"/>
    <col min="11" max="11" width="15.77734375" style="4" customWidth="1"/>
    <col min="12" max="13" width="15.77734375" style="30" customWidth="1"/>
    <col min="14" max="16384" width="9.21875" style="1"/>
  </cols>
  <sheetData>
    <row r="1" spans="1:13" ht="23.25" x14ac:dyDescent="0.2">
      <c r="A1" s="22" t="s">
        <v>285</v>
      </c>
    </row>
    <row r="2" spans="1:13" ht="20.25" x14ac:dyDescent="0.3">
      <c r="A2" s="23" t="s">
        <v>16</v>
      </c>
    </row>
    <row r="3" spans="1:13" ht="18" x14ac:dyDescent="0.25">
      <c r="A3" s="24" t="s">
        <v>15</v>
      </c>
    </row>
    <row r="4" spans="1:13" ht="15.75" x14ac:dyDescent="0.25">
      <c r="A4" s="13" t="s">
        <v>286</v>
      </c>
      <c r="B4" s="3"/>
      <c r="C4" s="3"/>
      <c r="D4" s="26"/>
      <c r="E4" s="3"/>
      <c r="F4" s="3"/>
      <c r="G4" s="3"/>
      <c r="H4" s="3"/>
      <c r="I4" s="3"/>
      <c r="J4" s="3"/>
      <c r="K4" s="26"/>
      <c r="L4" s="31"/>
      <c r="M4" s="31"/>
    </row>
    <row r="5" spans="1:13" ht="15.75" x14ac:dyDescent="0.2">
      <c r="A5" t="s">
        <v>811</v>
      </c>
      <c r="B5" s="3"/>
      <c r="C5" s="3"/>
      <c r="D5" s="26"/>
      <c r="E5" s="3"/>
      <c r="F5" s="3"/>
      <c r="G5" s="3"/>
      <c r="H5" s="3"/>
      <c r="I5" s="3"/>
      <c r="J5" s="3"/>
      <c r="K5" s="26"/>
      <c r="L5" s="31"/>
      <c r="M5" s="31"/>
    </row>
    <row r="6" spans="1:13" ht="84" customHeight="1" thickBot="1" x14ac:dyDescent="0.3">
      <c r="A6" s="19" t="s">
        <v>0</v>
      </c>
      <c r="B6" s="19" t="s">
        <v>9</v>
      </c>
      <c r="C6" s="19" t="s">
        <v>10</v>
      </c>
      <c r="D6" s="19" t="s">
        <v>18</v>
      </c>
      <c r="E6" s="19" t="s">
        <v>1</v>
      </c>
      <c r="F6" s="19" t="s">
        <v>2</v>
      </c>
      <c r="G6" s="19" t="s">
        <v>3</v>
      </c>
      <c r="H6" s="19" t="s">
        <v>4</v>
      </c>
      <c r="I6" s="19" t="s">
        <v>11</v>
      </c>
      <c r="J6" s="19" t="s">
        <v>5</v>
      </c>
      <c r="K6" s="19" t="s">
        <v>90</v>
      </c>
      <c r="L6" s="19" t="s">
        <v>287</v>
      </c>
      <c r="M6" s="19" t="s">
        <v>288</v>
      </c>
    </row>
    <row r="7" spans="1:13" ht="15.75" thickTop="1" x14ac:dyDescent="0.2">
      <c r="A7" s="12" t="s">
        <v>51</v>
      </c>
      <c r="B7" s="4" t="s">
        <v>52</v>
      </c>
      <c r="C7" s="4">
        <v>1</v>
      </c>
      <c r="D7" s="29" t="s">
        <v>289</v>
      </c>
      <c r="E7" s="17" t="s">
        <v>53</v>
      </c>
      <c r="F7" s="17" t="s">
        <v>290</v>
      </c>
      <c r="G7" s="17" t="s">
        <v>35</v>
      </c>
      <c r="H7" s="17" t="s">
        <v>36</v>
      </c>
      <c r="I7" s="4" t="s">
        <v>290</v>
      </c>
      <c r="J7" s="40" t="s">
        <v>291</v>
      </c>
      <c r="K7" s="17" t="s">
        <v>54</v>
      </c>
      <c r="L7" s="32">
        <v>38931</v>
      </c>
      <c r="M7" s="32">
        <v>9733</v>
      </c>
    </row>
    <row r="8" spans="1:13" x14ac:dyDescent="0.2">
      <c r="A8" s="12" t="s">
        <v>51</v>
      </c>
      <c r="B8" s="4" t="s">
        <v>52</v>
      </c>
      <c r="C8" s="4">
        <v>1</v>
      </c>
      <c r="D8" s="29" t="s">
        <v>310</v>
      </c>
      <c r="E8" s="17" t="s">
        <v>53</v>
      </c>
      <c r="F8" s="17" t="s">
        <v>311</v>
      </c>
      <c r="G8" s="17" t="s">
        <v>35</v>
      </c>
      <c r="H8" s="17" t="s">
        <v>36</v>
      </c>
      <c r="I8" s="4" t="s">
        <v>311</v>
      </c>
      <c r="J8" s="40" t="s">
        <v>312</v>
      </c>
      <c r="K8" s="17" t="s">
        <v>54</v>
      </c>
      <c r="L8" s="32">
        <v>18454</v>
      </c>
      <c r="M8" s="32">
        <v>4614</v>
      </c>
    </row>
    <row r="9" spans="1:13" x14ac:dyDescent="0.2">
      <c r="A9" s="12" t="s">
        <v>51</v>
      </c>
      <c r="B9" s="4" t="s">
        <v>52</v>
      </c>
      <c r="C9" s="4">
        <v>1</v>
      </c>
      <c r="D9" s="29" t="s">
        <v>334</v>
      </c>
      <c r="E9" s="17" t="s">
        <v>53</v>
      </c>
      <c r="F9" s="17" t="s">
        <v>335</v>
      </c>
      <c r="G9" s="17" t="s">
        <v>35</v>
      </c>
      <c r="H9" s="17" t="s">
        <v>36</v>
      </c>
      <c r="I9" s="4" t="s">
        <v>335</v>
      </c>
      <c r="J9" s="40" t="s">
        <v>336</v>
      </c>
      <c r="K9" s="17" t="s">
        <v>54</v>
      </c>
      <c r="L9" s="32">
        <v>212858</v>
      </c>
      <c r="M9" s="32">
        <v>53215</v>
      </c>
    </row>
    <row r="10" spans="1:13" x14ac:dyDescent="0.2">
      <c r="A10" s="12" t="s">
        <v>51</v>
      </c>
      <c r="B10" s="4" t="s">
        <v>52</v>
      </c>
      <c r="C10" s="4">
        <v>1</v>
      </c>
      <c r="D10" s="29" t="s">
        <v>175</v>
      </c>
      <c r="E10" s="17" t="s">
        <v>53</v>
      </c>
      <c r="F10" s="17" t="s">
        <v>176</v>
      </c>
      <c r="G10" s="17" t="s">
        <v>35</v>
      </c>
      <c r="H10" s="17" t="s">
        <v>36</v>
      </c>
      <c r="I10" s="4" t="s">
        <v>176</v>
      </c>
      <c r="J10" s="40" t="s">
        <v>177</v>
      </c>
      <c r="K10" s="17" t="s">
        <v>54</v>
      </c>
      <c r="L10" s="32">
        <v>56880</v>
      </c>
      <c r="M10" s="32">
        <v>3804</v>
      </c>
    </row>
    <row r="11" spans="1:13" x14ac:dyDescent="0.2">
      <c r="A11" s="12" t="s">
        <v>51</v>
      </c>
      <c r="B11" s="4" t="s">
        <v>52</v>
      </c>
      <c r="C11" s="4">
        <v>1</v>
      </c>
      <c r="D11" s="29" t="s">
        <v>426</v>
      </c>
      <c r="E11" s="17" t="s">
        <v>53</v>
      </c>
      <c r="F11" s="17" t="s">
        <v>427</v>
      </c>
      <c r="G11" s="17" t="s">
        <v>35</v>
      </c>
      <c r="H11" s="17" t="s">
        <v>36</v>
      </c>
      <c r="I11" s="4" t="s">
        <v>427</v>
      </c>
      <c r="J11" s="40" t="s">
        <v>428</v>
      </c>
      <c r="K11" s="17" t="s">
        <v>54</v>
      </c>
      <c r="L11" s="32">
        <v>83550</v>
      </c>
      <c r="M11" s="32">
        <v>20888</v>
      </c>
    </row>
    <row r="12" spans="1:13" x14ac:dyDescent="0.2">
      <c r="A12" s="12" t="s">
        <v>51</v>
      </c>
      <c r="B12" s="4" t="s">
        <v>52</v>
      </c>
      <c r="C12" s="4">
        <v>1</v>
      </c>
      <c r="D12" s="29" t="s">
        <v>677</v>
      </c>
      <c r="E12" s="17" t="s">
        <v>53</v>
      </c>
      <c r="F12" s="17" t="s">
        <v>55</v>
      </c>
      <c r="G12" s="17" t="s">
        <v>678</v>
      </c>
      <c r="H12" s="17" t="s">
        <v>679</v>
      </c>
      <c r="I12" s="4" t="s">
        <v>680</v>
      </c>
      <c r="J12" s="40" t="s">
        <v>681</v>
      </c>
      <c r="K12" s="17" t="s">
        <v>56</v>
      </c>
      <c r="L12" s="32">
        <v>2654</v>
      </c>
      <c r="M12" s="32">
        <v>664</v>
      </c>
    </row>
    <row r="13" spans="1:13" x14ac:dyDescent="0.2">
      <c r="A13" s="12" t="s">
        <v>51</v>
      </c>
      <c r="B13" s="4" t="s">
        <v>52</v>
      </c>
      <c r="C13" s="4">
        <v>1</v>
      </c>
      <c r="D13" s="29" t="s">
        <v>682</v>
      </c>
      <c r="E13" s="17" t="s">
        <v>53</v>
      </c>
      <c r="F13" s="17" t="s">
        <v>55</v>
      </c>
      <c r="G13" s="17" t="s">
        <v>683</v>
      </c>
      <c r="H13" s="17" t="s">
        <v>684</v>
      </c>
      <c r="I13" s="4" t="s">
        <v>685</v>
      </c>
      <c r="J13" s="40" t="s">
        <v>686</v>
      </c>
      <c r="K13" s="17" t="s">
        <v>56</v>
      </c>
      <c r="L13" s="32">
        <v>1011</v>
      </c>
      <c r="M13" s="32">
        <v>253</v>
      </c>
    </row>
    <row r="14" spans="1:13" x14ac:dyDescent="0.2">
      <c r="A14" s="12" t="s">
        <v>51</v>
      </c>
      <c r="B14" s="4" t="s">
        <v>52</v>
      </c>
      <c r="C14" s="4">
        <v>1</v>
      </c>
      <c r="D14" s="29" t="s">
        <v>515</v>
      </c>
      <c r="E14" s="17" t="s">
        <v>53</v>
      </c>
      <c r="F14" s="17" t="s">
        <v>55</v>
      </c>
      <c r="G14" s="17" t="s">
        <v>516</v>
      </c>
      <c r="H14" s="17" t="s">
        <v>517</v>
      </c>
      <c r="I14" s="4" t="s">
        <v>518</v>
      </c>
      <c r="J14" s="40" t="s">
        <v>519</v>
      </c>
      <c r="K14" s="17" t="s">
        <v>56</v>
      </c>
      <c r="L14" s="32">
        <v>21362</v>
      </c>
      <c r="M14" s="32">
        <v>5341</v>
      </c>
    </row>
    <row r="15" spans="1:13" x14ac:dyDescent="0.2">
      <c r="A15" s="12" t="s">
        <v>51</v>
      </c>
      <c r="B15" s="4" t="s">
        <v>52</v>
      </c>
      <c r="C15" s="4">
        <v>1</v>
      </c>
      <c r="D15" s="29" t="s">
        <v>617</v>
      </c>
      <c r="E15" s="17" t="s">
        <v>53</v>
      </c>
      <c r="F15" s="17" t="s">
        <v>618</v>
      </c>
      <c r="G15" s="17" t="s">
        <v>619</v>
      </c>
      <c r="H15" s="17" t="s">
        <v>620</v>
      </c>
      <c r="I15" s="4" t="s">
        <v>621</v>
      </c>
      <c r="J15" s="40" t="s">
        <v>622</v>
      </c>
      <c r="K15" s="17" t="s">
        <v>56</v>
      </c>
      <c r="L15" s="32">
        <v>1390</v>
      </c>
      <c r="M15" s="32">
        <v>348</v>
      </c>
    </row>
    <row r="16" spans="1:13" x14ac:dyDescent="0.2">
      <c r="A16" s="12" t="s">
        <v>51</v>
      </c>
      <c r="B16" s="4" t="s">
        <v>52</v>
      </c>
      <c r="C16" s="4">
        <v>1</v>
      </c>
      <c r="D16" s="29" t="s">
        <v>591</v>
      </c>
      <c r="E16" s="17" t="s">
        <v>53</v>
      </c>
      <c r="F16" s="17" t="s">
        <v>55</v>
      </c>
      <c r="G16" s="17" t="s">
        <v>592</v>
      </c>
      <c r="H16" s="17" t="s">
        <v>593</v>
      </c>
      <c r="I16" s="4" t="s">
        <v>594</v>
      </c>
      <c r="J16" s="40" t="s">
        <v>595</v>
      </c>
      <c r="K16" s="17" t="s">
        <v>56</v>
      </c>
      <c r="L16" s="32">
        <v>3160</v>
      </c>
      <c r="M16" s="32">
        <v>790</v>
      </c>
    </row>
    <row r="17" spans="1:13" x14ac:dyDescent="0.2">
      <c r="A17" s="12" t="s">
        <v>51</v>
      </c>
      <c r="B17" s="4" t="s">
        <v>52</v>
      </c>
      <c r="C17" s="4">
        <v>1</v>
      </c>
      <c r="D17" s="29" t="s">
        <v>535</v>
      </c>
      <c r="E17" s="17" t="s">
        <v>53</v>
      </c>
      <c r="F17" s="17" t="s">
        <v>55</v>
      </c>
      <c r="G17" s="17" t="s">
        <v>536</v>
      </c>
      <c r="H17" s="17" t="s">
        <v>537</v>
      </c>
      <c r="I17" s="4" t="s">
        <v>538</v>
      </c>
      <c r="J17" s="40" t="s">
        <v>539</v>
      </c>
      <c r="K17" s="17" t="s">
        <v>56</v>
      </c>
      <c r="L17" s="32">
        <v>5435</v>
      </c>
      <c r="M17" s="32">
        <v>1359</v>
      </c>
    </row>
    <row r="18" spans="1:13" x14ac:dyDescent="0.2">
      <c r="A18" s="12" t="s">
        <v>51</v>
      </c>
      <c r="B18" s="4" t="s">
        <v>52</v>
      </c>
      <c r="C18" s="4">
        <v>1</v>
      </c>
      <c r="D18" s="29" t="s">
        <v>659</v>
      </c>
      <c r="E18" s="17" t="s">
        <v>53</v>
      </c>
      <c r="F18" s="17" t="s">
        <v>660</v>
      </c>
      <c r="G18" s="17" t="s">
        <v>661</v>
      </c>
      <c r="H18" s="17" t="s">
        <v>662</v>
      </c>
      <c r="I18" s="4" t="s">
        <v>663</v>
      </c>
      <c r="J18" s="40" t="s">
        <v>664</v>
      </c>
      <c r="K18" s="17" t="s">
        <v>56</v>
      </c>
      <c r="L18" s="32">
        <v>4930</v>
      </c>
      <c r="M18" s="32">
        <v>1233</v>
      </c>
    </row>
    <row r="19" spans="1:13" x14ac:dyDescent="0.2">
      <c r="A19" s="12" t="s">
        <v>295</v>
      </c>
      <c r="B19" s="4" t="s">
        <v>296</v>
      </c>
      <c r="C19" s="4">
        <v>5</v>
      </c>
      <c r="D19" s="29" t="s">
        <v>297</v>
      </c>
      <c r="E19" s="17" t="s">
        <v>298</v>
      </c>
      <c r="F19" s="17" t="s">
        <v>299</v>
      </c>
      <c r="G19" s="17" t="s">
        <v>35</v>
      </c>
      <c r="H19" s="17" t="s">
        <v>36</v>
      </c>
      <c r="I19" s="4" t="s">
        <v>299</v>
      </c>
      <c r="J19" s="40" t="s">
        <v>300</v>
      </c>
      <c r="K19" s="17" t="s">
        <v>54</v>
      </c>
      <c r="L19" s="32">
        <v>1390</v>
      </c>
      <c r="M19" s="32">
        <v>348</v>
      </c>
    </row>
    <row r="20" spans="1:13" x14ac:dyDescent="0.2">
      <c r="A20" s="12" t="s">
        <v>295</v>
      </c>
      <c r="B20" s="4" t="s">
        <v>296</v>
      </c>
      <c r="C20" s="4">
        <v>5</v>
      </c>
      <c r="D20" s="28" t="s">
        <v>405</v>
      </c>
      <c r="E20" s="17" t="s">
        <v>298</v>
      </c>
      <c r="F20" s="17" t="s">
        <v>406</v>
      </c>
      <c r="G20" s="17" t="s">
        <v>35</v>
      </c>
      <c r="H20" s="17" t="s">
        <v>36</v>
      </c>
      <c r="I20" s="4" t="s">
        <v>406</v>
      </c>
      <c r="J20" s="40" t="s">
        <v>407</v>
      </c>
      <c r="K20" s="17" t="s">
        <v>54</v>
      </c>
      <c r="L20" s="32">
        <v>4298</v>
      </c>
      <c r="M20" s="32">
        <v>1075</v>
      </c>
    </row>
    <row r="21" spans="1:13" x14ac:dyDescent="0.2">
      <c r="A21" s="12" t="s">
        <v>373</v>
      </c>
      <c r="B21" s="4" t="s">
        <v>374</v>
      </c>
      <c r="C21" s="4">
        <v>1</v>
      </c>
      <c r="D21" s="29" t="s">
        <v>375</v>
      </c>
      <c r="E21" s="17" t="s">
        <v>376</v>
      </c>
      <c r="F21" s="17" t="s">
        <v>377</v>
      </c>
      <c r="G21" s="17" t="s">
        <v>35</v>
      </c>
      <c r="H21" s="17" t="s">
        <v>36</v>
      </c>
      <c r="I21" s="4" t="s">
        <v>377</v>
      </c>
      <c r="J21" s="40" t="s">
        <v>378</v>
      </c>
      <c r="K21" s="17" t="s">
        <v>54</v>
      </c>
      <c r="L21" s="32">
        <v>1643</v>
      </c>
      <c r="M21" s="32">
        <v>411</v>
      </c>
    </row>
    <row r="22" spans="1:13" x14ac:dyDescent="0.2">
      <c r="A22" s="12" t="s">
        <v>19</v>
      </c>
      <c r="B22" s="4" t="s">
        <v>20</v>
      </c>
      <c r="C22" s="4">
        <v>50</v>
      </c>
      <c r="D22" s="29" t="s">
        <v>301</v>
      </c>
      <c r="E22" s="17" t="s">
        <v>37</v>
      </c>
      <c r="F22" s="17" t="s">
        <v>302</v>
      </c>
      <c r="G22" s="17" t="s">
        <v>35</v>
      </c>
      <c r="H22" s="17" t="s">
        <v>36</v>
      </c>
      <c r="I22" s="4" t="s">
        <v>302</v>
      </c>
      <c r="J22" s="40" t="s">
        <v>303</v>
      </c>
      <c r="K22" s="17" t="s">
        <v>54</v>
      </c>
      <c r="L22" s="32">
        <v>34507</v>
      </c>
      <c r="M22" s="32">
        <v>8627</v>
      </c>
    </row>
    <row r="23" spans="1:13" x14ac:dyDescent="0.2">
      <c r="A23" s="12" t="s">
        <v>19</v>
      </c>
      <c r="B23" s="4" t="s">
        <v>20</v>
      </c>
      <c r="C23" s="4">
        <v>50</v>
      </c>
      <c r="D23" s="29" t="s">
        <v>349</v>
      </c>
      <c r="E23" s="17" t="s">
        <v>37</v>
      </c>
      <c r="F23" s="17" t="s">
        <v>350</v>
      </c>
      <c r="G23" s="17" t="s">
        <v>35</v>
      </c>
      <c r="H23" s="17" t="s">
        <v>36</v>
      </c>
      <c r="I23" s="4" t="s">
        <v>350</v>
      </c>
      <c r="J23" s="40" t="s">
        <v>351</v>
      </c>
      <c r="K23" s="17" t="s">
        <v>54</v>
      </c>
      <c r="L23" s="32">
        <v>10491</v>
      </c>
      <c r="M23" s="32">
        <v>2623</v>
      </c>
    </row>
    <row r="24" spans="1:13" x14ac:dyDescent="0.2">
      <c r="A24" s="12" t="s">
        <v>19</v>
      </c>
      <c r="B24" s="4" t="s">
        <v>20</v>
      </c>
      <c r="C24" s="4">
        <v>50</v>
      </c>
      <c r="D24" s="29" t="s">
        <v>215</v>
      </c>
      <c r="E24" s="17" t="s">
        <v>37</v>
      </c>
      <c r="F24" s="17" t="s">
        <v>216</v>
      </c>
      <c r="G24" s="17" t="s">
        <v>35</v>
      </c>
      <c r="H24" s="17" t="s">
        <v>36</v>
      </c>
      <c r="I24" s="4" t="s">
        <v>216</v>
      </c>
      <c r="J24" s="40" t="s">
        <v>217</v>
      </c>
      <c r="K24" s="17" t="s">
        <v>54</v>
      </c>
      <c r="L24" s="32">
        <v>8974</v>
      </c>
      <c r="M24" s="32">
        <v>1809</v>
      </c>
    </row>
    <row r="25" spans="1:13" x14ac:dyDescent="0.2">
      <c r="A25" s="12" t="s">
        <v>19</v>
      </c>
      <c r="B25" s="4" t="s">
        <v>20</v>
      </c>
      <c r="C25" s="4">
        <v>50</v>
      </c>
      <c r="D25" s="29" t="s">
        <v>391</v>
      </c>
      <c r="E25" s="17" t="s">
        <v>37</v>
      </c>
      <c r="F25" s="17" t="s">
        <v>139</v>
      </c>
      <c r="G25" s="17" t="s">
        <v>35</v>
      </c>
      <c r="H25" s="17" t="s">
        <v>36</v>
      </c>
      <c r="I25" s="4" t="s">
        <v>139</v>
      </c>
      <c r="J25" s="40" t="s">
        <v>392</v>
      </c>
      <c r="K25" s="17" t="s">
        <v>54</v>
      </c>
      <c r="L25" s="32">
        <v>288698</v>
      </c>
      <c r="M25" s="32">
        <v>72175</v>
      </c>
    </row>
    <row r="26" spans="1:13" x14ac:dyDescent="0.2">
      <c r="A26" s="12" t="s">
        <v>19</v>
      </c>
      <c r="B26" s="4" t="s">
        <v>20</v>
      </c>
      <c r="C26" s="4">
        <v>50</v>
      </c>
      <c r="D26" s="29" t="s">
        <v>396</v>
      </c>
      <c r="E26" s="17" t="s">
        <v>37</v>
      </c>
      <c r="F26" s="17" t="s">
        <v>397</v>
      </c>
      <c r="G26" s="17" t="s">
        <v>35</v>
      </c>
      <c r="H26" s="17" t="s">
        <v>36</v>
      </c>
      <c r="I26" s="4" t="s">
        <v>397</v>
      </c>
      <c r="J26" s="40" t="s">
        <v>398</v>
      </c>
      <c r="K26" s="17" t="s">
        <v>54</v>
      </c>
      <c r="L26" s="32">
        <v>12134</v>
      </c>
      <c r="M26" s="32">
        <v>2393</v>
      </c>
    </row>
    <row r="27" spans="1:13" x14ac:dyDescent="0.2">
      <c r="A27" s="12" t="s">
        <v>19</v>
      </c>
      <c r="B27" s="4" t="s">
        <v>20</v>
      </c>
      <c r="C27" s="4">
        <v>50</v>
      </c>
      <c r="D27" s="29" t="s">
        <v>665</v>
      </c>
      <c r="E27" s="17" t="s">
        <v>37</v>
      </c>
      <c r="F27" s="17" t="s">
        <v>666</v>
      </c>
      <c r="G27" s="17" t="s">
        <v>667</v>
      </c>
      <c r="H27" s="17" t="s">
        <v>668</v>
      </c>
      <c r="I27" s="4" t="s">
        <v>669</v>
      </c>
      <c r="J27" s="40" t="s">
        <v>670</v>
      </c>
      <c r="K27" s="17" t="s">
        <v>56</v>
      </c>
      <c r="L27" s="32">
        <v>2781</v>
      </c>
      <c r="M27" s="32">
        <v>695</v>
      </c>
    </row>
    <row r="28" spans="1:13" x14ac:dyDescent="0.2">
      <c r="A28" s="12" t="s">
        <v>19</v>
      </c>
      <c r="B28" s="4" t="s">
        <v>20</v>
      </c>
      <c r="C28" s="4">
        <v>50</v>
      </c>
      <c r="D28" s="29" t="s">
        <v>576</v>
      </c>
      <c r="E28" s="17" t="s">
        <v>37</v>
      </c>
      <c r="F28" s="17" t="s">
        <v>577</v>
      </c>
      <c r="G28" s="17" t="s">
        <v>578</v>
      </c>
      <c r="H28" s="17" t="s">
        <v>579</v>
      </c>
      <c r="I28" s="4" t="s">
        <v>580</v>
      </c>
      <c r="J28" s="40" t="s">
        <v>581</v>
      </c>
      <c r="K28" s="17" t="s">
        <v>56</v>
      </c>
      <c r="L28" s="32">
        <v>4171</v>
      </c>
      <c r="M28" s="32">
        <v>1043</v>
      </c>
    </row>
    <row r="29" spans="1:13" x14ac:dyDescent="0.2">
      <c r="A29" s="12" t="s">
        <v>95</v>
      </c>
      <c r="B29" s="4" t="s">
        <v>96</v>
      </c>
      <c r="C29" s="4">
        <v>1</v>
      </c>
      <c r="D29" s="29" t="s">
        <v>388</v>
      </c>
      <c r="E29" s="17" t="s">
        <v>97</v>
      </c>
      <c r="F29" s="17" t="s">
        <v>389</v>
      </c>
      <c r="G29" s="17" t="s">
        <v>35</v>
      </c>
      <c r="H29" s="17" t="s">
        <v>36</v>
      </c>
      <c r="I29" s="4" t="s">
        <v>389</v>
      </c>
      <c r="J29" s="40" t="s">
        <v>390</v>
      </c>
      <c r="K29" s="17" t="s">
        <v>54</v>
      </c>
      <c r="L29" s="32">
        <v>4803</v>
      </c>
      <c r="M29" s="32">
        <v>1201</v>
      </c>
    </row>
    <row r="30" spans="1:13" x14ac:dyDescent="0.2">
      <c r="A30" s="12" t="s">
        <v>57</v>
      </c>
      <c r="B30" s="4" t="s">
        <v>58</v>
      </c>
      <c r="C30" s="4">
        <v>10</v>
      </c>
      <c r="D30" s="29" t="s">
        <v>248</v>
      </c>
      <c r="E30" s="17" t="s">
        <v>59</v>
      </c>
      <c r="F30" s="17" t="s">
        <v>249</v>
      </c>
      <c r="G30" s="17" t="s">
        <v>35</v>
      </c>
      <c r="H30" s="17" t="s">
        <v>36</v>
      </c>
      <c r="I30" s="4" t="s">
        <v>249</v>
      </c>
      <c r="J30" s="40" t="s">
        <v>250</v>
      </c>
      <c r="K30" s="17" t="s">
        <v>54</v>
      </c>
      <c r="L30" s="32">
        <v>26923</v>
      </c>
      <c r="M30" s="32">
        <v>6095</v>
      </c>
    </row>
    <row r="31" spans="1:13" x14ac:dyDescent="0.2">
      <c r="A31" s="12" t="s">
        <v>57</v>
      </c>
      <c r="B31" s="4" t="s">
        <v>58</v>
      </c>
      <c r="C31" s="4">
        <v>10</v>
      </c>
      <c r="D31" s="29" t="s">
        <v>259</v>
      </c>
      <c r="E31" s="17" t="s">
        <v>59</v>
      </c>
      <c r="F31" s="17" t="s">
        <v>260</v>
      </c>
      <c r="G31" s="17" t="s">
        <v>35</v>
      </c>
      <c r="H31" s="17" t="s">
        <v>36</v>
      </c>
      <c r="I31" s="4" t="s">
        <v>260</v>
      </c>
      <c r="J31" s="40" t="s">
        <v>261</v>
      </c>
      <c r="K31" s="17" t="s">
        <v>54</v>
      </c>
      <c r="L31" s="32">
        <v>1011</v>
      </c>
      <c r="M31" s="32">
        <v>171</v>
      </c>
    </row>
    <row r="32" spans="1:13" x14ac:dyDescent="0.2">
      <c r="A32" s="12" t="s">
        <v>57</v>
      </c>
      <c r="B32" s="4" t="s">
        <v>58</v>
      </c>
      <c r="C32" s="4">
        <v>10</v>
      </c>
      <c r="D32" s="29" t="s">
        <v>153</v>
      </c>
      <c r="E32" s="17" t="s">
        <v>59</v>
      </c>
      <c r="F32" s="17" t="s">
        <v>154</v>
      </c>
      <c r="G32" s="17" t="s">
        <v>35</v>
      </c>
      <c r="H32" s="17" t="s">
        <v>36</v>
      </c>
      <c r="I32" s="4" t="s">
        <v>154</v>
      </c>
      <c r="J32" s="40" t="s">
        <v>155</v>
      </c>
      <c r="K32" s="17" t="s">
        <v>54</v>
      </c>
      <c r="L32" s="32">
        <v>92146</v>
      </c>
      <c r="M32" s="32">
        <v>23037</v>
      </c>
    </row>
    <row r="33" spans="1:13" x14ac:dyDescent="0.2">
      <c r="A33" s="12" t="s">
        <v>172</v>
      </c>
      <c r="B33" s="4" t="s">
        <v>173</v>
      </c>
      <c r="C33" s="4">
        <v>5</v>
      </c>
      <c r="D33" s="29" t="s">
        <v>242</v>
      </c>
      <c r="E33" s="17" t="s">
        <v>174</v>
      </c>
      <c r="F33" s="17" t="s">
        <v>243</v>
      </c>
      <c r="G33" s="17" t="s">
        <v>35</v>
      </c>
      <c r="H33" s="17" t="s">
        <v>36</v>
      </c>
      <c r="I33" s="4" t="s">
        <v>243</v>
      </c>
      <c r="J33" s="40" t="s">
        <v>244</v>
      </c>
      <c r="K33" s="17" t="s">
        <v>54</v>
      </c>
      <c r="L33" s="32">
        <v>632</v>
      </c>
      <c r="M33" s="32">
        <v>79</v>
      </c>
    </row>
    <row r="34" spans="1:13" x14ac:dyDescent="0.2">
      <c r="A34" s="12" t="s">
        <v>172</v>
      </c>
      <c r="B34" s="4" t="s">
        <v>173</v>
      </c>
      <c r="C34" s="4">
        <v>5</v>
      </c>
      <c r="D34" s="29" t="s">
        <v>206</v>
      </c>
      <c r="E34" s="17" t="s">
        <v>174</v>
      </c>
      <c r="F34" s="17" t="s">
        <v>207</v>
      </c>
      <c r="G34" s="17" t="s">
        <v>35</v>
      </c>
      <c r="H34" s="17" t="s">
        <v>36</v>
      </c>
      <c r="I34" s="4" t="s">
        <v>207</v>
      </c>
      <c r="J34" s="40" t="s">
        <v>208</v>
      </c>
      <c r="K34" s="17" t="s">
        <v>54</v>
      </c>
      <c r="L34" s="32">
        <v>6826</v>
      </c>
      <c r="M34" s="32">
        <v>334</v>
      </c>
    </row>
    <row r="35" spans="1:13" x14ac:dyDescent="0.2">
      <c r="A35" s="12" t="s">
        <v>108</v>
      </c>
      <c r="B35" s="4" t="s">
        <v>109</v>
      </c>
      <c r="C35" s="4">
        <v>1</v>
      </c>
      <c r="D35" s="29" t="s">
        <v>340</v>
      </c>
      <c r="E35" s="17" t="s">
        <v>110</v>
      </c>
      <c r="F35" s="17" t="s">
        <v>341</v>
      </c>
      <c r="G35" s="17" t="s">
        <v>35</v>
      </c>
      <c r="H35" s="17" t="s">
        <v>36</v>
      </c>
      <c r="I35" s="4" t="s">
        <v>341</v>
      </c>
      <c r="J35" s="40" t="s">
        <v>342</v>
      </c>
      <c r="K35" s="17" t="s">
        <v>54</v>
      </c>
      <c r="L35" s="32">
        <v>14536</v>
      </c>
      <c r="M35" s="32">
        <v>609</v>
      </c>
    </row>
    <row r="36" spans="1:13" x14ac:dyDescent="0.2">
      <c r="A36" s="12" t="s">
        <v>108</v>
      </c>
      <c r="B36" s="4" t="s">
        <v>109</v>
      </c>
      <c r="C36" s="4">
        <v>1</v>
      </c>
      <c r="D36" s="29" t="s">
        <v>444</v>
      </c>
      <c r="E36" s="17" t="s">
        <v>110</v>
      </c>
      <c r="F36" s="17" t="s">
        <v>445</v>
      </c>
      <c r="G36" s="17" t="s">
        <v>35</v>
      </c>
      <c r="H36" s="17" t="s">
        <v>36</v>
      </c>
      <c r="I36" s="4" t="s">
        <v>445</v>
      </c>
      <c r="J36" s="40" t="s">
        <v>446</v>
      </c>
      <c r="K36" s="17" t="s">
        <v>54</v>
      </c>
      <c r="L36" s="32">
        <v>758</v>
      </c>
      <c r="M36" s="32">
        <v>190</v>
      </c>
    </row>
    <row r="37" spans="1:13" x14ac:dyDescent="0.2">
      <c r="A37" s="12" t="s">
        <v>108</v>
      </c>
      <c r="B37" s="4" t="s">
        <v>109</v>
      </c>
      <c r="C37" s="4">
        <v>1</v>
      </c>
      <c r="D37" s="29" t="s">
        <v>453</v>
      </c>
      <c r="E37" s="17" t="s">
        <v>110</v>
      </c>
      <c r="F37" s="17" t="s">
        <v>454</v>
      </c>
      <c r="G37" s="17" t="s">
        <v>35</v>
      </c>
      <c r="H37" s="17" t="s">
        <v>36</v>
      </c>
      <c r="I37" s="4" t="s">
        <v>454</v>
      </c>
      <c r="J37" s="40" t="s">
        <v>455</v>
      </c>
      <c r="K37" s="17" t="s">
        <v>54</v>
      </c>
      <c r="L37" s="32">
        <v>1896</v>
      </c>
      <c r="M37" s="32">
        <v>474</v>
      </c>
    </row>
    <row r="38" spans="1:13" x14ac:dyDescent="0.2">
      <c r="A38" s="12" t="s">
        <v>21</v>
      </c>
      <c r="B38" s="4" t="s">
        <v>22</v>
      </c>
      <c r="C38" s="4">
        <v>2</v>
      </c>
      <c r="D38" s="29" t="s">
        <v>322</v>
      </c>
      <c r="E38" s="17" t="s">
        <v>38</v>
      </c>
      <c r="F38" s="17" t="s">
        <v>323</v>
      </c>
      <c r="G38" s="17" t="s">
        <v>35</v>
      </c>
      <c r="H38" s="17" t="s">
        <v>36</v>
      </c>
      <c r="I38" s="4" t="s">
        <v>323</v>
      </c>
      <c r="J38" s="40" t="s">
        <v>324</v>
      </c>
      <c r="K38" s="17" t="s">
        <v>54</v>
      </c>
      <c r="L38" s="32">
        <v>12766</v>
      </c>
      <c r="M38" s="32">
        <v>3192</v>
      </c>
    </row>
    <row r="39" spans="1:13" x14ac:dyDescent="0.2">
      <c r="A39" s="12" t="s">
        <v>21</v>
      </c>
      <c r="B39" s="4" t="s">
        <v>22</v>
      </c>
      <c r="C39" s="4">
        <v>2</v>
      </c>
      <c r="D39" s="29" t="s">
        <v>325</v>
      </c>
      <c r="E39" s="17" t="s">
        <v>38</v>
      </c>
      <c r="F39" s="17" t="s">
        <v>326</v>
      </c>
      <c r="G39" s="17" t="s">
        <v>35</v>
      </c>
      <c r="H39" s="17" t="s">
        <v>36</v>
      </c>
      <c r="I39" s="4" t="s">
        <v>326</v>
      </c>
      <c r="J39" s="40" t="s">
        <v>327</v>
      </c>
      <c r="K39" s="17" t="s">
        <v>54</v>
      </c>
      <c r="L39" s="32">
        <v>10365</v>
      </c>
      <c r="M39" s="32">
        <v>2591</v>
      </c>
    </row>
    <row r="40" spans="1:13" x14ac:dyDescent="0.2">
      <c r="A40" s="12" t="s">
        <v>21</v>
      </c>
      <c r="B40" s="4" t="s">
        <v>22</v>
      </c>
      <c r="C40" s="4">
        <v>2</v>
      </c>
      <c r="D40" s="29" t="s">
        <v>435</v>
      </c>
      <c r="E40" s="17" t="s">
        <v>38</v>
      </c>
      <c r="F40" s="17" t="s">
        <v>436</v>
      </c>
      <c r="G40" s="17" t="s">
        <v>35</v>
      </c>
      <c r="H40" s="17" t="s">
        <v>36</v>
      </c>
      <c r="I40" s="4" t="s">
        <v>436</v>
      </c>
      <c r="J40" s="40" t="s">
        <v>437</v>
      </c>
      <c r="K40" s="17" t="s">
        <v>54</v>
      </c>
      <c r="L40" s="32">
        <v>12766</v>
      </c>
      <c r="M40" s="32">
        <v>3192</v>
      </c>
    </row>
    <row r="41" spans="1:13" x14ac:dyDescent="0.2">
      <c r="A41" s="12" t="s">
        <v>21</v>
      </c>
      <c r="B41" s="4" t="s">
        <v>22</v>
      </c>
      <c r="C41" s="4">
        <v>2</v>
      </c>
      <c r="D41" s="29" t="s">
        <v>480</v>
      </c>
      <c r="E41" s="17" t="s">
        <v>38</v>
      </c>
      <c r="F41" s="17" t="s">
        <v>481</v>
      </c>
      <c r="G41" s="17" t="s">
        <v>35</v>
      </c>
      <c r="H41" s="17" t="s">
        <v>36</v>
      </c>
      <c r="I41" s="4" t="s">
        <v>481</v>
      </c>
      <c r="J41" s="40" t="s">
        <v>482</v>
      </c>
      <c r="K41" s="17" t="s">
        <v>54</v>
      </c>
      <c r="L41" s="32">
        <v>3160</v>
      </c>
      <c r="M41" s="32">
        <v>790</v>
      </c>
    </row>
    <row r="42" spans="1:13" x14ac:dyDescent="0.2">
      <c r="A42" s="12" t="s">
        <v>221</v>
      </c>
      <c r="B42" s="4" t="s">
        <v>222</v>
      </c>
      <c r="C42" s="4">
        <v>5</v>
      </c>
      <c r="D42" s="29" t="s">
        <v>355</v>
      </c>
      <c r="E42" s="17" t="s">
        <v>224</v>
      </c>
      <c r="F42" s="17" t="s">
        <v>356</v>
      </c>
      <c r="G42" s="17" t="s">
        <v>35</v>
      </c>
      <c r="H42" s="17" t="s">
        <v>36</v>
      </c>
      <c r="I42" s="4" t="s">
        <v>356</v>
      </c>
      <c r="J42" s="40" t="s">
        <v>357</v>
      </c>
      <c r="K42" s="17" t="s">
        <v>54</v>
      </c>
      <c r="L42" s="32">
        <v>29578</v>
      </c>
      <c r="M42" s="32">
        <v>7395</v>
      </c>
    </row>
    <row r="43" spans="1:13" x14ac:dyDescent="0.2">
      <c r="A43" s="12" t="s">
        <v>221</v>
      </c>
      <c r="B43" s="4" t="s">
        <v>222</v>
      </c>
      <c r="C43" s="4">
        <v>5</v>
      </c>
      <c r="D43" s="29" t="s">
        <v>223</v>
      </c>
      <c r="E43" s="17" t="s">
        <v>224</v>
      </c>
      <c r="F43" s="17" t="s">
        <v>225</v>
      </c>
      <c r="G43" s="17" t="s">
        <v>35</v>
      </c>
      <c r="H43" s="17" t="s">
        <v>36</v>
      </c>
      <c r="I43" s="4" t="s">
        <v>225</v>
      </c>
      <c r="J43" s="40" t="s">
        <v>226</v>
      </c>
      <c r="K43" s="17" t="s">
        <v>54</v>
      </c>
      <c r="L43" s="32">
        <v>3666</v>
      </c>
      <c r="M43" s="32">
        <v>917</v>
      </c>
    </row>
    <row r="44" spans="1:13" x14ac:dyDescent="0.2">
      <c r="A44" s="12" t="s">
        <v>23</v>
      </c>
      <c r="B44" s="4" t="s">
        <v>24</v>
      </c>
      <c r="C44" s="4">
        <v>1</v>
      </c>
      <c r="D44" s="29" t="s">
        <v>319</v>
      </c>
      <c r="E44" s="17" t="s">
        <v>39</v>
      </c>
      <c r="F44" s="17" t="s">
        <v>320</v>
      </c>
      <c r="G44" s="17" t="s">
        <v>35</v>
      </c>
      <c r="H44" s="17" t="s">
        <v>36</v>
      </c>
      <c r="I44" s="4" t="s">
        <v>320</v>
      </c>
      <c r="J44" s="40" t="s">
        <v>321</v>
      </c>
      <c r="K44" s="17" t="s">
        <v>54</v>
      </c>
      <c r="L44" s="32">
        <v>33622</v>
      </c>
      <c r="M44" s="32">
        <v>8406</v>
      </c>
    </row>
    <row r="45" spans="1:13" x14ac:dyDescent="0.2">
      <c r="A45" s="12" t="s">
        <v>23</v>
      </c>
      <c r="B45" s="4" t="s">
        <v>24</v>
      </c>
      <c r="C45" s="4">
        <v>1</v>
      </c>
      <c r="D45" s="29" t="s">
        <v>253</v>
      </c>
      <c r="E45" s="17" t="s">
        <v>39</v>
      </c>
      <c r="F45" s="17" t="s">
        <v>254</v>
      </c>
      <c r="G45" s="17" t="s">
        <v>35</v>
      </c>
      <c r="H45" s="17" t="s">
        <v>36</v>
      </c>
      <c r="I45" s="4" t="s">
        <v>254</v>
      </c>
      <c r="J45" s="40" t="s">
        <v>255</v>
      </c>
      <c r="K45" s="17" t="s">
        <v>54</v>
      </c>
      <c r="L45" s="32">
        <v>17949</v>
      </c>
      <c r="M45" s="32">
        <v>4487</v>
      </c>
    </row>
    <row r="46" spans="1:13" x14ac:dyDescent="0.2">
      <c r="A46" s="12" t="s">
        <v>23</v>
      </c>
      <c r="B46" s="4" t="s">
        <v>24</v>
      </c>
      <c r="C46" s="4">
        <v>1</v>
      </c>
      <c r="D46" s="29" t="s">
        <v>468</v>
      </c>
      <c r="E46" s="17" t="s">
        <v>39</v>
      </c>
      <c r="F46" s="17" t="s">
        <v>469</v>
      </c>
      <c r="G46" s="17" t="s">
        <v>35</v>
      </c>
      <c r="H46" s="17" t="s">
        <v>36</v>
      </c>
      <c r="I46" s="4" t="s">
        <v>469</v>
      </c>
      <c r="J46" s="40" t="s">
        <v>470</v>
      </c>
      <c r="K46" s="17" t="s">
        <v>54</v>
      </c>
      <c r="L46" s="32">
        <v>146498</v>
      </c>
      <c r="M46" s="32">
        <v>36625</v>
      </c>
    </row>
    <row r="47" spans="1:13" x14ac:dyDescent="0.2">
      <c r="A47" s="12" t="s">
        <v>23</v>
      </c>
      <c r="B47" s="4" t="s">
        <v>24</v>
      </c>
      <c r="C47" s="4">
        <v>1</v>
      </c>
      <c r="D47" s="29" t="s">
        <v>483</v>
      </c>
      <c r="E47" s="17" t="s">
        <v>39</v>
      </c>
      <c r="F47" s="17" t="s">
        <v>484</v>
      </c>
      <c r="G47" s="17" t="s">
        <v>35</v>
      </c>
      <c r="H47" s="17" t="s">
        <v>36</v>
      </c>
      <c r="I47" s="4" t="s">
        <v>484</v>
      </c>
      <c r="J47" s="40" t="s">
        <v>485</v>
      </c>
      <c r="K47" s="17" t="s">
        <v>54</v>
      </c>
      <c r="L47" s="32">
        <v>36277</v>
      </c>
      <c r="M47" s="32">
        <v>9069</v>
      </c>
    </row>
    <row r="48" spans="1:13" x14ac:dyDescent="0.2">
      <c r="A48" s="12" t="s">
        <v>23</v>
      </c>
      <c r="B48" s="4" t="s">
        <v>24</v>
      </c>
      <c r="C48" s="4">
        <v>1</v>
      </c>
      <c r="D48" s="29" t="s">
        <v>179</v>
      </c>
      <c r="E48" s="17" t="s">
        <v>39</v>
      </c>
      <c r="F48" s="17" t="s">
        <v>180</v>
      </c>
      <c r="G48" s="17" t="s">
        <v>35</v>
      </c>
      <c r="H48" s="17" t="s">
        <v>36</v>
      </c>
      <c r="I48" s="4" t="s">
        <v>180</v>
      </c>
      <c r="J48" s="40" t="s">
        <v>181</v>
      </c>
      <c r="K48" s="17" t="s">
        <v>54</v>
      </c>
      <c r="L48" s="32">
        <v>112370</v>
      </c>
      <c r="M48" s="32">
        <v>28093</v>
      </c>
    </row>
    <row r="49" spans="1:13" x14ac:dyDescent="0.2">
      <c r="A49" s="12" t="s">
        <v>23</v>
      </c>
      <c r="B49" s="4" t="s">
        <v>24</v>
      </c>
      <c r="C49" s="4">
        <v>1</v>
      </c>
      <c r="D49" s="29" t="s">
        <v>275</v>
      </c>
      <c r="E49" s="17" t="s">
        <v>39</v>
      </c>
      <c r="F49" s="17" t="s">
        <v>268</v>
      </c>
      <c r="G49" s="17" t="s">
        <v>276</v>
      </c>
      <c r="H49" s="17" t="s">
        <v>277</v>
      </c>
      <c r="I49" s="4" t="s">
        <v>278</v>
      </c>
      <c r="J49" s="40" t="s">
        <v>279</v>
      </c>
      <c r="K49" s="17" t="s">
        <v>56</v>
      </c>
      <c r="L49" s="32">
        <v>3792</v>
      </c>
      <c r="M49" s="32">
        <v>948</v>
      </c>
    </row>
    <row r="50" spans="1:13" x14ac:dyDescent="0.2">
      <c r="A50" s="12" t="s">
        <v>23</v>
      </c>
      <c r="B50" s="4" t="s">
        <v>24</v>
      </c>
      <c r="C50" s="4">
        <v>1</v>
      </c>
      <c r="D50" s="29" t="s">
        <v>692</v>
      </c>
      <c r="E50" s="17" t="s">
        <v>39</v>
      </c>
      <c r="F50" s="17" t="s">
        <v>128</v>
      </c>
      <c r="G50" s="17" t="s">
        <v>693</v>
      </c>
      <c r="H50" s="17" t="s">
        <v>694</v>
      </c>
      <c r="I50" s="4" t="s">
        <v>695</v>
      </c>
      <c r="J50" s="40" t="s">
        <v>696</v>
      </c>
      <c r="K50" s="17" t="s">
        <v>56</v>
      </c>
      <c r="L50" s="32">
        <v>6826</v>
      </c>
      <c r="M50" s="32">
        <v>1707</v>
      </c>
    </row>
    <row r="51" spans="1:13" x14ac:dyDescent="0.2">
      <c r="A51" s="12" t="s">
        <v>23</v>
      </c>
      <c r="B51" s="4" t="s">
        <v>24</v>
      </c>
      <c r="C51" s="4">
        <v>1</v>
      </c>
      <c r="D51" s="28" t="s">
        <v>697</v>
      </c>
      <c r="E51" s="17" t="s">
        <v>39</v>
      </c>
      <c r="F51" s="17" t="s">
        <v>128</v>
      </c>
      <c r="G51" s="17" t="s">
        <v>698</v>
      </c>
      <c r="H51" s="17" t="s">
        <v>699</v>
      </c>
      <c r="I51" s="4" t="s">
        <v>700</v>
      </c>
      <c r="J51" s="40" t="s">
        <v>701</v>
      </c>
      <c r="K51" s="17" t="s">
        <v>56</v>
      </c>
      <c r="L51" s="32">
        <v>2907</v>
      </c>
      <c r="M51" s="32">
        <v>727</v>
      </c>
    </row>
    <row r="52" spans="1:13" x14ac:dyDescent="0.2">
      <c r="A52" s="12" t="s">
        <v>23</v>
      </c>
      <c r="B52" s="4" t="s">
        <v>24</v>
      </c>
      <c r="C52" s="4">
        <v>1</v>
      </c>
      <c r="D52" s="29" t="s">
        <v>702</v>
      </c>
      <c r="E52" s="17" t="s">
        <v>39</v>
      </c>
      <c r="F52" s="17" t="s">
        <v>128</v>
      </c>
      <c r="G52" s="17" t="s">
        <v>703</v>
      </c>
      <c r="H52" s="17" t="s">
        <v>704</v>
      </c>
      <c r="I52" s="4" t="s">
        <v>705</v>
      </c>
      <c r="J52" s="40" t="s">
        <v>706</v>
      </c>
      <c r="K52" s="17" t="s">
        <v>56</v>
      </c>
      <c r="L52" s="32">
        <v>632</v>
      </c>
      <c r="M52" s="32">
        <v>158</v>
      </c>
    </row>
    <row r="53" spans="1:13" x14ac:dyDescent="0.2">
      <c r="A53" s="12" t="s">
        <v>23</v>
      </c>
      <c r="B53" s="4" t="s">
        <v>24</v>
      </c>
      <c r="C53" s="4">
        <v>1</v>
      </c>
      <c r="D53" s="28" t="s">
        <v>671</v>
      </c>
      <c r="E53" s="17" t="s">
        <v>39</v>
      </c>
      <c r="F53" s="17" t="s">
        <v>672</v>
      </c>
      <c r="G53" s="17" t="s">
        <v>673</v>
      </c>
      <c r="H53" s="17" t="s">
        <v>674</v>
      </c>
      <c r="I53" s="4" t="s">
        <v>675</v>
      </c>
      <c r="J53" s="40" t="s">
        <v>676</v>
      </c>
      <c r="K53" s="17" t="s">
        <v>56</v>
      </c>
      <c r="L53" s="32">
        <v>2022</v>
      </c>
      <c r="M53" s="32">
        <v>506</v>
      </c>
    </row>
    <row r="54" spans="1:13" x14ac:dyDescent="0.2">
      <c r="A54" s="12" t="s">
        <v>23</v>
      </c>
      <c r="B54" s="4" t="s">
        <v>24</v>
      </c>
      <c r="C54" s="4">
        <v>1</v>
      </c>
      <c r="D54" s="29" t="s">
        <v>707</v>
      </c>
      <c r="E54" s="17" t="s">
        <v>39</v>
      </c>
      <c r="F54" s="17" t="s">
        <v>268</v>
      </c>
      <c r="G54" s="17" t="s">
        <v>708</v>
      </c>
      <c r="H54" s="17" t="s">
        <v>709</v>
      </c>
      <c r="I54" s="4" t="s">
        <v>710</v>
      </c>
      <c r="J54" s="40" t="s">
        <v>711</v>
      </c>
      <c r="K54" s="17" t="s">
        <v>56</v>
      </c>
      <c r="L54" s="32">
        <v>1643</v>
      </c>
      <c r="M54" s="32">
        <v>411</v>
      </c>
    </row>
    <row r="55" spans="1:13" x14ac:dyDescent="0.2">
      <c r="A55" s="12" t="s">
        <v>23</v>
      </c>
      <c r="B55" s="4" t="s">
        <v>24</v>
      </c>
      <c r="C55" s="4">
        <v>1</v>
      </c>
      <c r="D55" s="29" t="s">
        <v>530</v>
      </c>
      <c r="E55" s="17" t="s">
        <v>39</v>
      </c>
      <c r="F55" s="17" t="s">
        <v>268</v>
      </c>
      <c r="G55" s="17" t="s">
        <v>531</v>
      </c>
      <c r="H55" s="17" t="s">
        <v>532</v>
      </c>
      <c r="I55" s="4" t="s">
        <v>533</v>
      </c>
      <c r="J55" s="40" t="s">
        <v>534</v>
      </c>
      <c r="K55" s="17" t="s">
        <v>56</v>
      </c>
      <c r="L55" s="32">
        <v>1390</v>
      </c>
      <c r="M55" s="32">
        <v>348</v>
      </c>
    </row>
    <row r="56" spans="1:13" x14ac:dyDescent="0.2">
      <c r="A56" s="12" t="s">
        <v>23</v>
      </c>
      <c r="B56" s="4" t="s">
        <v>24</v>
      </c>
      <c r="C56" s="4">
        <v>1</v>
      </c>
      <c r="D56" s="29" t="s">
        <v>687</v>
      </c>
      <c r="E56" s="17" t="s">
        <v>39</v>
      </c>
      <c r="F56" s="17" t="s">
        <v>268</v>
      </c>
      <c r="G56" s="17" t="s">
        <v>688</v>
      </c>
      <c r="H56" s="17" t="s">
        <v>689</v>
      </c>
      <c r="I56" s="4" t="s">
        <v>690</v>
      </c>
      <c r="J56" s="40" t="s">
        <v>691</v>
      </c>
      <c r="K56" s="17" t="s">
        <v>56</v>
      </c>
      <c r="L56" s="32">
        <v>1770</v>
      </c>
      <c r="M56" s="32">
        <v>443</v>
      </c>
    </row>
    <row r="57" spans="1:13" ht="30" x14ac:dyDescent="0.2">
      <c r="A57" s="12" t="s">
        <v>23</v>
      </c>
      <c r="B57" s="4" t="s">
        <v>24</v>
      </c>
      <c r="C57" s="4">
        <v>1</v>
      </c>
      <c r="D57" s="29" t="s">
        <v>280</v>
      </c>
      <c r="E57" s="17" t="s">
        <v>39</v>
      </c>
      <c r="F57" s="17" t="s">
        <v>268</v>
      </c>
      <c r="G57" s="17" t="s">
        <v>281</v>
      </c>
      <c r="H57" s="17" t="s">
        <v>282</v>
      </c>
      <c r="I57" s="4" t="s">
        <v>283</v>
      </c>
      <c r="J57" s="40" t="s">
        <v>284</v>
      </c>
      <c r="K57" s="17" t="s">
        <v>56</v>
      </c>
      <c r="L57" s="32">
        <v>2781</v>
      </c>
      <c r="M57" s="32">
        <v>695</v>
      </c>
    </row>
    <row r="58" spans="1:13" x14ac:dyDescent="0.2">
      <c r="A58" s="12" t="s">
        <v>190</v>
      </c>
      <c r="B58" s="4" t="s">
        <v>191</v>
      </c>
      <c r="C58" s="4">
        <v>1</v>
      </c>
      <c r="D58" s="29" t="s">
        <v>192</v>
      </c>
      <c r="E58" s="17" t="s">
        <v>193</v>
      </c>
      <c r="F58" s="17" t="s">
        <v>194</v>
      </c>
      <c r="G58" s="17" t="s">
        <v>35</v>
      </c>
      <c r="H58" s="17" t="s">
        <v>36</v>
      </c>
      <c r="I58" s="4" t="s">
        <v>194</v>
      </c>
      <c r="J58" s="40" t="s">
        <v>195</v>
      </c>
      <c r="K58" s="17" t="s">
        <v>54</v>
      </c>
      <c r="L58" s="32">
        <v>2907</v>
      </c>
      <c r="M58" s="32">
        <v>618</v>
      </c>
    </row>
    <row r="59" spans="1:13" x14ac:dyDescent="0.2">
      <c r="A59" s="12" t="s">
        <v>190</v>
      </c>
      <c r="B59" s="4" t="s">
        <v>191</v>
      </c>
      <c r="C59" s="4">
        <v>1</v>
      </c>
      <c r="D59" s="29" t="s">
        <v>331</v>
      </c>
      <c r="E59" s="17" t="s">
        <v>193</v>
      </c>
      <c r="F59" s="17" t="s">
        <v>332</v>
      </c>
      <c r="G59" s="17" t="s">
        <v>35</v>
      </c>
      <c r="H59" s="17" t="s">
        <v>36</v>
      </c>
      <c r="I59" s="4" t="s">
        <v>332</v>
      </c>
      <c r="J59" s="40" t="s">
        <v>333</v>
      </c>
      <c r="K59" s="17" t="s">
        <v>54</v>
      </c>
      <c r="L59" s="32">
        <v>6826</v>
      </c>
      <c r="M59" s="32">
        <v>1707</v>
      </c>
    </row>
    <row r="60" spans="1:13" x14ac:dyDescent="0.2">
      <c r="A60" s="12" t="s">
        <v>190</v>
      </c>
      <c r="B60" s="4" t="s">
        <v>191</v>
      </c>
      <c r="C60" s="4">
        <v>1</v>
      </c>
      <c r="D60" s="29" t="s">
        <v>501</v>
      </c>
      <c r="E60" s="17" t="s">
        <v>193</v>
      </c>
      <c r="F60" s="17" t="s">
        <v>502</v>
      </c>
      <c r="G60" s="17" t="s">
        <v>35</v>
      </c>
      <c r="H60" s="17" t="s">
        <v>36</v>
      </c>
      <c r="I60" s="4" t="s">
        <v>502</v>
      </c>
      <c r="J60" s="40" t="s">
        <v>503</v>
      </c>
      <c r="K60" s="17" t="s">
        <v>54</v>
      </c>
      <c r="L60" s="32">
        <v>1264</v>
      </c>
      <c r="M60" s="32">
        <v>316</v>
      </c>
    </row>
    <row r="61" spans="1:13" x14ac:dyDescent="0.2">
      <c r="A61" s="12" t="s">
        <v>245</v>
      </c>
      <c r="B61" s="4" t="s">
        <v>246</v>
      </c>
      <c r="C61" s="4">
        <v>121</v>
      </c>
      <c r="D61" s="28" t="s">
        <v>456</v>
      </c>
      <c r="E61" s="17" t="s">
        <v>247</v>
      </c>
      <c r="F61" s="17" t="s">
        <v>457</v>
      </c>
      <c r="G61" s="17" t="s">
        <v>35</v>
      </c>
      <c r="H61" s="17" t="s">
        <v>36</v>
      </c>
      <c r="I61" s="4" t="s">
        <v>457</v>
      </c>
      <c r="J61" s="40" t="s">
        <v>458</v>
      </c>
      <c r="K61" s="17" t="s">
        <v>54</v>
      </c>
      <c r="L61" s="32">
        <v>3034</v>
      </c>
      <c r="M61" s="32">
        <v>759</v>
      </c>
    </row>
    <row r="62" spans="1:13" x14ac:dyDescent="0.2">
      <c r="A62" s="12" t="s">
        <v>489</v>
      </c>
      <c r="B62" s="4" t="s">
        <v>490</v>
      </c>
      <c r="C62" s="4">
        <v>31</v>
      </c>
      <c r="D62" s="29" t="s">
        <v>491</v>
      </c>
      <c r="E62" s="17" t="s">
        <v>492</v>
      </c>
      <c r="F62" s="17" t="s">
        <v>493</v>
      </c>
      <c r="G62" s="17" t="s">
        <v>35</v>
      </c>
      <c r="H62" s="17" t="s">
        <v>36</v>
      </c>
      <c r="I62" s="4" t="s">
        <v>493</v>
      </c>
      <c r="J62" s="40" t="s">
        <v>494</v>
      </c>
      <c r="K62" s="17" t="s">
        <v>54</v>
      </c>
      <c r="L62" s="32">
        <v>4803</v>
      </c>
      <c r="M62" s="32">
        <v>1201</v>
      </c>
    </row>
    <row r="63" spans="1:13" x14ac:dyDescent="0.2">
      <c r="A63" s="12" t="s">
        <v>60</v>
      </c>
      <c r="B63" s="4" t="s">
        <v>61</v>
      </c>
      <c r="C63" s="4">
        <v>1</v>
      </c>
      <c r="D63" s="29" t="s">
        <v>114</v>
      </c>
      <c r="E63" s="17" t="s">
        <v>62</v>
      </c>
      <c r="F63" s="17" t="s">
        <v>115</v>
      </c>
      <c r="G63" s="17" t="s">
        <v>35</v>
      </c>
      <c r="H63" s="17" t="s">
        <v>36</v>
      </c>
      <c r="I63" s="4" t="s">
        <v>115</v>
      </c>
      <c r="J63" s="40" t="s">
        <v>116</v>
      </c>
      <c r="K63" s="17" t="s">
        <v>54</v>
      </c>
      <c r="L63" s="32">
        <v>34507</v>
      </c>
      <c r="M63" s="32">
        <v>4565</v>
      </c>
    </row>
    <row r="64" spans="1:13" x14ac:dyDescent="0.2">
      <c r="A64" s="12" t="s">
        <v>60</v>
      </c>
      <c r="B64" s="4" t="s">
        <v>61</v>
      </c>
      <c r="C64" s="4">
        <v>1</v>
      </c>
      <c r="D64" s="29" t="s">
        <v>239</v>
      </c>
      <c r="E64" s="17" t="s">
        <v>62</v>
      </c>
      <c r="F64" s="17" t="s">
        <v>240</v>
      </c>
      <c r="G64" s="17" t="s">
        <v>35</v>
      </c>
      <c r="H64" s="17" t="s">
        <v>36</v>
      </c>
      <c r="I64" s="4" t="s">
        <v>240</v>
      </c>
      <c r="J64" s="40" t="s">
        <v>241</v>
      </c>
      <c r="K64" s="17" t="s">
        <v>54</v>
      </c>
      <c r="L64" s="32">
        <v>5435</v>
      </c>
      <c r="M64" s="32">
        <v>1359</v>
      </c>
    </row>
    <row r="65" spans="1:13" x14ac:dyDescent="0.2">
      <c r="A65" s="12" t="s">
        <v>60</v>
      </c>
      <c r="B65" s="4" t="s">
        <v>61</v>
      </c>
      <c r="C65" s="4">
        <v>1</v>
      </c>
      <c r="D65" s="29" t="s">
        <v>495</v>
      </c>
      <c r="E65" s="17" t="s">
        <v>62</v>
      </c>
      <c r="F65" s="17" t="s">
        <v>496</v>
      </c>
      <c r="G65" s="17" t="s">
        <v>35</v>
      </c>
      <c r="H65" s="17" t="s">
        <v>36</v>
      </c>
      <c r="I65" s="4" t="s">
        <v>496</v>
      </c>
      <c r="J65" s="40" t="s">
        <v>497</v>
      </c>
      <c r="K65" s="17" t="s">
        <v>54</v>
      </c>
      <c r="L65" s="32">
        <v>9480</v>
      </c>
      <c r="M65" s="32">
        <v>2370</v>
      </c>
    </row>
    <row r="66" spans="1:13" x14ac:dyDescent="0.2">
      <c r="A66" s="12" t="s">
        <v>60</v>
      </c>
      <c r="B66" s="4" t="s">
        <v>61</v>
      </c>
      <c r="C66" s="4">
        <v>1</v>
      </c>
      <c r="D66" s="29" t="s">
        <v>379</v>
      </c>
      <c r="E66" s="17" t="s">
        <v>62</v>
      </c>
      <c r="F66" s="17" t="s">
        <v>380</v>
      </c>
      <c r="G66" s="17" t="s">
        <v>35</v>
      </c>
      <c r="H66" s="17" t="s">
        <v>36</v>
      </c>
      <c r="I66" s="4" t="s">
        <v>380</v>
      </c>
      <c r="J66" s="40" t="s">
        <v>381</v>
      </c>
      <c r="K66" s="17" t="s">
        <v>54</v>
      </c>
      <c r="L66" s="32">
        <v>1390</v>
      </c>
      <c r="M66" s="32">
        <v>348</v>
      </c>
    </row>
    <row r="67" spans="1:13" x14ac:dyDescent="0.2">
      <c r="A67" s="12" t="s">
        <v>63</v>
      </c>
      <c r="B67" s="4" t="s">
        <v>64</v>
      </c>
      <c r="C67" s="4">
        <v>11</v>
      </c>
      <c r="D67" s="29" t="s">
        <v>292</v>
      </c>
      <c r="E67" s="17" t="s">
        <v>65</v>
      </c>
      <c r="F67" s="17" t="s">
        <v>293</v>
      </c>
      <c r="G67" s="17" t="s">
        <v>35</v>
      </c>
      <c r="H67" s="17" t="s">
        <v>36</v>
      </c>
      <c r="I67" s="4" t="s">
        <v>293</v>
      </c>
      <c r="J67" s="40" t="s">
        <v>294</v>
      </c>
      <c r="K67" s="17" t="s">
        <v>54</v>
      </c>
      <c r="L67" s="32">
        <v>39310</v>
      </c>
      <c r="M67" s="32">
        <v>9828</v>
      </c>
    </row>
    <row r="68" spans="1:13" x14ac:dyDescent="0.2">
      <c r="A68" s="12" t="s">
        <v>63</v>
      </c>
      <c r="B68" s="4" t="s">
        <v>64</v>
      </c>
      <c r="C68" s="4">
        <v>11</v>
      </c>
      <c r="D68" s="29" t="s">
        <v>393</v>
      </c>
      <c r="E68" s="17" t="s">
        <v>65</v>
      </c>
      <c r="F68" s="17" t="s">
        <v>394</v>
      </c>
      <c r="G68" s="17" t="s">
        <v>35</v>
      </c>
      <c r="H68" s="17" t="s">
        <v>36</v>
      </c>
      <c r="I68" s="4" t="s">
        <v>394</v>
      </c>
      <c r="J68" s="40" t="s">
        <v>395</v>
      </c>
      <c r="K68" s="17" t="s">
        <v>54</v>
      </c>
      <c r="L68" s="32">
        <v>7837</v>
      </c>
      <c r="M68" s="32">
        <v>1959</v>
      </c>
    </row>
    <row r="69" spans="1:13" x14ac:dyDescent="0.2">
      <c r="A69" s="12" t="s">
        <v>63</v>
      </c>
      <c r="B69" s="4" t="s">
        <v>64</v>
      </c>
      <c r="C69" s="4">
        <v>11</v>
      </c>
      <c r="D69" s="29" t="s">
        <v>163</v>
      </c>
      <c r="E69" s="17" t="s">
        <v>65</v>
      </c>
      <c r="F69" s="17" t="s">
        <v>164</v>
      </c>
      <c r="G69" s="17" t="s">
        <v>35</v>
      </c>
      <c r="H69" s="17" t="s">
        <v>36</v>
      </c>
      <c r="I69" s="4" t="s">
        <v>164</v>
      </c>
      <c r="J69" s="40" t="s">
        <v>165</v>
      </c>
      <c r="K69" s="17" t="s">
        <v>54</v>
      </c>
      <c r="L69" s="32">
        <v>8090</v>
      </c>
      <c r="M69" s="32">
        <v>1895</v>
      </c>
    </row>
    <row r="70" spans="1:13" x14ac:dyDescent="0.2">
      <c r="A70" s="12" t="s">
        <v>420</v>
      </c>
      <c r="B70" s="4" t="s">
        <v>421</v>
      </c>
      <c r="C70" s="4">
        <v>1</v>
      </c>
      <c r="D70" s="29" t="s">
        <v>422</v>
      </c>
      <c r="E70" s="17" t="s">
        <v>423</v>
      </c>
      <c r="F70" s="17" t="s">
        <v>424</v>
      </c>
      <c r="G70" s="17" t="s">
        <v>35</v>
      </c>
      <c r="H70" s="17" t="s">
        <v>36</v>
      </c>
      <c r="I70" s="4" t="s">
        <v>424</v>
      </c>
      <c r="J70" s="40" t="s">
        <v>425</v>
      </c>
      <c r="K70" s="17" t="s">
        <v>54</v>
      </c>
      <c r="L70" s="32">
        <v>1011</v>
      </c>
      <c r="M70" s="32">
        <v>253</v>
      </c>
    </row>
    <row r="71" spans="1:13" x14ac:dyDescent="0.2">
      <c r="A71" s="12" t="s">
        <v>66</v>
      </c>
      <c r="B71" s="4" t="s">
        <v>67</v>
      </c>
      <c r="C71" s="4">
        <v>4</v>
      </c>
      <c r="D71" s="29" t="s">
        <v>504</v>
      </c>
      <c r="E71" s="17" t="s">
        <v>68</v>
      </c>
      <c r="F71" s="17" t="s">
        <v>505</v>
      </c>
      <c r="G71" s="17" t="s">
        <v>35</v>
      </c>
      <c r="H71" s="17" t="s">
        <v>36</v>
      </c>
      <c r="I71" s="4" t="s">
        <v>505</v>
      </c>
      <c r="J71" s="40" t="s">
        <v>506</v>
      </c>
      <c r="K71" s="17" t="s">
        <v>117</v>
      </c>
      <c r="L71" s="32">
        <v>3034</v>
      </c>
      <c r="M71" s="32">
        <v>759</v>
      </c>
    </row>
    <row r="72" spans="1:13" x14ac:dyDescent="0.2">
      <c r="A72" s="12" t="s">
        <v>66</v>
      </c>
      <c r="B72" s="4" t="s">
        <v>67</v>
      </c>
      <c r="C72" s="4">
        <v>4</v>
      </c>
      <c r="D72" s="29" t="s">
        <v>185</v>
      </c>
      <c r="E72" s="17" t="s">
        <v>68</v>
      </c>
      <c r="F72" s="17" t="s">
        <v>186</v>
      </c>
      <c r="G72" s="17" t="s">
        <v>35</v>
      </c>
      <c r="H72" s="17" t="s">
        <v>36</v>
      </c>
      <c r="I72" s="4" t="s">
        <v>186</v>
      </c>
      <c r="J72" s="40" t="s">
        <v>187</v>
      </c>
      <c r="K72" s="17" t="s">
        <v>54</v>
      </c>
      <c r="L72" s="32">
        <v>111485</v>
      </c>
      <c r="M72" s="32">
        <v>27871</v>
      </c>
    </row>
    <row r="73" spans="1:13" x14ac:dyDescent="0.2">
      <c r="A73" s="12" t="s">
        <v>66</v>
      </c>
      <c r="B73" s="4" t="s">
        <v>67</v>
      </c>
      <c r="C73" s="4">
        <v>4</v>
      </c>
      <c r="D73" s="29" t="s">
        <v>156</v>
      </c>
      <c r="E73" s="17" t="s">
        <v>68</v>
      </c>
      <c r="F73" s="17" t="s">
        <v>157</v>
      </c>
      <c r="G73" s="17" t="s">
        <v>35</v>
      </c>
      <c r="H73" s="17" t="s">
        <v>36</v>
      </c>
      <c r="I73" s="4" t="s">
        <v>157</v>
      </c>
      <c r="J73" s="40" t="s">
        <v>158</v>
      </c>
      <c r="K73" s="17" t="s">
        <v>54</v>
      </c>
      <c r="L73" s="32">
        <v>23131</v>
      </c>
      <c r="M73" s="32">
        <v>5783</v>
      </c>
    </row>
    <row r="74" spans="1:13" x14ac:dyDescent="0.2">
      <c r="A74" s="12" t="s">
        <v>66</v>
      </c>
      <c r="B74" s="4" t="s">
        <v>67</v>
      </c>
      <c r="C74" s="4">
        <v>4</v>
      </c>
      <c r="D74" s="29" t="s">
        <v>328</v>
      </c>
      <c r="E74" s="17" t="s">
        <v>68</v>
      </c>
      <c r="F74" s="17" t="s">
        <v>329</v>
      </c>
      <c r="G74" s="17" t="s">
        <v>35</v>
      </c>
      <c r="H74" s="17" t="s">
        <v>36</v>
      </c>
      <c r="I74" s="4" t="s">
        <v>329</v>
      </c>
      <c r="J74" s="40" t="s">
        <v>330</v>
      </c>
      <c r="K74" s="17" t="s">
        <v>54</v>
      </c>
      <c r="L74" s="32">
        <v>25154</v>
      </c>
      <c r="M74" s="32">
        <v>6289</v>
      </c>
    </row>
    <row r="75" spans="1:13" x14ac:dyDescent="0.2">
      <c r="A75" s="12" t="s">
        <v>66</v>
      </c>
      <c r="B75" s="4" t="s">
        <v>67</v>
      </c>
      <c r="C75" s="4">
        <v>4</v>
      </c>
      <c r="D75" s="29" t="s">
        <v>399</v>
      </c>
      <c r="E75" s="17" t="s">
        <v>68</v>
      </c>
      <c r="F75" s="17" t="s">
        <v>400</v>
      </c>
      <c r="G75" s="17" t="s">
        <v>35</v>
      </c>
      <c r="H75" s="17" t="s">
        <v>36</v>
      </c>
      <c r="I75" s="4" t="s">
        <v>400</v>
      </c>
      <c r="J75" s="40" t="s">
        <v>401</v>
      </c>
      <c r="K75" s="17" t="s">
        <v>54</v>
      </c>
      <c r="L75" s="32">
        <v>26418</v>
      </c>
      <c r="M75" s="32">
        <v>6605</v>
      </c>
    </row>
    <row r="76" spans="1:13" x14ac:dyDescent="0.2">
      <c r="A76" s="12" t="s">
        <v>66</v>
      </c>
      <c r="B76" s="4" t="s">
        <v>67</v>
      </c>
      <c r="C76" s="4">
        <v>4</v>
      </c>
      <c r="D76" s="29" t="s">
        <v>402</v>
      </c>
      <c r="E76" s="17" t="s">
        <v>68</v>
      </c>
      <c r="F76" s="17" t="s">
        <v>403</v>
      </c>
      <c r="G76" s="17" t="s">
        <v>35</v>
      </c>
      <c r="H76" s="17" t="s">
        <v>36</v>
      </c>
      <c r="I76" s="4" t="s">
        <v>403</v>
      </c>
      <c r="J76" s="40" t="s">
        <v>404</v>
      </c>
      <c r="K76" s="17" t="s">
        <v>54</v>
      </c>
      <c r="L76" s="32">
        <v>85067</v>
      </c>
      <c r="M76" s="32">
        <v>8805</v>
      </c>
    </row>
    <row r="77" spans="1:13" x14ac:dyDescent="0.2">
      <c r="A77" s="12" t="s">
        <v>66</v>
      </c>
      <c r="B77" s="4" t="s">
        <v>67</v>
      </c>
      <c r="C77" s="4">
        <v>4</v>
      </c>
      <c r="D77" s="29" t="s">
        <v>540</v>
      </c>
      <c r="E77" s="17" t="s">
        <v>68</v>
      </c>
      <c r="F77" s="17" t="s">
        <v>505</v>
      </c>
      <c r="G77" s="17" t="s">
        <v>541</v>
      </c>
      <c r="H77" s="17" t="s">
        <v>542</v>
      </c>
      <c r="I77" s="4" t="s">
        <v>543</v>
      </c>
      <c r="J77" s="40" t="s">
        <v>544</v>
      </c>
      <c r="K77" s="17" t="s">
        <v>56</v>
      </c>
      <c r="L77" s="32">
        <v>1390</v>
      </c>
      <c r="M77" s="32">
        <v>348</v>
      </c>
    </row>
    <row r="78" spans="1:13" x14ac:dyDescent="0.2">
      <c r="A78" s="12" t="s">
        <v>66</v>
      </c>
      <c r="B78" s="4" t="s">
        <v>67</v>
      </c>
      <c r="C78" s="4">
        <v>4</v>
      </c>
      <c r="D78" s="29" t="s">
        <v>766</v>
      </c>
      <c r="E78" s="17" t="s">
        <v>68</v>
      </c>
      <c r="F78" s="17" t="s">
        <v>505</v>
      </c>
      <c r="G78" s="17" t="s">
        <v>767</v>
      </c>
      <c r="H78" s="17" t="s">
        <v>768</v>
      </c>
      <c r="I78" s="4" t="s">
        <v>769</v>
      </c>
      <c r="J78" s="40" t="s">
        <v>770</v>
      </c>
      <c r="K78" s="17" t="s">
        <v>56</v>
      </c>
      <c r="L78" s="32">
        <v>885</v>
      </c>
      <c r="M78" s="32">
        <v>221</v>
      </c>
    </row>
    <row r="79" spans="1:13" x14ac:dyDescent="0.2">
      <c r="A79" s="12" t="s">
        <v>25</v>
      </c>
      <c r="B79" s="4" t="s">
        <v>26</v>
      </c>
      <c r="C79" s="4">
        <v>14</v>
      </c>
      <c r="D79" s="29" t="s">
        <v>507</v>
      </c>
      <c r="E79" s="17" t="s">
        <v>40</v>
      </c>
      <c r="F79" s="17" t="s">
        <v>508</v>
      </c>
      <c r="G79" s="17" t="s">
        <v>35</v>
      </c>
      <c r="H79" s="17" t="s">
        <v>36</v>
      </c>
      <c r="I79" s="4" t="s">
        <v>508</v>
      </c>
      <c r="J79" s="40" t="s">
        <v>509</v>
      </c>
      <c r="K79" s="17" t="s">
        <v>117</v>
      </c>
      <c r="L79" s="32">
        <v>1390</v>
      </c>
      <c r="M79" s="32">
        <v>348</v>
      </c>
    </row>
    <row r="80" spans="1:13" x14ac:dyDescent="0.2">
      <c r="A80" s="12" t="s">
        <v>25</v>
      </c>
      <c r="B80" s="4" t="s">
        <v>26</v>
      </c>
      <c r="C80" s="4">
        <v>14</v>
      </c>
      <c r="D80" s="29" t="s">
        <v>188</v>
      </c>
      <c r="E80" s="17" t="s">
        <v>40</v>
      </c>
      <c r="F80" s="17" t="s">
        <v>119</v>
      </c>
      <c r="G80" s="17" t="s">
        <v>35</v>
      </c>
      <c r="H80" s="17" t="s">
        <v>36</v>
      </c>
      <c r="I80" s="4" t="s">
        <v>119</v>
      </c>
      <c r="J80" s="40" t="s">
        <v>189</v>
      </c>
      <c r="K80" s="17" t="s">
        <v>54</v>
      </c>
      <c r="L80" s="32">
        <v>23890</v>
      </c>
      <c r="M80" s="32">
        <v>4163</v>
      </c>
    </row>
    <row r="81" spans="1:13" x14ac:dyDescent="0.2">
      <c r="A81" s="12" t="s">
        <v>25</v>
      </c>
      <c r="B81" s="4" t="s">
        <v>26</v>
      </c>
      <c r="C81" s="4">
        <v>14</v>
      </c>
      <c r="D81" s="29" t="s">
        <v>316</v>
      </c>
      <c r="E81" s="17" t="s">
        <v>40</v>
      </c>
      <c r="F81" s="17" t="s">
        <v>317</v>
      </c>
      <c r="G81" s="17" t="s">
        <v>35</v>
      </c>
      <c r="H81" s="17" t="s">
        <v>36</v>
      </c>
      <c r="I81" s="4" t="s">
        <v>317</v>
      </c>
      <c r="J81" s="40" t="s">
        <v>318</v>
      </c>
      <c r="K81" s="17" t="s">
        <v>54</v>
      </c>
      <c r="L81" s="32">
        <v>155851</v>
      </c>
      <c r="M81" s="32">
        <v>33505</v>
      </c>
    </row>
    <row r="82" spans="1:13" x14ac:dyDescent="0.2">
      <c r="A82" s="12" t="s">
        <v>25</v>
      </c>
      <c r="B82" s="4" t="s">
        <v>26</v>
      </c>
      <c r="C82" s="4">
        <v>14</v>
      </c>
      <c r="D82" s="29" t="s">
        <v>91</v>
      </c>
      <c r="E82" s="17" t="s">
        <v>40</v>
      </c>
      <c r="F82" s="17" t="s">
        <v>92</v>
      </c>
      <c r="G82" s="17" t="s">
        <v>35</v>
      </c>
      <c r="H82" s="17" t="s">
        <v>36</v>
      </c>
      <c r="I82" s="4" t="s">
        <v>92</v>
      </c>
      <c r="J82" s="40" t="s">
        <v>93</v>
      </c>
      <c r="K82" s="17" t="s">
        <v>54</v>
      </c>
      <c r="L82" s="32">
        <v>89997</v>
      </c>
      <c r="M82" s="32">
        <v>11233</v>
      </c>
    </row>
    <row r="83" spans="1:13" x14ac:dyDescent="0.2">
      <c r="A83" s="12" t="s">
        <v>25</v>
      </c>
      <c r="B83" s="4" t="s">
        <v>26</v>
      </c>
      <c r="C83" s="4">
        <v>14</v>
      </c>
      <c r="D83" s="29" t="s">
        <v>385</v>
      </c>
      <c r="E83" s="17" t="s">
        <v>40</v>
      </c>
      <c r="F83" s="17" t="s">
        <v>386</v>
      </c>
      <c r="G83" s="17" t="s">
        <v>35</v>
      </c>
      <c r="H83" s="17" t="s">
        <v>36</v>
      </c>
      <c r="I83" s="4" t="s">
        <v>386</v>
      </c>
      <c r="J83" s="40" t="s">
        <v>387</v>
      </c>
      <c r="K83" s="17" t="s">
        <v>54</v>
      </c>
      <c r="L83" s="32">
        <v>85826</v>
      </c>
      <c r="M83" s="32">
        <v>21457</v>
      </c>
    </row>
    <row r="84" spans="1:13" x14ac:dyDescent="0.2">
      <c r="A84" s="12" t="s">
        <v>25</v>
      </c>
      <c r="B84" s="4" t="s">
        <v>26</v>
      </c>
      <c r="C84" s="4">
        <v>14</v>
      </c>
      <c r="D84" s="29" t="s">
        <v>411</v>
      </c>
      <c r="E84" s="17" t="s">
        <v>40</v>
      </c>
      <c r="F84" s="17" t="s">
        <v>412</v>
      </c>
      <c r="G84" s="17" t="s">
        <v>35</v>
      </c>
      <c r="H84" s="17" t="s">
        <v>36</v>
      </c>
      <c r="I84" s="4" t="s">
        <v>412</v>
      </c>
      <c r="J84" s="40" t="s">
        <v>413</v>
      </c>
      <c r="K84" s="17" t="s">
        <v>54</v>
      </c>
      <c r="L84" s="32">
        <v>36656</v>
      </c>
      <c r="M84" s="32">
        <v>9164</v>
      </c>
    </row>
    <row r="85" spans="1:13" x14ac:dyDescent="0.2">
      <c r="A85" s="12" t="s">
        <v>25</v>
      </c>
      <c r="B85" s="4" t="s">
        <v>26</v>
      </c>
      <c r="C85" s="4">
        <v>14</v>
      </c>
      <c r="D85" s="29" t="s">
        <v>69</v>
      </c>
      <c r="E85" s="17" t="s">
        <v>40</v>
      </c>
      <c r="F85" s="17" t="s">
        <v>70</v>
      </c>
      <c r="G85" s="17" t="s">
        <v>35</v>
      </c>
      <c r="H85" s="17" t="s">
        <v>36</v>
      </c>
      <c r="I85" s="4" t="s">
        <v>70</v>
      </c>
      <c r="J85" s="40" t="s">
        <v>71</v>
      </c>
      <c r="K85" s="17" t="s">
        <v>54</v>
      </c>
      <c r="L85" s="32">
        <v>89491</v>
      </c>
      <c r="M85" s="32">
        <v>21548</v>
      </c>
    </row>
    <row r="86" spans="1:13" x14ac:dyDescent="0.2">
      <c r="A86" s="12" t="s">
        <v>27</v>
      </c>
      <c r="B86" s="4" t="s">
        <v>28</v>
      </c>
      <c r="C86" s="4">
        <v>52</v>
      </c>
      <c r="D86" s="29" t="s">
        <v>712</v>
      </c>
      <c r="E86" s="17" t="s">
        <v>41</v>
      </c>
      <c r="F86" s="17" t="s">
        <v>713</v>
      </c>
      <c r="G86" s="17" t="s">
        <v>714</v>
      </c>
      <c r="H86" s="17" t="s">
        <v>715</v>
      </c>
      <c r="I86" s="4" t="s">
        <v>716</v>
      </c>
      <c r="J86" s="40" t="s">
        <v>717</v>
      </c>
      <c r="K86" s="17" t="s">
        <v>56</v>
      </c>
      <c r="L86" s="32">
        <v>1390</v>
      </c>
      <c r="M86" s="32">
        <v>348</v>
      </c>
    </row>
    <row r="87" spans="1:13" x14ac:dyDescent="0.2">
      <c r="A87" s="12" t="s">
        <v>98</v>
      </c>
      <c r="B87" s="4" t="s">
        <v>99</v>
      </c>
      <c r="C87" s="4">
        <v>1</v>
      </c>
      <c r="D87" s="29" t="s">
        <v>125</v>
      </c>
      <c r="E87" s="17" t="s">
        <v>100</v>
      </c>
      <c r="F87" s="17" t="s">
        <v>126</v>
      </c>
      <c r="G87" s="17" t="s">
        <v>35</v>
      </c>
      <c r="H87" s="17" t="s">
        <v>36</v>
      </c>
      <c r="I87" s="4" t="s">
        <v>126</v>
      </c>
      <c r="J87" s="40" t="s">
        <v>127</v>
      </c>
      <c r="K87" s="17" t="s">
        <v>54</v>
      </c>
      <c r="L87" s="32">
        <v>15294</v>
      </c>
      <c r="M87" s="32">
        <v>3824</v>
      </c>
    </row>
    <row r="88" spans="1:13" x14ac:dyDescent="0.2">
      <c r="A88" s="12" t="s">
        <v>45</v>
      </c>
      <c r="B88" s="4" t="s">
        <v>46</v>
      </c>
      <c r="C88" s="4">
        <v>4</v>
      </c>
      <c r="D88" s="29" t="s">
        <v>313</v>
      </c>
      <c r="E88" s="17" t="s">
        <v>49</v>
      </c>
      <c r="F88" s="17" t="s">
        <v>314</v>
      </c>
      <c r="G88" s="17" t="s">
        <v>35</v>
      </c>
      <c r="H88" s="17" t="s">
        <v>36</v>
      </c>
      <c r="I88" s="4" t="s">
        <v>314</v>
      </c>
      <c r="J88" s="40" t="s">
        <v>315</v>
      </c>
      <c r="K88" s="17" t="s">
        <v>54</v>
      </c>
      <c r="L88" s="32">
        <v>70152</v>
      </c>
      <c r="M88" s="32">
        <v>17538</v>
      </c>
    </row>
    <row r="89" spans="1:13" x14ac:dyDescent="0.2">
      <c r="A89" s="12" t="s">
        <v>45</v>
      </c>
      <c r="B89" s="4" t="s">
        <v>46</v>
      </c>
      <c r="C89" s="4">
        <v>4</v>
      </c>
      <c r="D89" s="28" t="s">
        <v>459</v>
      </c>
      <c r="E89" s="17" t="s">
        <v>49</v>
      </c>
      <c r="F89" s="17" t="s">
        <v>460</v>
      </c>
      <c r="G89" s="17" t="s">
        <v>35</v>
      </c>
      <c r="H89" s="17" t="s">
        <v>36</v>
      </c>
      <c r="I89" s="4" t="s">
        <v>460</v>
      </c>
      <c r="J89" s="40" t="s">
        <v>461</v>
      </c>
      <c r="K89" s="17" t="s">
        <v>54</v>
      </c>
      <c r="L89" s="32">
        <v>19339</v>
      </c>
      <c r="M89" s="32">
        <v>4835</v>
      </c>
    </row>
    <row r="90" spans="1:13" x14ac:dyDescent="0.2">
      <c r="A90" s="12" t="s">
        <v>29</v>
      </c>
      <c r="B90" s="4" t="s">
        <v>30</v>
      </c>
      <c r="C90" s="4">
        <v>2</v>
      </c>
      <c r="D90" s="29" t="s">
        <v>182</v>
      </c>
      <c r="E90" s="17" t="s">
        <v>42</v>
      </c>
      <c r="F90" s="17" t="s">
        <v>183</v>
      </c>
      <c r="G90" s="17" t="s">
        <v>35</v>
      </c>
      <c r="H90" s="17" t="s">
        <v>36</v>
      </c>
      <c r="I90" s="4" t="s">
        <v>183</v>
      </c>
      <c r="J90" s="40" t="s">
        <v>184</v>
      </c>
      <c r="K90" s="17" t="s">
        <v>54</v>
      </c>
      <c r="L90" s="32">
        <v>2907</v>
      </c>
      <c r="M90" s="32">
        <v>727</v>
      </c>
    </row>
    <row r="91" spans="1:13" x14ac:dyDescent="0.2">
      <c r="A91" s="12" t="s">
        <v>29</v>
      </c>
      <c r="B91" s="4" t="s">
        <v>30</v>
      </c>
      <c r="C91" s="4">
        <v>2</v>
      </c>
      <c r="D91" s="29" t="s">
        <v>343</v>
      </c>
      <c r="E91" s="17" t="s">
        <v>42</v>
      </c>
      <c r="F91" s="17" t="s">
        <v>344</v>
      </c>
      <c r="G91" s="17" t="s">
        <v>35</v>
      </c>
      <c r="H91" s="17" t="s">
        <v>36</v>
      </c>
      <c r="I91" s="4" t="s">
        <v>344</v>
      </c>
      <c r="J91" s="40" t="s">
        <v>345</v>
      </c>
      <c r="K91" s="17" t="s">
        <v>54</v>
      </c>
      <c r="L91" s="32">
        <v>3286</v>
      </c>
      <c r="M91" s="32">
        <v>822</v>
      </c>
    </row>
    <row r="92" spans="1:13" x14ac:dyDescent="0.2">
      <c r="A92" s="12" t="s">
        <v>29</v>
      </c>
      <c r="B92" s="4" t="s">
        <v>30</v>
      </c>
      <c r="C92" s="4">
        <v>2</v>
      </c>
      <c r="D92" s="29" t="s">
        <v>358</v>
      </c>
      <c r="E92" s="17" t="s">
        <v>42</v>
      </c>
      <c r="F92" s="17" t="s">
        <v>359</v>
      </c>
      <c r="G92" s="17" t="s">
        <v>35</v>
      </c>
      <c r="H92" s="17" t="s">
        <v>36</v>
      </c>
      <c r="I92" s="4" t="s">
        <v>359</v>
      </c>
      <c r="J92" s="40" t="s">
        <v>360</v>
      </c>
      <c r="K92" s="17" t="s">
        <v>54</v>
      </c>
      <c r="L92" s="32">
        <v>43229</v>
      </c>
      <c r="M92" s="32">
        <v>8689</v>
      </c>
    </row>
    <row r="93" spans="1:13" x14ac:dyDescent="0.2">
      <c r="A93" s="12" t="s">
        <v>29</v>
      </c>
      <c r="B93" s="4" t="s">
        <v>30</v>
      </c>
      <c r="C93" s="4">
        <v>2</v>
      </c>
      <c r="D93" s="29" t="s">
        <v>111</v>
      </c>
      <c r="E93" s="17" t="s">
        <v>42</v>
      </c>
      <c r="F93" s="17" t="s">
        <v>112</v>
      </c>
      <c r="G93" s="17" t="s">
        <v>35</v>
      </c>
      <c r="H93" s="17" t="s">
        <v>36</v>
      </c>
      <c r="I93" s="4" t="s">
        <v>112</v>
      </c>
      <c r="J93" s="40" t="s">
        <v>113</v>
      </c>
      <c r="K93" s="17" t="s">
        <v>54</v>
      </c>
      <c r="L93" s="32">
        <v>17949</v>
      </c>
      <c r="M93" s="32">
        <v>4287</v>
      </c>
    </row>
    <row r="94" spans="1:13" x14ac:dyDescent="0.2">
      <c r="A94" s="12" t="s">
        <v>29</v>
      </c>
      <c r="B94" s="4" t="s">
        <v>30</v>
      </c>
      <c r="C94" s="4">
        <v>2</v>
      </c>
      <c r="D94" s="29" t="s">
        <v>441</v>
      </c>
      <c r="E94" s="17" t="s">
        <v>42</v>
      </c>
      <c r="F94" s="17" t="s">
        <v>442</v>
      </c>
      <c r="G94" s="17" t="s">
        <v>35</v>
      </c>
      <c r="H94" s="17" t="s">
        <v>36</v>
      </c>
      <c r="I94" s="4" t="s">
        <v>442</v>
      </c>
      <c r="J94" s="40" t="s">
        <v>443</v>
      </c>
      <c r="K94" s="17" t="s">
        <v>54</v>
      </c>
      <c r="L94" s="32">
        <v>46136</v>
      </c>
      <c r="M94" s="32">
        <v>11534</v>
      </c>
    </row>
    <row r="95" spans="1:13" x14ac:dyDescent="0.2">
      <c r="A95" s="12" t="s">
        <v>29</v>
      </c>
      <c r="B95" s="4" t="s">
        <v>30</v>
      </c>
      <c r="C95" s="4">
        <v>2</v>
      </c>
      <c r="D95" s="29" t="s">
        <v>555</v>
      </c>
      <c r="E95" s="17" t="s">
        <v>42</v>
      </c>
      <c r="F95" s="17" t="s">
        <v>556</v>
      </c>
      <c r="G95" s="17" t="s">
        <v>557</v>
      </c>
      <c r="H95" s="17" t="s">
        <v>558</v>
      </c>
      <c r="I95" s="4" t="s">
        <v>559</v>
      </c>
      <c r="J95" s="40" t="s">
        <v>560</v>
      </c>
      <c r="K95" s="17" t="s">
        <v>56</v>
      </c>
      <c r="L95" s="32">
        <v>2654</v>
      </c>
      <c r="M95" s="32">
        <v>664</v>
      </c>
    </row>
    <row r="96" spans="1:13" x14ac:dyDescent="0.2">
      <c r="A96" s="12" t="s">
        <v>29</v>
      </c>
      <c r="B96" s="4" t="s">
        <v>30</v>
      </c>
      <c r="C96" s="4">
        <v>2</v>
      </c>
      <c r="D96" s="29" t="s">
        <v>545</v>
      </c>
      <c r="E96" s="17" t="s">
        <v>42</v>
      </c>
      <c r="F96" s="17" t="s">
        <v>159</v>
      </c>
      <c r="G96" s="17" t="s">
        <v>546</v>
      </c>
      <c r="H96" s="17" t="s">
        <v>547</v>
      </c>
      <c r="I96" s="4" t="s">
        <v>548</v>
      </c>
      <c r="J96" s="40" t="s">
        <v>549</v>
      </c>
      <c r="K96" s="17" t="s">
        <v>56</v>
      </c>
      <c r="L96" s="32">
        <v>7205</v>
      </c>
      <c r="M96" s="32">
        <v>1801</v>
      </c>
    </row>
    <row r="97" spans="1:13" x14ac:dyDescent="0.2">
      <c r="A97" s="12" t="s">
        <v>29</v>
      </c>
      <c r="B97" s="4" t="s">
        <v>30</v>
      </c>
      <c r="C97" s="4">
        <v>2</v>
      </c>
      <c r="D97" s="29" t="s">
        <v>566</v>
      </c>
      <c r="E97" s="17" t="s">
        <v>42</v>
      </c>
      <c r="F97" s="17" t="s">
        <v>72</v>
      </c>
      <c r="G97" s="17" t="s">
        <v>567</v>
      </c>
      <c r="H97" s="17" t="s">
        <v>568</v>
      </c>
      <c r="I97" s="4" t="s">
        <v>569</v>
      </c>
      <c r="J97" s="40" t="s">
        <v>570</v>
      </c>
      <c r="K97" s="17" t="s">
        <v>56</v>
      </c>
      <c r="L97" s="32">
        <v>758</v>
      </c>
      <c r="M97" s="32">
        <v>190</v>
      </c>
    </row>
    <row r="98" spans="1:13" x14ac:dyDescent="0.2">
      <c r="A98" s="12" t="s">
        <v>29</v>
      </c>
      <c r="B98" s="4" t="s">
        <v>30</v>
      </c>
      <c r="C98" s="4">
        <v>2</v>
      </c>
      <c r="D98" s="29" t="s">
        <v>525</v>
      </c>
      <c r="E98" s="17" t="s">
        <v>42</v>
      </c>
      <c r="F98" s="17" t="s">
        <v>159</v>
      </c>
      <c r="G98" s="17" t="s">
        <v>526</v>
      </c>
      <c r="H98" s="17" t="s">
        <v>527</v>
      </c>
      <c r="I98" s="4" t="s">
        <v>528</v>
      </c>
      <c r="J98" s="40" t="s">
        <v>529</v>
      </c>
      <c r="K98" s="17" t="s">
        <v>56</v>
      </c>
      <c r="L98" s="32">
        <v>1517</v>
      </c>
      <c r="M98" s="32">
        <v>379</v>
      </c>
    </row>
    <row r="99" spans="1:13" x14ac:dyDescent="0.2">
      <c r="A99" s="12" t="s">
        <v>29</v>
      </c>
      <c r="B99" s="4" t="s">
        <v>30</v>
      </c>
      <c r="C99" s="4">
        <v>2</v>
      </c>
      <c r="D99" s="29" t="s">
        <v>571</v>
      </c>
      <c r="E99" s="17" t="s">
        <v>42</v>
      </c>
      <c r="F99" s="17" t="s">
        <v>72</v>
      </c>
      <c r="G99" s="17" t="s">
        <v>572</v>
      </c>
      <c r="H99" s="17" t="s">
        <v>573</v>
      </c>
      <c r="I99" s="4" t="s">
        <v>574</v>
      </c>
      <c r="J99" s="40" t="s">
        <v>575</v>
      </c>
      <c r="K99" s="17" t="s">
        <v>56</v>
      </c>
      <c r="L99" s="32">
        <v>632</v>
      </c>
      <c r="M99" s="32">
        <v>158</v>
      </c>
    </row>
    <row r="100" spans="1:13" x14ac:dyDescent="0.2">
      <c r="A100" s="12" t="s">
        <v>29</v>
      </c>
      <c r="B100" s="4" t="s">
        <v>30</v>
      </c>
      <c r="C100" s="4">
        <v>2</v>
      </c>
      <c r="D100" s="29" t="s">
        <v>745</v>
      </c>
      <c r="E100" s="17" t="s">
        <v>42</v>
      </c>
      <c r="F100" s="17" t="s">
        <v>746</v>
      </c>
      <c r="G100" s="17" t="s">
        <v>747</v>
      </c>
      <c r="H100" s="17" t="s">
        <v>748</v>
      </c>
      <c r="I100" s="4" t="s">
        <v>749</v>
      </c>
      <c r="J100" s="40" t="s">
        <v>750</v>
      </c>
      <c r="K100" s="17" t="s">
        <v>56</v>
      </c>
      <c r="L100" s="32">
        <v>126</v>
      </c>
      <c r="M100" s="32">
        <v>32</v>
      </c>
    </row>
    <row r="101" spans="1:13" x14ac:dyDescent="0.2">
      <c r="A101" s="12" t="s">
        <v>29</v>
      </c>
      <c r="B101" s="4" t="s">
        <v>30</v>
      </c>
      <c r="C101" s="4">
        <v>2</v>
      </c>
      <c r="D101" s="29" t="s">
        <v>751</v>
      </c>
      <c r="E101" s="17" t="s">
        <v>42</v>
      </c>
      <c r="F101" s="17" t="s">
        <v>746</v>
      </c>
      <c r="G101" s="17" t="s">
        <v>752</v>
      </c>
      <c r="H101" s="17" t="s">
        <v>748</v>
      </c>
      <c r="I101" s="4" t="s">
        <v>749</v>
      </c>
      <c r="J101" s="40" t="s">
        <v>753</v>
      </c>
      <c r="K101" s="17" t="s">
        <v>56</v>
      </c>
      <c r="L101" s="32">
        <v>126</v>
      </c>
      <c r="M101" s="32">
        <v>32</v>
      </c>
    </row>
    <row r="102" spans="1:13" x14ac:dyDescent="0.2">
      <c r="A102" s="12" t="s">
        <v>29</v>
      </c>
      <c r="B102" s="4" t="s">
        <v>30</v>
      </c>
      <c r="C102" s="4">
        <v>2</v>
      </c>
      <c r="D102" s="29" t="s">
        <v>754</v>
      </c>
      <c r="E102" s="17" t="s">
        <v>42</v>
      </c>
      <c r="F102" s="17" t="s">
        <v>746</v>
      </c>
      <c r="G102" s="17" t="s">
        <v>755</v>
      </c>
      <c r="H102" s="17" t="s">
        <v>748</v>
      </c>
      <c r="I102" s="4" t="s">
        <v>749</v>
      </c>
      <c r="J102" s="40" t="s">
        <v>756</v>
      </c>
      <c r="K102" s="17" t="s">
        <v>56</v>
      </c>
      <c r="L102" s="32">
        <v>1137</v>
      </c>
      <c r="M102" s="32">
        <v>284</v>
      </c>
    </row>
    <row r="103" spans="1:13" x14ac:dyDescent="0.2">
      <c r="A103" s="12" t="s">
        <v>29</v>
      </c>
      <c r="B103" s="4" t="s">
        <v>30</v>
      </c>
      <c r="C103" s="4">
        <v>2</v>
      </c>
      <c r="D103" s="29" t="s">
        <v>757</v>
      </c>
      <c r="E103" s="17" t="s">
        <v>42</v>
      </c>
      <c r="F103" s="17" t="s">
        <v>746</v>
      </c>
      <c r="G103" s="17" t="s">
        <v>758</v>
      </c>
      <c r="H103" s="17" t="s">
        <v>748</v>
      </c>
      <c r="I103" s="4" t="s">
        <v>749</v>
      </c>
      <c r="J103" s="40" t="s">
        <v>759</v>
      </c>
      <c r="K103" s="17" t="s">
        <v>56</v>
      </c>
      <c r="L103" s="32">
        <v>506</v>
      </c>
      <c r="M103" s="32">
        <v>127</v>
      </c>
    </row>
    <row r="104" spans="1:13" x14ac:dyDescent="0.2">
      <c r="A104" s="12" t="s">
        <v>29</v>
      </c>
      <c r="B104" s="4" t="s">
        <v>30</v>
      </c>
      <c r="C104" s="4">
        <v>2</v>
      </c>
      <c r="D104" s="29" t="s">
        <v>760</v>
      </c>
      <c r="E104" s="17" t="s">
        <v>42</v>
      </c>
      <c r="F104" s="17" t="s">
        <v>746</v>
      </c>
      <c r="G104" s="17" t="s">
        <v>761</v>
      </c>
      <c r="H104" s="17" t="s">
        <v>748</v>
      </c>
      <c r="I104" s="4" t="s">
        <v>749</v>
      </c>
      <c r="J104" s="40" t="s">
        <v>762</v>
      </c>
      <c r="K104" s="17" t="s">
        <v>56</v>
      </c>
      <c r="L104" s="32">
        <v>506</v>
      </c>
      <c r="M104" s="32">
        <v>127</v>
      </c>
    </row>
    <row r="105" spans="1:13" x14ac:dyDescent="0.2">
      <c r="A105" s="12" t="s">
        <v>29</v>
      </c>
      <c r="B105" s="4" t="s">
        <v>30</v>
      </c>
      <c r="C105" s="4">
        <v>2</v>
      </c>
      <c r="D105" s="29" t="s">
        <v>763</v>
      </c>
      <c r="E105" s="17" t="s">
        <v>42</v>
      </c>
      <c r="F105" s="17" t="s">
        <v>746</v>
      </c>
      <c r="G105" s="17" t="s">
        <v>764</v>
      </c>
      <c r="H105" s="17" t="s">
        <v>748</v>
      </c>
      <c r="I105" s="4" t="s">
        <v>749</v>
      </c>
      <c r="J105" s="40" t="s">
        <v>765</v>
      </c>
      <c r="K105" s="17" t="s">
        <v>56</v>
      </c>
      <c r="L105" s="32">
        <v>506</v>
      </c>
      <c r="M105" s="32">
        <v>127</v>
      </c>
    </row>
    <row r="106" spans="1:13" x14ac:dyDescent="0.2">
      <c r="A106" s="12" t="s">
        <v>29</v>
      </c>
      <c r="B106" s="4" t="s">
        <v>30</v>
      </c>
      <c r="C106" s="4">
        <v>2</v>
      </c>
      <c r="D106" s="29" t="s">
        <v>520</v>
      </c>
      <c r="E106" s="17" t="s">
        <v>42</v>
      </c>
      <c r="F106" s="17" t="s">
        <v>72</v>
      </c>
      <c r="G106" s="17" t="s">
        <v>521</v>
      </c>
      <c r="H106" s="17" t="s">
        <v>522</v>
      </c>
      <c r="I106" s="4" t="s">
        <v>523</v>
      </c>
      <c r="J106" s="40" t="s">
        <v>524</v>
      </c>
      <c r="K106" s="17" t="s">
        <v>56</v>
      </c>
      <c r="L106" s="32">
        <v>6320</v>
      </c>
      <c r="M106" s="32">
        <v>1580</v>
      </c>
    </row>
    <row r="107" spans="1:13" x14ac:dyDescent="0.2">
      <c r="A107" s="12" t="s">
        <v>29</v>
      </c>
      <c r="B107" s="4" t="s">
        <v>30</v>
      </c>
      <c r="C107" s="4">
        <v>2</v>
      </c>
      <c r="D107" s="29" t="s">
        <v>561</v>
      </c>
      <c r="E107" s="17" t="s">
        <v>42</v>
      </c>
      <c r="F107" s="17" t="s">
        <v>72</v>
      </c>
      <c r="G107" s="17" t="s">
        <v>562</v>
      </c>
      <c r="H107" s="17" t="s">
        <v>563</v>
      </c>
      <c r="I107" s="4" t="s">
        <v>564</v>
      </c>
      <c r="J107" s="40" t="s">
        <v>565</v>
      </c>
      <c r="K107" s="17" t="s">
        <v>56</v>
      </c>
      <c r="L107" s="32">
        <v>1011</v>
      </c>
      <c r="M107" s="32">
        <v>253</v>
      </c>
    </row>
    <row r="108" spans="1:13" x14ac:dyDescent="0.2">
      <c r="A108" s="12" t="s">
        <v>29</v>
      </c>
      <c r="B108" s="4" t="s">
        <v>30</v>
      </c>
      <c r="C108" s="4">
        <v>2</v>
      </c>
      <c r="D108" s="29" t="s">
        <v>269</v>
      </c>
      <c r="E108" s="17" t="s">
        <v>42</v>
      </c>
      <c r="F108" s="17" t="s">
        <v>270</v>
      </c>
      <c r="G108" s="17" t="s">
        <v>271</v>
      </c>
      <c r="H108" s="17" t="s">
        <v>272</v>
      </c>
      <c r="I108" s="4" t="s">
        <v>273</v>
      </c>
      <c r="J108" s="40" t="s">
        <v>274</v>
      </c>
      <c r="K108" s="17" t="s">
        <v>56</v>
      </c>
      <c r="L108" s="32">
        <v>6699</v>
      </c>
      <c r="M108" s="32">
        <v>1384</v>
      </c>
    </row>
    <row r="109" spans="1:13" x14ac:dyDescent="0.2">
      <c r="A109" s="12" t="s">
        <v>29</v>
      </c>
      <c r="B109" s="4" t="s">
        <v>30</v>
      </c>
      <c r="C109" s="4">
        <v>2</v>
      </c>
      <c r="D109" s="29" t="s">
        <v>718</v>
      </c>
      <c r="E109" s="17" t="s">
        <v>42</v>
      </c>
      <c r="F109" s="17" t="s">
        <v>270</v>
      </c>
      <c r="G109" s="17" t="s">
        <v>719</v>
      </c>
      <c r="H109" s="17" t="s">
        <v>720</v>
      </c>
      <c r="I109" s="4" t="s">
        <v>721</v>
      </c>
      <c r="J109" s="40" t="s">
        <v>722</v>
      </c>
      <c r="K109" s="17" t="s">
        <v>56</v>
      </c>
      <c r="L109" s="32">
        <v>8722</v>
      </c>
      <c r="M109" s="32">
        <v>2181</v>
      </c>
    </row>
    <row r="110" spans="1:13" x14ac:dyDescent="0.2">
      <c r="A110" s="12" t="s">
        <v>582</v>
      </c>
      <c r="B110" s="4" t="s">
        <v>583</v>
      </c>
      <c r="C110" s="4">
        <v>1</v>
      </c>
      <c r="D110" s="29" t="s">
        <v>734</v>
      </c>
      <c r="E110" s="17" t="s">
        <v>585</v>
      </c>
      <c r="F110" s="17" t="s">
        <v>586</v>
      </c>
      <c r="G110" s="17" t="s">
        <v>735</v>
      </c>
      <c r="H110" s="17" t="s">
        <v>736</v>
      </c>
      <c r="I110" s="4" t="s">
        <v>737</v>
      </c>
      <c r="J110" s="40" t="s">
        <v>738</v>
      </c>
      <c r="K110" s="17" t="s">
        <v>56</v>
      </c>
      <c r="L110" s="32">
        <v>3286</v>
      </c>
      <c r="M110" s="32">
        <v>822</v>
      </c>
    </row>
    <row r="111" spans="1:13" x14ac:dyDescent="0.2">
      <c r="A111" s="12" t="s">
        <v>582</v>
      </c>
      <c r="B111" s="4" t="s">
        <v>583</v>
      </c>
      <c r="C111" s="4">
        <v>1</v>
      </c>
      <c r="D111" s="29" t="s">
        <v>584</v>
      </c>
      <c r="E111" s="17" t="s">
        <v>585</v>
      </c>
      <c r="F111" s="17" t="s">
        <v>586</v>
      </c>
      <c r="G111" s="17" t="s">
        <v>587</v>
      </c>
      <c r="H111" s="17" t="s">
        <v>588</v>
      </c>
      <c r="I111" s="4" t="s">
        <v>589</v>
      </c>
      <c r="J111" s="40" t="s">
        <v>590</v>
      </c>
      <c r="K111" s="17" t="s">
        <v>56</v>
      </c>
      <c r="L111" s="32">
        <v>758</v>
      </c>
      <c r="M111" s="32">
        <v>190</v>
      </c>
    </row>
    <row r="112" spans="1:13" x14ac:dyDescent="0.2">
      <c r="A112" s="12" t="s">
        <v>582</v>
      </c>
      <c r="B112" s="4" t="s">
        <v>583</v>
      </c>
      <c r="C112" s="4">
        <v>1</v>
      </c>
      <c r="D112" s="29" t="s">
        <v>628</v>
      </c>
      <c r="E112" s="17" t="s">
        <v>585</v>
      </c>
      <c r="F112" s="17" t="s">
        <v>586</v>
      </c>
      <c r="G112" s="17" t="s">
        <v>629</v>
      </c>
      <c r="H112" s="17" t="s">
        <v>630</v>
      </c>
      <c r="I112" s="4" t="s">
        <v>631</v>
      </c>
      <c r="J112" s="40" t="s">
        <v>632</v>
      </c>
      <c r="K112" s="17" t="s">
        <v>56</v>
      </c>
      <c r="L112" s="32">
        <v>1643</v>
      </c>
      <c r="M112" s="32">
        <v>411</v>
      </c>
    </row>
    <row r="113" spans="1:13" x14ac:dyDescent="0.2">
      <c r="A113" s="12" t="s">
        <v>471</v>
      </c>
      <c r="B113" s="4" t="s">
        <v>472</v>
      </c>
      <c r="C113" s="4">
        <v>1</v>
      </c>
      <c r="D113" s="29" t="s">
        <v>473</v>
      </c>
      <c r="E113" s="17" t="s">
        <v>474</v>
      </c>
      <c r="F113" s="17" t="s">
        <v>475</v>
      </c>
      <c r="G113" s="17" t="s">
        <v>35</v>
      </c>
      <c r="H113" s="17" t="s">
        <v>36</v>
      </c>
      <c r="I113" s="4" t="s">
        <v>475</v>
      </c>
      <c r="J113" s="40" t="s">
        <v>476</v>
      </c>
      <c r="K113" s="17" t="s">
        <v>54</v>
      </c>
      <c r="L113" s="32">
        <v>110726</v>
      </c>
      <c r="M113" s="32">
        <v>27682</v>
      </c>
    </row>
    <row r="114" spans="1:13" x14ac:dyDescent="0.2">
      <c r="A114" s="12" t="s">
        <v>471</v>
      </c>
      <c r="B114" s="4" t="s">
        <v>472</v>
      </c>
      <c r="C114" s="4">
        <v>1</v>
      </c>
      <c r="D114" s="29" t="s">
        <v>638</v>
      </c>
      <c r="E114" s="17" t="s">
        <v>474</v>
      </c>
      <c r="F114" s="17" t="s">
        <v>639</v>
      </c>
      <c r="G114" s="17" t="s">
        <v>640</v>
      </c>
      <c r="H114" s="17" t="s">
        <v>641</v>
      </c>
      <c r="I114" s="4" t="s">
        <v>642</v>
      </c>
      <c r="J114" s="40" t="s">
        <v>643</v>
      </c>
      <c r="K114" s="17" t="s">
        <v>56</v>
      </c>
      <c r="L114" s="32">
        <v>1011</v>
      </c>
      <c r="M114" s="32">
        <v>253</v>
      </c>
    </row>
    <row r="115" spans="1:13" x14ac:dyDescent="0.2">
      <c r="A115" s="12" t="s">
        <v>471</v>
      </c>
      <c r="B115" s="4" t="s">
        <v>472</v>
      </c>
      <c r="C115" s="4">
        <v>1</v>
      </c>
      <c r="D115" s="29" t="s">
        <v>644</v>
      </c>
      <c r="E115" s="17" t="s">
        <v>474</v>
      </c>
      <c r="F115" s="17" t="s">
        <v>639</v>
      </c>
      <c r="G115" s="17" t="s">
        <v>645</v>
      </c>
      <c r="H115" s="17" t="s">
        <v>646</v>
      </c>
      <c r="I115" s="4" t="s">
        <v>647</v>
      </c>
      <c r="J115" s="40" t="s">
        <v>648</v>
      </c>
      <c r="K115" s="17" t="s">
        <v>56</v>
      </c>
      <c r="L115" s="32">
        <v>2275</v>
      </c>
      <c r="M115" s="32">
        <v>569</v>
      </c>
    </row>
    <row r="116" spans="1:13" x14ac:dyDescent="0.2">
      <c r="A116" s="12" t="s">
        <v>73</v>
      </c>
      <c r="B116" s="4" t="s">
        <v>74</v>
      </c>
      <c r="C116" s="4">
        <v>9</v>
      </c>
      <c r="D116" s="29" t="s">
        <v>346</v>
      </c>
      <c r="E116" s="17" t="s">
        <v>75</v>
      </c>
      <c r="F116" s="17" t="s">
        <v>347</v>
      </c>
      <c r="G116" s="17" t="s">
        <v>35</v>
      </c>
      <c r="H116" s="17" t="s">
        <v>36</v>
      </c>
      <c r="I116" s="4" t="s">
        <v>347</v>
      </c>
      <c r="J116" s="40" t="s">
        <v>348</v>
      </c>
      <c r="K116" s="17" t="s">
        <v>54</v>
      </c>
      <c r="L116" s="32">
        <v>42976</v>
      </c>
      <c r="M116" s="32">
        <v>10744</v>
      </c>
    </row>
    <row r="117" spans="1:13" x14ac:dyDescent="0.2">
      <c r="A117" s="12" t="s">
        <v>73</v>
      </c>
      <c r="B117" s="4" t="s">
        <v>74</v>
      </c>
      <c r="C117" s="4">
        <v>9</v>
      </c>
      <c r="D117" s="28" t="s">
        <v>212</v>
      </c>
      <c r="E117" s="17" t="s">
        <v>75</v>
      </c>
      <c r="F117" s="17" t="s">
        <v>213</v>
      </c>
      <c r="G117" s="17" t="s">
        <v>35</v>
      </c>
      <c r="H117" s="17" t="s">
        <v>36</v>
      </c>
      <c r="I117" s="4" t="s">
        <v>213</v>
      </c>
      <c r="J117" s="40" t="s">
        <v>214</v>
      </c>
      <c r="K117" s="17" t="s">
        <v>54</v>
      </c>
      <c r="L117" s="32">
        <v>3539</v>
      </c>
      <c r="M117" s="32">
        <v>885</v>
      </c>
    </row>
    <row r="118" spans="1:13" x14ac:dyDescent="0.2">
      <c r="A118" s="12" t="s">
        <v>73</v>
      </c>
      <c r="B118" s="4" t="s">
        <v>74</v>
      </c>
      <c r="C118" s="4">
        <v>9</v>
      </c>
      <c r="D118" s="29" t="s">
        <v>218</v>
      </c>
      <c r="E118" s="17" t="s">
        <v>75</v>
      </c>
      <c r="F118" s="17" t="s">
        <v>219</v>
      </c>
      <c r="G118" s="17" t="s">
        <v>35</v>
      </c>
      <c r="H118" s="17" t="s">
        <v>36</v>
      </c>
      <c r="I118" s="4" t="s">
        <v>219</v>
      </c>
      <c r="J118" s="40" t="s">
        <v>220</v>
      </c>
      <c r="K118" s="17" t="s">
        <v>54</v>
      </c>
      <c r="L118" s="32">
        <v>15926</v>
      </c>
      <c r="M118" s="32">
        <v>3481</v>
      </c>
    </row>
    <row r="119" spans="1:13" x14ac:dyDescent="0.2">
      <c r="A119" s="12" t="s">
        <v>73</v>
      </c>
      <c r="B119" s="4" t="s">
        <v>74</v>
      </c>
      <c r="C119" s="4">
        <v>9</v>
      </c>
      <c r="D119" s="29" t="s">
        <v>166</v>
      </c>
      <c r="E119" s="17" t="s">
        <v>75</v>
      </c>
      <c r="F119" s="17" t="s">
        <v>167</v>
      </c>
      <c r="G119" s="17" t="s">
        <v>35</v>
      </c>
      <c r="H119" s="17" t="s">
        <v>36</v>
      </c>
      <c r="I119" s="4" t="s">
        <v>167</v>
      </c>
      <c r="J119" s="40" t="s">
        <v>168</v>
      </c>
      <c r="K119" s="17" t="s">
        <v>54</v>
      </c>
      <c r="L119" s="32">
        <v>17064</v>
      </c>
      <c r="M119" s="32">
        <v>4266</v>
      </c>
    </row>
    <row r="120" spans="1:13" x14ac:dyDescent="0.2">
      <c r="A120" s="12" t="s">
        <v>73</v>
      </c>
      <c r="B120" s="4" t="s">
        <v>74</v>
      </c>
      <c r="C120" s="4">
        <v>9</v>
      </c>
      <c r="D120" s="29" t="s">
        <v>432</v>
      </c>
      <c r="E120" s="17" t="s">
        <v>75</v>
      </c>
      <c r="F120" s="17" t="s">
        <v>433</v>
      </c>
      <c r="G120" s="17" t="s">
        <v>35</v>
      </c>
      <c r="H120" s="17" t="s">
        <v>36</v>
      </c>
      <c r="I120" s="4" t="s">
        <v>433</v>
      </c>
      <c r="J120" s="40" t="s">
        <v>434</v>
      </c>
      <c r="K120" s="17" t="s">
        <v>54</v>
      </c>
      <c r="L120" s="32">
        <v>33622</v>
      </c>
      <c r="M120" s="32">
        <v>8406</v>
      </c>
    </row>
    <row r="121" spans="1:13" x14ac:dyDescent="0.2">
      <c r="A121" s="12" t="s">
        <v>73</v>
      </c>
      <c r="B121" s="4" t="s">
        <v>74</v>
      </c>
      <c r="C121" s="4">
        <v>9</v>
      </c>
      <c r="D121" s="29" t="s">
        <v>498</v>
      </c>
      <c r="E121" s="17" t="s">
        <v>75</v>
      </c>
      <c r="F121" s="17" t="s">
        <v>499</v>
      </c>
      <c r="G121" s="17" t="s">
        <v>35</v>
      </c>
      <c r="H121" s="17" t="s">
        <v>36</v>
      </c>
      <c r="I121" s="4" t="s">
        <v>499</v>
      </c>
      <c r="J121" s="40" t="s">
        <v>500</v>
      </c>
      <c r="K121" s="17" t="s">
        <v>54</v>
      </c>
      <c r="L121" s="32">
        <v>632</v>
      </c>
      <c r="M121" s="32">
        <v>158</v>
      </c>
    </row>
    <row r="122" spans="1:13" x14ac:dyDescent="0.2">
      <c r="A122" s="12" t="s">
        <v>73</v>
      </c>
      <c r="B122" s="4" t="s">
        <v>74</v>
      </c>
      <c r="C122" s="4">
        <v>9</v>
      </c>
      <c r="D122" s="29" t="s">
        <v>602</v>
      </c>
      <c r="E122" s="17" t="s">
        <v>75</v>
      </c>
      <c r="F122" s="17" t="s">
        <v>124</v>
      </c>
      <c r="G122" s="17" t="s">
        <v>603</v>
      </c>
      <c r="H122" s="17" t="s">
        <v>604</v>
      </c>
      <c r="I122" s="4" t="s">
        <v>605</v>
      </c>
      <c r="J122" s="40" t="s">
        <v>606</v>
      </c>
      <c r="K122" s="17" t="s">
        <v>56</v>
      </c>
      <c r="L122" s="32">
        <v>7710</v>
      </c>
      <c r="M122" s="32">
        <v>1928</v>
      </c>
    </row>
    <row r="123" spans="1:13" x14ac:dyDescent="0.2">
      <c r="A123" s="12" t="s">
        <v>73</v>
      </c>
      <c r="B123" s="4" t="s">
        <v>74</v>
      </c>
      <c r="C123" s="4">
        <v>9</v>
      </c>
      <c r="D123" s="28" t="s">
        <v>649</v>
      </c>
      <c r="E123" s="17" t="s">
        <v>75</v>
      </c>
      <c r="F123" s="17" t="s">
        <v>433</v>
      </c>
      <c r="G123" s="17" t="s">
        <v>650</v>
      </c>
      <c r="H123" s="17" t="s">
        <v>651</v>
      </c>
      <c r="I123" s="4" t="s">
        <v>652</v>
      </c>
      <c r="J123" s="40" t="s">
        <v>653</v>
      </c>
      <c r="K123" s="17" t="s">
        <v>56</v>
      </c>
      <c r="L123" s="32">
        <v>5688</v>
      </c>
      <c r="M123" s="32">
        <v>1422</v>
      </c>
    </row>
    <row r="124" spans="1:13" x14ac:dyDescent="0.2">
      <c r="A124" s="12" t="s">
        <v>73</v>
      </c>
      <c r="B124" s="4" t="s">
        <v>74</v>
      </c>
      <c r="C124" s="4">
        <v>9</v>
      </c>
      <c r="D124" s="28" t="s">
        <v>596</v>
      </c>
      <c r="E124" s="17" t="s">
        <v>75</v>
      </c>
      <c r="F124" s="17" t="s">
        <v>597</v>
      </c>
      <c r="G124" s="17" t="s">
        <v>598</v>
      </c>
      <c r="H124" s="17" t="s">
        <v>599</v>
      </c>
      <c r="I124" s="4" t="s">
        <v>600</v>
      </c>
      <c r="J124" s="40" t="s">
        <v>601</v>
      </c>
      <c r="K124" s="17" t="s">
        <v>56</v>
      </c>
      <c r="L124" s="32">
        <v>2275</v>
      </c>
      <c r="M124" s="32">
        <v>569</v>
      </c>
    </row>
    <row r="125" spans="1:13" x14ac:dyDescent="0.2">
      <c r="A125" s="12" t="s">
        <v>102</v>
      </c>
      <c r="B125" s="4" t="s">
        <v>103</v>
      </c>
      <c r="C125" s="4">
        <v>39</v>
      </c>
      <c r="D125" s="29" t="s">
        <v>209</v>
      </c>
      <c r="E125" s="17" t="s">
        <v>104</v>
      </c>
      <c r="F125" s="17" t="s">
        <v>210</v>
      </c>
      <c r="G125" s="17" t="s">
        <v>35</v>
      </c>
      <c r="H125" s="17" t="s">
        <v>36</v>
      </c>
      <c r="I125" s="4" t="s">
        <v>210</v>
      </c>
      <c r="J125" s="40" t="s">
        <v>211</v>
      </c>
      <c r="K125" s="17" t="s">
        <v>54</v>
      </c>
      <c r="L125" s="32">
        <v>2149</v>
      </c>
      <c r="M125" s="32">
        <v>537</v>
      </c>
    </row>
    <row r="126" spans="1:13" x14ac:dyDescent="0.2">
      <c r="A126" s="12" t="s">
        <v>47</v>
      </c>
      <c r="B126" s="4" t="s">
        <v>48</v>
      </c>
      <c r="C126" s="4">
        <v>3</v>
      </c>
      <c r="D126" s="29" t="s">
        <v>160</v>
      </c>
      <c r="E126" s="17" t="s">
        <v>50</v>
      </c>
      <c r="F126" s="17" t="s">
        <v>161</v>
      </c>
      <c r="G126" s="17" t="s">
        <v>35</v>
      </c>
      <c r="H126" s="17" t="s">
        <v>36</v>
      </c>
      <c r="I126" s="4" t="s">
        <v>161</v>
      </c>
      <c r="J126" s="40" t="s">
        <v>162</v>
      </c>
      <c r="K126" s="17" t="s">
        <v>54</v>
      </c>
      <c r="L126" s="32">
        <v>92146</v>
      </c>
      <c r="M126" s="32">
        <v>23037</v>
      </c>
    </row>
    <row r="127" spans="1:13" x14ac:dyDescent="0.2">
      <c r="A127" s="12" t="s">
        <v>47</v>
      </c>
      <c r="B127" s="4" t="s">
        <v>48</v>
      </c>
      <c r="C127" s="4">
        <v>3</v>
      </c>
      <c r="D127" s="29" t="s">
        <v>121</v>
      </c>
      <c r="E127" s="17" t="s">
        <v>50</v>
      </c>
      <c r="F127" s="17" t="s">
        <v>122</v>
      </c>
      <c r="G127" s="17" t="s">
        <v>35</v>
      </c>
      <c r="H127" s="17" t="s">
        <v>36</v>
      </c>
      <c r="I127" s="4" t="s">
        <v>122</v>
      </c>
      <c r="J127" s="40" t="s">
        <v>123</v>
      </c>
      <c r="K127" s="17" t="s">
        <v>54</v>
      </c>
      <c r="L127" s="32">
        <v>35645</v>
      </c>
      <c r="M127" s="32">
        <v>8911</v>
      </c>
    </row>
    <row r="128" spans="1:13" x14ac:dyDescent="0.2">
      <c r="A128" s="12" t="s">
        <v>47</v>
      </c>
      <c r="B128" s="4" t="s">
        <v>48</v>
      </c>
      <c r="C128" s="4">
        <v>3</v>
      </c>
      <c r="D128" s="29" t="s">
        <v>367</v>
      </c>
      <c r="E128" s="17" t="s">
        <v>50</v>
      </c>
      <c r="F128" s="17" t="s">
        <v>368</v>
      </c>
      <c r="G128" s="17" t="s">
        <v>35</v>
      </c>
      <c r="H128" s="17" t="s">
        <v>36</v>
      </c>
      <c r="I128" s="4" t="s">
        <v>368</v>
      </c>
      <c r="J128" s="40" t="s">
        <v>369</v>
      </c>
      <c r="K128" s="17" t="s">
        <v>54</v>
      </c>
      <c r="L128" s="32">
        <v>19339</v>
      </c>
      <c r="M128" s="32">
        <v>4835</v>
      </c>
    </row>
    <row r="129" spans="1:13" x14ac:dyDescent="0.2">
      <c r="A129" s="12" t="s">
        <v>47</v>
      </c>
      <c r="B129" s="4" t="s">
        <v>48</v>
      </c>
      <c r="C129" s="4">
        <v>3</v>
      </c>
      <c r="D129" s="29" t="s">
        <v>230</v>
      </c>
      <c r="E129" s="17" t="s">
        <v>50</v>
      </c>
      <c r="F129" s="17" t="s">
        <v>231</v>
      </c>
      <c r="G129" s="17" t="s">
        <v>35</v>
      </c>
      <c r="H129" s="17" t="s">
        <v>36</v>
      </c>
      <c r="I129" s="4" t="s">
        <v>231</v>
      </c>
      <c r="J129" s="40" t="s">
        <v>232</v>
      </c>
      <c r="K129" s="17" t="s">
        <v>54</v>
      </c>
      <c r="L129" s="32">
        <v>31726</v>
      </c>
      <c r="M129" s="32">
        <v>7932</v>
      </c>
    </row>
    <row r="130" spans="1:13" x14ac:dyDescent="0.2">
      <c r="A130" s="12" t="s">
        <v>47</v>
      </c>
      <c r="B130" s="4" t="s">
        <v>48</v>
      </c>
      <c r="C130" s="4">
        <v>3</v>
      </c>
      <c r="D130" s="29" t="s">
        <v>169</v>
      </c>
      <c r="E130" s="17" t="s">
        <v>50</v>
      </c>
      <c r="F130" s="17" t="s">
        <v>170</v>
      </c>
      <c r="G130" s="17" t="s">
        <v>35</v>
      </c>
      <c r="H130" s="17" t="s">
        <v>36</v>
      </c>
      <c r="I130" s="4" t="s">
        <v>170</v>
      </c>
      <c r="J130" s="40" t="s">
        <v>171</v>
      </c>
      <c r="K130" s="17" t="s">
        <v>54</v>
      </c>
      <c r="L130" s="32">
        <v>101120</v>
      </c>
      <c r="M130" s="32">
        <v>8688</v>
      </c>
    </row>
    <row r="131" spans="1:13" x14ac:dyDescent="0.2">
      <c r="A131" s="12" t="s">
        <v>47</v>
      </c>
      <c r="B131" s="4" t="s">
        <v>48</v>
      </c>
      <c r="C131" s="4">
        <v>3</v>
      </c>
      <c r="D131" s="29" t="s">
        <v>654</v>
      </c>
      <c r="E131" s="17" t="s">
        <v>50</v>
      </c>
      <c r="F131" s="17" t="s">
        <v>94</v>
      </c>
      <c r="G131" s="17" t="s">
        <v>655</v>
      </c>
      <c r="H131" s="17" t="s">
        <v>656</v>
      </c>
      <c r="I131" s="4" t="s">
        <v>657</v>
      </c>
      <c r="J131" s="40" t="s">
        <v>658</v>
      </c>
      <c r="K131" s="17" t="s">
        <v>56</v>
      </c>
      <c r="L131" s="32">
        <v>2149</v>
      </c>
      <c r="M131" s="32">
        <v>537</v>
      </c>
    </row>
    <row r="132" spans="1:13" x14ac:dyDescent="0.2">
      <c r="A132" s="12" t="s">
        <v>47</v>
      </c>
      <c r="B132" s="4" t="s">
        <v>48</v>
      </c>
      <c r="C132" s="4">
        <v>3</v>
      </c>
      <c r="D132" s="29" t="s">
        <v>607</v>
      </c>
      <c r="E132" s="17" t="s">
        <v>50</v>
      </c>
      <c r="F132" s="17" t="s">
        <v>118</v>
      </c>
      <c r="G132" s="17" t="s">
        <v>608</v>
      </c>
      <c r="H132" s="17" t="s">
        <v>609</v>
      </c>
      <c r="I132" s="4" t="s">
        <v>610</v>
      </c>
      <c r="J132" s="40" t="s">
        <v>611</v>
      </c>
      <c r="K132" s="17" t="s">
        <v>56</v>
      </c>
      <c r="L132" s="32">
        <v>758</v>
      </c>
      <c r="M132" s="32">
        <v>190</v>
      </c>
    </row>
    <row r="133" spans="1:13" x14ac:dyDescent="0.2">
      <c r="A133" s="12" t="s">
        <v>47</v>
      </c>
      <c r="B133" s="4" t="s">
        <v>48</v>
      </c>
      <c r="C133" s="4">
        <v>3</v>
      </c>
      <c r="D133" s="28" t="s">
        <v>633</v>
      </c>
      <c r="E133" s="17" t="s">
        <v>50</v>
      </c>
      <c r="F133" s="17" t="s">
        <v>94</v>
      </c>
      <c r="G133" s="17" t="s">
        <v>634</v>
      </c>
      <c r="H133" s="17" t="s">
        <v>635</v>
      </c>
      <c r="I133" s="4" t="s">
        <v>636</v>
      </c>
      <c r="J133" s="40" t="s">
        <v>637</v>
      </c>
      <c r="K133" s="17" t="s">
        <v>56</v>
      </c>
      <c r="L133" s="32">
        <v>885</v>
      </c>
      <c r="M133" s="32">
        <v>221</v>
      </c>
    </row>
    <row r="134" spans="1:13" x14ac:dyDescent="0.2">
      <c r="A134" s="12" t="s">
        <v>47</v>
      </c>
      <c r="B134" s="4" t="s">
        <v>48</v>
      </c>
      <c r="C134" s="4">
        <v>3</v>
      </c>
      <c r="D134" s="29" t="s">
        <v>140</v>
      </c>
      <c r="E134" s="17" t="s">
        <v>50</v>
      </c>
      <c r="F134" s="17" t="s">
        <v>76</v>
      </c>
      <c r="G134" s="17" t="s">
        <v>141</v>
      </c>
      <c r="H134" s="17" t="s">
        <v>142</v>
      </c>
      <c r="I134" s="4" t="s">
        <v>143</v>
      </c>
      <c r="J134" s="40" t="s">
        <v>144</v>
      </c>
      <c r="K134" s="17" t="s">
        <v>56</v>
      </c>
      <c r="L134" s="32">
        <v>5562</v>
      </c>
      <c r="M134" s="32">
        <v>530</v>
      </c>
    </row>
    <row r="135" spans="1:13" x14ac:dyDescent="0.2">
      <c r="A135" s="12" t="s">
        <v>47</v>
      </c>
      <c r="B135" s="4" t="s">
        <v>48</v>
      </c>
      <c r="C135" s="4">
        <v>3</v>
      </c>
      <c r="D135" s="29" t="s">
        <v>550</v>
      </c>
      <c r="E135" s="17" t="s">
        <v>50</v>
      </c>
      <c r="F135" s="17" t="s">
        <v>202</v>
      </c>
      <c r="G135" s="17" t="s">
        <v>551</v>
      </c>
      <c r="H135" s="17" t="s">
        <v>552</v>
      </c>
      <c r="I135" s="4" t="s">
        <v>553</v>
      </c>
      <c r="J135" s="40" t="s">
        <v>554</v>
      </c>
      <c r="K135" s="17" t="s">
        <v>56</v>
      </c>
      <c r="L135" s="32">
        <v>1896</v>
      </c>
      <c r="M135" s="32">
        <v>474</v>
      </c>
    </row>
    <row r="136" spans="1:13" x14ac:dyDescent="0.2">
      <c r="A136" s="12" t="s">
        <v>47</v>
      </c>
      <c r="B136" s="4" t="s">
        <v>48</v>
      </c>
      <c r="C136" s="4">
        <v>3</v>
      </c>
      <c r="D136" s="29" t="s">
        <v>129</v>
      </c>
      <c r="E136" s="17" t="s">
        <v>50</v>
      </c>
      <c r="F136" s="17" t="s">
        <v>76</v>
      </c>
      <c r="G136" s="17" t="s">
        <v>130</v>
      </c>
      <c r="H136" s="17" t="s">
        <v>131</v>
      </c>
      <c r="I136" s="4" t="s">
        <v>132</v>
      </c>
      <c r="J136" s="40" t="s">
        <v>133</v>
      </c>
      <c r="K136" s="17" t="s">
        <v>56</v>
      </c>
      <c r="L136" s="32">
        <v>6446</v>
      </c>
      <c r="M136" s="32">
        <v>403</v>
      </c>
    </row>
    <row r="137" spans="1:13" x14ac:dyDescent="0.2">
      <c r="A137" s="12" t="s">
        <v>47</v>
      </c>
      <c r="B137" s="4" t="s">
        <v>48</v>
      </c>
      <c r="C137" s="4">
        <v>3</v>
      </c>
      <c r="D137" s="29" t="s">
        <v>134</v>
      </c>
      <c r="E137" s="17" t="s">
        <v>50</v>
      </c>
      <c r="F137" s="17" t="s">
        <v>76</v>
      </c>
      <c r="G137" s="17" t="s">
        <v>135</v>
      </c>
      <c r="H137" s="17" t="s">
        <v>136</v>
      </c>
      <c r="I137" s="4" t="s">
        <v>137</v>
      </c>
      <c r="J137" s="40" t="s">
        <v>138</v>
      </c>
      <c r="K137" s="17" t="s">
        <v>56</v>
      </c>
      <c r="L137" s="32">
        <v>9733</v>
      </c>
      <c r="M137" s="32">
        <v>528</v>
      </c>
    </row>
    <row r="138" spans="1:13" x14ac:dyDescent="0.2">
      <c r="A138" s="12" t="s">
        <v>47</v>
      </c>
      <c r="B138" s="4" t="s">
        <v>48</v>
      </c>
      <c r="C138" s="4">
        <v>3</v>
      </c>
      <c r="D138" s="29" t="s">
        <v>145</v>
      </c>
      <c r="E138" s="17" t="s">
        <v>50</v>
      </c>
      <c r="F138" s="17" t="s">
        <v>120</v>
      </c>
      <c r="G138" s="17" t="s">
        <v>146</v>
      </c>
      <c r="H138" s="17" t="s">
        <v>147</v>
      </c>
      <c r="I138" s="4" t="s">
        <v>148</v>
      </c>
      <c r="J138" s="40" t="s">
        <v>149</v>
      </c>
      <c r="K138" s="17" t="s">
        <v>56</v>
      </c>
      <c r="L138" s="32">
        <v>7331</v>
      </c>
      <c r="M138" s="32">
        <v>345</v>
      </c>
    </row>
    <row r="139" spans="1:13" x14ac:dyDescent="0.2">
      <c r="A139" s="12" t="s">
        <v>47</v>
      </c>
      <c r="B139" s="4" t="s">
        <v>48</v>
      </c>
      <c r="C139" s="4">
        <v>3</v>
      </c>
      <c r="D139" s="29" t="s">
        <v>510</v>
      </c>
      <c r="E139" s="17" t="s">
        <v>50</v>
      </c>
      <c r="F139" s="17" t="s">
        <v>120</v>
      </c>
      <c r="G139" s="17" t="s">
        <v>511</v>
      </c>
      <c r="H139" s="17" t="s">
        <v>512</v>
      </c>
      <c r="I139" s="4" t="s">
        <v>513</v>
      </c>
      <c r="J139" s="40" t="s">
        <v>514</v>
      </c>
      <c r="K139" s="17" t="s">
        <v>56</v>
      </c>
      <c r="L139" s="32">
        <v>1643</v>
      </c>
      <c r="M139" s="32">
        <v>411</v>
      </c>
    </row>
    <row r="140" spans="1:13" x14ac:dyDescent="0.2">
      <c r="A140" s="12" t="s">
        <v>47</v>
      </c>
      <c r="B140" s="4" t="s">
        <v>48</v>
      </c>
      <c r="C140" s="4">
        <v>3</v>
      </c>
      <c r="D140" s="29" t="s">
        <v>262</v>
      </c>
      <c r="E140" s="17" t="s">
        <v>50</v>
      </c>
      <c r="F140" s="17" t="s">
        <v>263</v>
      </c>
      <c r="G140" s="17" t="s">
        <v>264</v>
      </c>
      <c r="H140" s="17" t="s">
        <v>265</v>
      </c>
      <c r="I140" s="4" t="s">
        <v>266</v>
      </c>
      <c r="J140" s="40" t="s">
        <v>267</v>
      </c>
      <c r="K140" s="17" t="s">
        <v>56</v>
      </c>
      <c r="L140" s="32">
        <v>3413</v>
      </c>
      <c r="M140" s="32">
        <v>853</v>
      </c>
    </row>
    <row r="141" spans="1:13" x14ac:dyDescent="0.2">
      <c r="A141" s="12" t="s">
        <v>47</v>
      </c>
      <c r="B141" s="4" t="s">
        <v>48</v>
      </c>
      <c r="C141" s="4">
        <v>3</v>
      </c>
      <c r="D141" s="29" t="s">
        <v>612</v>
      </c>
      <c r="E141" s="17" t="s">
        <v>50</v>
      </c>
      <c r="F141" s="17" t="s">
        <v>120</v>
      </c>
      <c r="G141" s="17" t="s">
        <v>613</v>
      </c>
      <c r="H141" s="17" t="s">
        <v>614</v>
      </c>
      <c r="I141" s="4" t="s">
        <v>615</v>
      </c>
      <c r="J141" s="40" t="s">
        <v>616</v>
      </c>
      <c r="K141" s="17" t="s">
        <v>56</v>
      </c>
      <c r="L141" s="32">
        <v>758</v>
      </c>
      <c r="M141" s="32">
        <v>190</v>
      </c>
    </row>
    <row r="142" spans="1:13" x14ac:dyDescent="0.2">
      <c r="A142" s="12" t="s">
        <v>47</v>
      </c>
      <c r="B142" s="4" t="s">
        <v>48</v>
      </c>
      <c r="C142" s="4">
        <v>3</v>
      </c>
      <c r="D142" s="29" t="s">
        <v>623</v>
      </c>
      <c r="E142" s="17" t="s">
        <v>50</v>
      </c>
      <c r="F142" s="17" t="s">
        <v>118</v>
      </c>
      <c r="G142" s="17" t="s">
        <v>624</v>
      </c>
      <c r="H142" s="17" t="s">
        <v>625</v>
      </c>
      <c r="I142" s="4" t="s">
        <v>626</v>
      </c>
      <c r="J142" s="40" t="s">
        <v>627</v>
      </c>
      <c r="K142" s="17" t="s">
        <v>56</v>
      </c>
      <c r="L142" s="32">
        <v>1264</v>
      </c>
      <c r="M142" s="32">
        <v>316</v>
      </c>
    </row>
    <row r="143" spans="1:13" x14ac:dyDescent="0.2">
      <c r="A143" s="12" t="s">
        <v>447</v>
      </c>
      <c r="B143" s="4" t="s">
        <v>448</v>
      </c>
      <c r="C143" s="4">
        <v>1</v>
      </c>
      <c r="D143" s="29" t="s">
        <v>449</v>
      </c>
      <c r="E143" s="17" t="s">
        <v>450</v>
      </c>
      <c r="F143" s="17" t="s">
        <v>451</v>
      </c>
      <c r="G143" s="17" t="s">
        <v>35</v>
      </c>
      <c r="H143" s="17" t="s">
        <v>36</v>
      </c>
      <c r="I143" s="4" t="s">
        <v>451</v>
      </c>
      <c r="J143" s="40" t="s">
        <v>452</v>
      </c>
      <c r="K143" s="17" t="s">
        <v>54</v>
      </c>
      <c r="L143" s="32">
        <v>10997</v>
      </c>
      <c r="M143" s="32">
        <v>1785</v>
      </c>
    </row>
    <row r="144" spans="1:13" x14ac:dyDescent="0.2">
      <c r="A144" s="12" t="s">
        <v>447</v>
      </c>
      <c r="B144" s="4" t="s">
        <v>448</v>
      </c>
      <c r="C144" s="4">
        <v>1</v>
      </c>
      <c r="D144" s="29" t="s">
        <v>739</v>
      </c>
      <c r="E144" s="17" t="s">
        <v>450</v>
      </c>
      <c r="F144" s="17" t="s">
        <v>740</v>
      </c>
      <c r="G144" s="17" t="s">
        <v>741</v>
      </c>
      <c r="H144" s="17" t="s">
        <v>742</v>
      </c>
      <c r="I144" s="4" t="s">
        <v>743</v>
      </c>
      <c r="J144" s="40" t="s">
        <v>744</v>
      </c>
      <c r="K144" s="17" t="s">
        <v>56</v>
      </c>
      <c r="L144" s="32">
        <v>758</v>
      </c>
      <c r="M144" s="32">
        <v>190</v>
      </c>
    </row>
    <row r="145" spans="1:13" x14ac:dyDescent="0.2">
      <c r="A145" s="12" t="s">
        <v>304</v>
      </c>
      <c r="B145" s="4" t="s">
        <v>305</v>
      </c>
      <c r="C145" s="4">
        <v>1</v>
      </c>
      <c r="D145" s="29" t="s">
        <v>306</v>
      </c>
      <c r="E145" s="17" t="s">
        <v>307</v>
      </c>
      <c r="F145" s="17" t="s">
        <v>308</v>
      </c>
      <c r="G145" s="17" t="s">
        <v>35</v>
      </c>
      <c r="H145" s="17" t="s">
        <v>36</v>
      </c>
      <c r="I145" s="4" t="s">
        <v>308</v>
      </c>
      <c r="J145" s="40" t="s">
        <v>309</v>
      </c>
      <c r="K145" s="17" t="s">
        <v>54</v>
      </c>
      <c r="L145" s="32">
        <v>3539</v>
      </c>
      <c r="M145" s="32">
        <v>885</v>
      </c>
    </row>
    <row r="146" spans="1:13" x14ac:dyDescent="0.2">
      <c r="A146" s="12" t="s">
        <v>31</v>
      </c>
      <c r="B146" s="4" t="s">
        <v>32</v>
      </c>
      <c r="C146" s="4">
        <v>6</v>
      </c>
      <c r="D146" s="29" t="s">
        <v>203</v>
      </c>
      <c r="E146" s="17" t="s">
        <v>43</v>
      </c>
      <c r="F146" s="17" t="s">
        <v>204</v>
      </c>
      <c r="G146" s="17" t="s">
        <v>35</v>
      </c>
      <c r="H146" s="17" t="s">
        <v>36</v>
      </c>
      <c r="I146" s="4" t="s">
        <v>204</v>
      </c>
      <c r="J146" s="40" t="s">
        <v>205</v>
      </c>
      <c r="K146" s="17" t="s">
        <v>54</v>
      </c>
      <c r="L146" s="32">
        <v>1264</v>
      </c>
      <c r="M146" s="32">
        <v>199</v>
      </c>
    </row>
    <row r="147" spans="1:13" x14ac:dyDescent="0.2">
      <c r="A147" s="12" t="s">
        <v>31</v>
      </c>
      <c r="B147" s="4" t="s">
        <v>32</v>
      </c>
      <c r="C147" s="4">
        <v>6</v>
      </c>
      <c r="D147" s="29" t="s">
        <v>337</v>
      </c>
      <c r="E147" s="17" t="s">
        <v>43</v>
      </c>
      <c r="F147" s="17" t="s">
        <v>338</v>
      </c>
      <c r="G147" s="17" t="s">
        <v>35</v>
      </c>
      <c r="H147" s="17" t="s">
        <v>36</v>
      </c>
      <c r="I147" s="4" t="s">
        <v>338</v>
      </c>
      <c r="J147" s="40" t="s">
        <v>339</v>
      </c>
      <c r="K147" s="17" t="s">
        <v>54</v>
      </c>
      <c r="L147" s="32">
        <v>1011</v>
      </c>
      <c r="M147" s="32">
        <v>253</v>
      </c>
    </row>
    <row r="148" spans="1:13" x14ac:dyDescent="0.2">
      <c r="A148" s="12" t="s">
        <v>31</v>
      </c>
      <c r="B148" s="4" t="s">
        <v>32</v>
      </c>
      <c r="C148" s="4">
        <v>6</v>
      </c>
      <c r="D148" s="29" t="s">
        <v>233</v>
      </c>
      <c r="E148" s="17" t="s">
        <v>43</v>
      </c>
      <c r="F148" s="17" t="s">
        <v>234</v>
      </c>
      <c r="G148" s="17" t="s">
        <v>35</v>
      </c>
      <c r="H148" s="17" t="s">
        <v>36</v>
      </c>
      <c r="I148" s="4" t="s">
        <v>234</v>
      </c>
      <c r="J148" s="40" t="s">
        <v>235</v>
      </c>
      <c r="K148" s="17" t="s">
        <v>54</v>
      </c>
      <c r="L148" s="32">
        <v>1390</v>
      </c>
      <c r="M148" s="32">
        <v>56</v>
      </c>
    </row>
    <row r="149" spans="1:13" x14ac:dyDescent="0.2">
      <c r="A149" s="12" t="s">
        <v>31</v>
      </c>
      <c r="B149" s="4" t="s">
        <v>32</v>
      </c>
      <c r="C149" s="4">
        <v>6</v>
      </c>
      <c r="D149" s="29" t="s">
        <v>438</v>
      </c>
      <c r="E149" s="17" t="s">
        <v>43</v>
      </c>
      <c r="F149" s="17" t="s">
        <v>439</v>
      </c>
      <c r="G149" s="17" t="s">
        <v>35</v>
      </c>
      <c r="H149" s="17" t="s">
        <v>36</v>
      </c>
      <c r="I149" s="4" t="s">
        <v>439</v>
      </c>
      <c r="J149" s="40" t="s">
        <v>440</v>
      </c>
      <c r="K149" s="17" t="s">
        <v>54</v>
      </c>
      <c r="L149" s="32">
        <v>10365</v>
      </c>
      <c r="M149" s="32">
        <v>2591</v>
      </c>
    </row>
    <row r="150" spans="1:13" x14ac:dyDescent="0.2">
      <c r="A150" s="12" t="s">
        <v>31</v>
      </c>
      <c r="B150" s="4" t="s">
        <v>32</v>
      </c>
      <c r="C150" s="4">
        <v>6</v>
      </c>
      <c r="D150" s="29" t="s">
        <v>251</v>
      </c>
      <c r="E150" s="17" t="s">
        <v>43</v>
      </c>
      <c r="F150" s="17" t="s">
        <v>77</v>
      </c>
      <c r="G150" s="17" t="s">
        <v>35</v>
      </c>
      <c r="H150" s="17" t="s">
        <v>36</v>
      </c>
      <c r="I150" s="4" t="s">
        <v>77</v>
      </c>
      <c r="J150" s="40" t="s">
        <v>252</v>
      </c>
      <c r="K150" s="17" t="s">
        <v>54</v>
      </c>
      <c r="L150" s="32">
        <v>24016</v>
      </c>
      <c r="M150" s="32">
        <v>5210</v>
      </c>
    </row>
    <row r="151" spans="1:13" x14ac:dyDescent="0.2">
      <c r="A151" s="12" t="s">
        <v>31</v>
      </c>
      <c r="B151" s="4" t="s">
        <v>32</v>
      </c>
      <c r="C151" s="4">
        <v>6</v>
      </c>
      <c r="D151" s="29" t="s">
        <v>256</v>
      </c>
      <c r="E151" s="17" t="s">
        <v>43</v>
      </c>
      <c r="F151" s="17" t="s">
        <v>257</v>
      </c>
      <c r="G151" s="17" t="s">
        <v>35</v>
      </c>
      <c r="H151" s="17" t="s">
        <v>36</v>
      </c>
      <c r="I151" s="4" t="s">
        <v>257</v>
      </c>
      <c r="J151" s="40" t="s">
        <v>258</v>
      </c>
      <c r="K151" s="17" t="s">
        <v>54</v>
      </c>
      <c r="L151" s="32">
        <v>1390</v>
      </c>
      <c r="M151" s="32">
        <v>103</v>
      </c>
    </row>
    <row r="152" spans="1:13" x14ac:dyDescent="0.2">
      <c r="A152" s="12" t="s">
        <v>31</v>
      </c>
      <c r="B152" s="4" t="s">
        <v>32</v>
      </c>
      <c r="C152" s="4">
        <v>6</v>
      </c>
      <c r="D152" s="29" t="s">
        <v>729</v>
      </c>
      <c r="E152" s="17" t="s">
        <v>43</v>
      </c>
      <c r="F152" s="17" t="s">
        <v>77</v>
      </c>
      <c r="G152" s="17" t="s">
        <v>730</v>
      </c>
      <c r="H152" s="17" t="s">
        <v>731</v>
      </c>
      <c r="I152" s="4" t="s">
        <v>732</v>
      </c>
      <c r="J152" s="40" t="s">
        <v>733</v>
      </c>
      <c r="K152" s="17" t="s">
        <v>56</v>
      </c>
      <c r="L152" s="32">
        <v>1390</v>
      </c>
      <c r="M152" s="32">
        <v>348</v>
      </c>
    </row>
    <row r="153" spans="1:13" x14ac:dyDescent="0.2">
      <c r="A153" s="12" t="s">
        <v>31</v>
      </c>
      <c r="B153" s="4" t="s">
        <v>32</v>
      </c>
      <c r="C153" s="4">
        <v>6</v>
      </c>
      <c r="D153" s="29" t="s">
        <v>723</v>
      </c>
      <c r="E153" s="17" t="s">
        <v>43</v>
      </c>
      <c r="F153" s="17" t="s">
        <v>724</v>
      </c>
      <c r="G153" s="17" t="s">
        <v>725</v>
      </c>
      <c r="H153" s="17" t="s">
        <v>726</v>
      </c>
      <c r="I153" s="4" t="s">
        <v>727</v>
      </c>
      <c r="J153" s="40" t="s">
        <v>728</v>
      </c>
      <c r="K153" s="17" t="s">
        <v>56</v>
      </c>
      <c r="L153" s="32">
        <v>5562</v>
      </c>
      <c r="M153" s="32">
        <v>1391</v>
      </c>
    </row>
    <row r="154" spans="1:13" x14ac:dyDescent="0.2">
      <c r="A154" s="12" t="s">
        <v>78</v>
      </c>
      <c r="B154" s="4" t="s">
        <v>79</v>
      </c>
      <c r="C154" s="4">
        <v>35</v>
      </c>
      <c r="D154" s="29" t="s">
        <v>105</v>
      </c>
      <c r="E154" s="17" t="s">
        <v>80</v>
      </c>
      <c r="F154" s="17" t="s">
        <v>106</v>
      </c>
      <c r="G154" s="17" t="s">
        <v>35</v>
      </c>
      <c r="H154" s="17" t="s">
        <v>36</v>
      </c>
      <c r="I154" s="4" t="s">
        <v>106</v>
      </c>
      <c r="J154" s="40" t="s">
        <v>107</v>
      </c>
      <c r="K154" s="17" t="s">
        <v>54</v>
      </c>
      <c r="L154" s="32">
        <v>66360</v>
      </c>
      <c r="M154" s="32">
        <v>7807</v>
      </c>
    </row>
    <row r="155" spans="1:13" x14ac:dyDescent="0.2">
      <c r="A155" s="12" t="s">
        <v>78</v>
      </c>
      <c r="B155" s="4" t="s">
        <v>79</v>
      </c>
      <c r="C155" s="4">
        <v>35</v>
      </c>
      <c r="D155" s="28" t="s">
        <v>227</v>
      </c>
      <c r="E155" s="17" t="s">
        <v>80</v>
      </c>
      <c r="F155" s="17" t="s">
        <v>228</v>
      </c>
      <c r="G155" s="17" t="s">
        <v>35</v>
      </c>
      <c r="H155" s="17" t="s">
        <v>36</v>
      </c>
      <c r="I155" s="4" t="s">
        <v>228</v>
      </c>
      <c r="J155" s="40" t="s">
        <v>229</v>
      </c>
      <c r="K155" s="17" t="s">
        <v>54</v>
      </c>
      <c r="L155" s="32">
        <v>65854</v>
      </c>
      <c r="M155" s="32">
        <v>16464</v>
      </c>
    </row>
    <row r="156" spans="1:13" x14ac:dyDescent="0.2">
      <c r="A156" s="12" t="s">
        <v>78</v>
      </c>
      <c r="B156" s="4" t="s">
        <v>79</v>
      </c>
      <c r="C156" s="4">
        <v>35</v>
      </c>
      <c r="D156" s="28" t="s">
        <v>236</v>
      </c>
      <c r="E156" s="17" t="s">
        <v>80</v>
      </c>
      <c r="F156" s="17" t="s">
        <v>237</v>
      </c>
      <c r="G156" s="17" t="s">
        <v>35</v>
      </c>
      <c r="H156" s="17" t="s">
        <v>36</v>
      </c>
      <c r="I156" s="4" t="s">
        <v>237</v>
      </c>
      <c r="J156" s="40" t="s">
        <v>238</v>
      </c>
      <c r="K156" s="17" t="s">
        <v>54</v>
      </c>
      <c r="L156" s="32">
        <v>34381</v>
      </c>
      <c r="M156" s="32">
        <v>8595</v>
      </c>
    </row>
    <row r="157" spans="1:13" x14ac:dyDescent="0.2">
      <c r="A157" s="12" t="s">
        <v>414</v>
      </c>
      <c r="B157" s="4" t="s">
        <v>415</v>
      </c>
      <c r="C157" s="4">
        <v>21</v>
      </c>
      <c r="D157" s="29" t="s">
        <v>416</v>
      </c>
      <c r="E157" s="17" t="s">
        <v>417</v>
      </c>
      <c r="F157" s="17" t="s">
        <v>418</v>
      </c>
      <c r="G157" s="17" t="s">
        <v>35</v>
      </c>
      <c r="H157" s="17" t="s">
        <v>36</v>
      </c>
      <c r="I157" s="4" t="s">
        <v>418</v>
      </c>
      <c r="J157" s="40" t="s">
        <v>419</v>
      </c>
      <c r="K157" s="17" t="s">
        <v>54</v>
      </c>
      <c r="L157" s="32">
        <v>885</v>
      </c>
      <c r="M157" s="32">
        <v>221</v>
      </c>
    </row>
    <row r="158" spans="1:13" x14ac:dyDescent="0.2">
      <c r="A158" s="12" t="s">
        <v>33</v>
      </c>
      <c r="B158" s="4" t="s">
        <v>34</v>
      </c>
      <c r="C158" s="4">
        <v>1</v>
      </c>
      <c r="D158" s="29" t="s">
        <v>196</v>
      </c>
      <c r="E158" s="17" t="s">
        <v>44</v>
      </c>
      <c r="F158" s="17" t="s">
        <v>197</v>
      </c>
      <c r="G158" s="17" t="s">
        <v>35</v>
      </c>
      <c r="H158" s="17" t="s">
        <v>36</v>
      </c>
      <c r="I158" s="4" t="s">
        <v>197</v>
      </c>
      <c r="J158" s="40" t="s">
        <v>198</v>
      </c>
      <c r="K158" s="17" t="s">
        <v>54</v>
      </c>
      <c r="L158" s="32">
        <v>3539</v>
      </c>
      <c r="M158" s="32">
        <v>885</v>
      </c>
    </row>
    <row r="159" spans="1:13" x14ac:dyDescent="0.2">
      <c r="A159" s="12" t="s">
        <v>33</v>
      </c>
      <c r="B159" s="4" t="s">
        <v>34</v>
      </c>
      <c r="C159" s="4">
        <v>1</v>
      </c>
      <c r="D159" s="29" t="s">
        <v>361</v>
      </c>
      <c r="E159" s="17" t="s">
        <v>44</v>
      </c>
      <c r="F159" s="17" t="s">
        <v>362</v>
      </c>
      <c r="G159" s="17" t="s">
        <v>35</v>
      </c>
      <c r="H159" s="17" t="s">
        <v>36</v>
      </c>
      <c r="I159" s="4" t="s">
        <v>362</v>
      </c>
      <c r="J159" s="40" t="s">
        <v>363</v>
      </c>
      <c r="K159" s="17" t="s">
        <v>54</v>
      </c>
      <c r="L159" s="32">
        <v>758</v>
      </c>
      <c r="M159" s="32">
        <v>190</v>
      </c>
    </row>
    <row r="160" spans="1:13" x14ac:dyDescent="0.2">
      <c r="A160" s="12" t="s">
        <v>33</v>
      </c>
      <c r="B160" s="4" t="s">
        <v>34</v>
      </c>
      <c r="C160" s="4">
        <v>1</v>
      </c>
      <c r="D160" s="28" t="s">
        <v>370</v>
      </c>
      <c r="E160" s="17" t="s">
        <v>44</v>
      </c>
      <c r="F160" s="17" t="s">
        <v>371</v>
      </c>
      <c r="G160" s="17" t="s">
        <v>35</v>
      </c>
      <c r="H160" s="17" t="s">
        <v>36</v>
      </c>
      <c r="I160" s="4" t="s">
        <v>371</v>
      </c>
      <c r="J160" s="40" t="s">
        <v>372</v>
      </c>
      <c r="K160" s="17" t="s">
        <v>54</v>
      </c>
      <c r="L160" s="32">
        <v>2022</v>
      </c>
      <c r="M160" s="32">
        <v>506</v>
      </c>
    </row>
    <row r="161" spans="1:13" x14ac:dyDescent="0.2">
      <c r="A161" s="12" t="s">
        <v>81</v>
      </c>
      <c r="B161" s="4" t="s">
        <v>82</v>
      </c>
      <c r="C161" s="4">
        <v>1</v>
      </c>
      <c r="D161" s="28" t="s">
        <v>150</v>
      </c>
      <c r="E161" s="17" t="s">
        <v>83</v>
      </c>
      <c r="F161" s="17" t="s">
        <v>151</v>
      </c>
      <c r="G161" s="17" t="s">
        <v>35</v>
      </c>
      <c r="H161" s="17" t="s">
        <v>36</v>
      </c>
      <c r="I161" s="4" t="s">
        <v>151</v>
      </c>
      <c r="J161" s="40" t="s">
        <v>152</v>
      </c>
      <c r="K161" s="17" t="s">
        <v>54</v>
      </c>
      <c r="L161" s="32">
        <v>26544</v>
      </c>
      <c r="M161" s="32">
        <v>2715</v>
      </c>
    </row>
    <row r="162" spans="1:13" x14ac:dyDescent="0.2">
      <c r="A162" s="12" t="s">
        <v>81</v>
      </c>
      <c r="B162" s="4" t="s">
        <v>82</v>
      </c>
      <c r="C162" s="4">
        <v>1</v>
      </c>
      <c r="D162" s="29" t="s">
        <v>352</v>
      </c>
      <c r="E162" s="17" t="s">
        <v>83</v>
      </c>
      <c r="F162" s="17" t="s">
        <v>353</v>
      </c>
      <c r="G162" s="17" t="s">
        <v>35</v>
      </c>
      <c r="H162" s="17" t="s">
        <v>36</v>
      </c>
      <c r="I162" s="4" t="s">
        <v>353</v>
      </c>
      <c r="J162" s="40" t="s">
        <v>354</v>
      </c>
      <c r="K162" s="17" t="s">
        <v>54</v>
      </c>
      <c r="L162" s="32">
        <v>2528</v>
      </c>
      <c r="M162" s="32">
        <v>632</v>
      </c>
    </row>
    <row r="163" spans="1:13" x14ac:dyDescent="0.2">
      <c r="A163" s="12" t="s">
        <v>81</v>
      </c>
      <c r="B163" s="4" t="s">
        <v>82</v>
      </c>
      <c r="C163" s="4">
        <v>1</v>
      </c>
      <c r="D163" s="29" t="s">
        <v>364</v>
      </c>
      <c r="E163" s="17" t="s">
        <v>83</v>
      </c>
      <c r="F163" s="17" t="s">
        <v>365</v>
      </c>
      <c r="G163" s="17" t="s">
        <v>35</v>
      </c>
      <c r="H163" s="17" t="s">
        <v>36</v>
      </c>
      <c r="I163" s="4" t="s">
        <v>365</v>
      </c>
      <c r="J163" s="40" t="s">
        <v>366</v>
      </c>
      <c r="K163" s="17" t="s">
        <v>54</v>
      </c>
      <c r="L163" s="32">
        <v>632</v>
      </c>
      <c r="M163" s="32">
        <v>158</v>
      </c>
    </row>
    <row r="164" spans="1:13" x14ac:dyDescent="0.2">
      <c r="A164" s="12" t="s">
        <v>81</v>
      </c>
      <c r="B164" s="4" t="s">
        <v>82</v>
      </c>
      <c r="C164" s="4">
        <v>1</v>
      </c>
      <c r="D164" s="29" t="s">
        <v>408</v>
      </c>
      <c r="E164" s="17" t="s">
        <v>83</v>
      </c>
      <c r="F164" s="17" t="s">
        <v>409</v>
      </c>
      <c r="G164" s="17" t="s">
        <v>35</v>
      </c>
      <c r="H164" s="17" t="s">
        <v>36</v>
      </c>
      <c r="I164" s="4" t="s">
        <v>409</v>
      </c>
      <c r="J164" s="40" t="s">
        <v>410</v>
      </c>
      <c r="K164" s="17" t="s">
        <v>54</v>
      </c>
      <c r="L164" s="32">
        <v>2907</v>
      </c>
      <c r="M164" s="32">
        <v>727</v>
      </c>
    </row>
    <row r="165" spans="1:13" x14ac:dyDescent="0.2">
      <c r="A165" s="12" t="s">
        <v>81</v>
      </c>
      <c r="B165" s="4" t="s">
        <v>82</v>
      </c>
      <c r="C165" s="4">
        <v>1</v>
      </c>
      <c r="D165" s="29" t="s">
        <v>462</v>
      </c>
      <c r="E165" s="17" t="s">
        <v>83</v>
      </c>
      <c r="F165" s="17" t="s">
        <v>463</v>
      </c>
      <c r="G165" s="17" t="s">
        <v>35</v>
      </c>
      <c r="H165" s="17" t="s">
        <v>36</v>
      </c>
      <c r="I165" s="4" t="s">
        <v>463</v>
      </c>
      <c r="J165" s="40" t="s">
        <v>464</v>
      </c>
      <c r="K165" s="17" t="s">
        <v>54</v>
      </c>
      <c r="L165" s="32">
        <v>1390</v>
      </c>
      <c r="M165" s="32">
        <v>348</v>
      </c>
    </row>
    <row r="166" spans="1:13" x14ac:dyDescent="0.2">
      <c r="A166" s="12" t="s">
        <v>81</v>
      </c>
      <c r="B166" s="4" t="s">
        <v>82</v>
      </c>
      <c r="C166" s="4">
        <v>1</v>
      </c>
      <c r="D166" s="29" t="s">
        <v>465</v>
      </c>
      <c r="E166" s="17" t="s">
        <v>83</v>
      </c>
      <c r="F166" s="17" t="s">
        <v>466</v>
      </c>
      <c r="G166" s="17" t="s">
        <v>35</v>
      </c>
      <c r="H166" s="17" t="s">
        <v>36</v>
      </c>
      <c r="I166" s="4" t="s">
        <v>466</v>
      </c>
      <c r="J166" s="40" t="s">
        <v>467</v>
      </c>
      <c r="K166" s="17" t="s">
        <v>54</v>
      </c>
      <c r="L166" s="32">
        <v>3792</v>
      </c>
      <c r="M166" s="32">
        <v>948</v>
      </c>
    </row>
    <row r="167" spans="1:13" x14ac:dyDescent="0.2">
      <c r="A167" s="12" t="s">
        <v>81</v>
      </c>
      <c r="B167" s="4" t="s">
        <v>82</v>
      </c>
      <c r="C167" s="4">
        <v>1</v>
      </c>
      <c r="D167" s="29" t="s">
        <v>199</v>
      </c>
      <c r="E167" s="17" t="s">
        <v>83</v>
      </c>
      <c r="F167" s="17" t="s">
        <v>200</v>
      </c>
      <c r="G167" s="17" t="s">
        <v>35</v>
      </c>
      <c r="H167" s="17" t="s">
        <v>36</v>
      </c>
      <c r="I167" s="4" t="s">
        <v>200</v>
      </c>
      <c r="J167" s="40" t="s">
        <v>201</v>
      </c>
      <c r="K167" s="17" t="s">
        <v>54</v>
      </c>
      <c r="L167" s="32">
        <v>6446</v>
      </c>
      <c r="M167" s="32">
        <v>1611</v>
      </c>
    </row>
    <row r="168" spans="1:13" x14ac:dyDescent="0.2">
      <c r="A168" s="12" t="s">
        <v>84</v>
      </c>
      <c r="B168" s="4" t="s">
        <v>85</v>
      </c>
      <c r="C168" s="4">
        <v>58</v>
      </c>
      <c r="D168" s="29" t="s">
        <v>477</v>
      </c>
      <c r="E168" s="17" t="s">
        <v>86</v>
      </c>
      <c r="F168" s="17" t="s">
        <v>478</v>
      </c>
      <c r="G168" s="17" t="s">
        <v>35</v>
      </c>
      <c r="H168" s="17" t="s">
        <v>36</v>
      </c>
      <c r="I168" s="4" t="s">
        <v>478</v>
      </c>
      <c r="J168" s="40" t="s">
        <v>479</v>
      </c>
      <c r="K168" s="17" t="s">
        <v>54</v>
      </c>
      <c r="L168" s="32">
        <v>28946</v>
      </c>
      <c r="M168" s="32">
        <v>5699</v>
      </c>
    </row>
    <row r="169" spans="1:13" x14ac:dyDescent="0.2">
      <c r="A169" s="12" t="s">
        <v>84</v>
      </c>
      <c r="B169" s="4" t="s">
        <v>85</v>
      </c>
      <c r="C169" s="4">
        <v>58</v>
      </c>
      <c r="D169" s="29" t="s">
        <v>382</v>
      </c>
      <c r="E169" s="17" t="s">
        <v>86</v>
      </c>
      <c r="F169" s="17" t="s">
        <v>383</v>
      </c>
      <c r="G169" s="17" t="s">
        <v>35</v>
      </c>
      <c r="H169" s="17" t="s">
        <v>36</v>
      </c>
      <c r="I169" s="4" t="s">
        <v>383</v>
      </c>
      <c r="J169" s="40" t="s">
        <v>384</v>
      </c>
      <c r="K169" s="17" t="s">
        <v>54</v>
      </c>
      <c r="L169" s="32">
        <v>10238</v>
      </c>
      <c r="M169" s="32">
        <v>2560</v>
      </c>
    </row>
    <row r="170" spans="1:13" x14ac:dyDescent="0.2">
      <c r="A170" s="12" t="s">
        <v>87</v>
      </c>
      <c r="B170" s="4" t="s">
        <v>88</v>
      </c>
      <c r="C170" s="4">
        <v>2</v>
      </c>
      <c r="D170" s="29" t="s">
        <v>429</v>
      </c>
      <c r="E170" s="17" t="s">
        <v>89</v>
      </c>
      <c r="F170" s="17" t="s">
        <v>430</v>
      </c>
      <c r="G170" s="17" t="s">
        <v>35</v>
      </c>
      <c r="H170" s="17" t="s">
        <v>36</v>
      </c>
      <c r="I170" s="4" t="s">
        <v>430</v>
      </c>
      <c r="J170" s="40" t="s">
        <v>431</v>
      </c>
      <c r="K170" s="17" t="s">
        <v>54</v>
      </c>
      <c r="L170" s="32">
        <v>3792</v>
      </c>
      <c r="M170" s="32">
        <v>948</v>
      </c>
    </row>
    <row r="171" spans="1:13" x14ac:dyDescent="0.2">
      <c r="A171" s="12" t="s">
        <v>87</v>
      </c>
      <c r="B171" s="4" t="s">
        <v>88</v>
      </c>
      <c r="C171" s="4">
        <v>2</v>
      </c>
      <c r="D171" s="29" t="s">
        <v>486</v>
      </c>
      <c r="E171" s="17" t="s">
        <v>89</v>
      </c>
      <c r="F171" s="17" t="s">
        <v>487</v>
      </c>
      <c r="G171" s="17" t="s">
        <v>35</v>
      </c>
      <c r="H171" s="17" t="s">
        <v>36</v>
      </c>
      <c r="I171" s="4" t="s">
        <v>487</v>
      </c>
      <c r="J171" s="40" t="s">
        <v>488</v>
      </c>
      <c r="K171" s="17" t="s">
        <v>54</v>
      </c>
      <c r="L171" s="32">
        <v>2781</v>
      </c>
      <c r="M171" s="32">
        <v>695</v>
      </c>
    </row>
    <row r="172" spans="1:13" customFormat="1" ht="15.75" x14ac:dyDescent="0.25">
      <c r="A172" s="38" t="s">
        <v>6</v>
      </c>
      <c r="B172" s="38"/>
      <c r="C172" s="38"/>
      <c r="D172" s="41"/>
      <c r="E172" s="38"/>
      <c r="F172" s="38"/>
      <c r="G172" s="38"/>
      <c r="H172" s="38"/>
      <c r="I172" s="41"/>
      <c r="J172" s="38"/>
      <c r="K172" s="41"/>
      <c r="L172" s="42">
        <f>SUBTOTAL(109,Table3[
2026–27
Preliminary Allocation Amount])</f>
        <v>3454250</v>
      </c>
      <c r="M172" s="42">
        <f>SUBTOTAL(109,Table3[1st
Apportionment])</f>
        <v>768975</v>
      </c>
    </row>
    <row r="173" spans="1:13" x14ac:dyDescent="0.2">
      <c r="A173" s="1" t="s">
        <v>7</v>
      </c>
      <c r="I173" s="4"/>
      <c r="M173" s="33"/>
    </row>
    <row r="174" spans="1:13" x14ac:dyDescent="0.2">
      <c r="A174" s="1" t="s">
        <v>8</v>
      </c>
      <c r="I174" s="4"/>
      <c r="M174" s="33"/>
    </row>
    <row r="175" spans="1:13" x14ac:dyDescent="0.2">
      <c r="A175" s="34" t="s">
        <v>178</v>
      </c>
      <c r="B175" s="6"/>
      <c r="C175" s="6"/>
      <c r="D175" s="27"/>
      <c r="I175" s="4"/>
      <c r="M175" s="33"/>
    </row>
  </sheetData>
  <pageMargins left="0.7" right="0.7" top="0.75" bottom="0.75" header="0.3" footer="0.3"/>
  <pageSetup scale="62" fitToHeight="0" orientation="landscape" r:id="rId1"/>
  <headerFooter>
    <oddFooter>&amp;C&amp;P of &amp;N</oddFooter>
  </headerFooter>
  <ignoredErrors>
    <ignoredError sqref="E6:I6 B6:C6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6"/>
  <sheetViews>
    <sheetView workbookViewId="0"/>
  </sheetViews>
  <sheetFormatPr defaultColWidth="9.21875" defaultRowHeight="15" x14ac:dyDescent="0.2"/>
  <cols>
    <col min="1" max="1" width="10.5546875" style="9" customWidth="1"/>
    <col min="2" max="2" width="24.5546875" customWidth="1"/>
    <col min="3" max="3" width="33.77734375" customWidth="1"/>
    <col min="4" max="4" width="11" style="2" bestFit="1" customWidth="1"/>
    <col min="5" max="5" width="10.6640625" bestFit="1" customWidth="1"/>
  </cols>
  <sheetData>
    <row r="1" spans="1:5" ht="23.25" x14ac:dyDescent="0.2">
      <c r="A1" s="25" t="s">
        <v>810</v>
      </c>
    </row>
    <row r="2" spans="1:5" ht="20.25" x14ac:dyDescent="0.3">
      <c r="A2" s="23" t="s">
        <v>17</v>
      </c>
    </row>
    <row r="3" spans="1:5" ht="18" x14ac:dyDescent="0.25">
      <c r="A3" s="24" t="s">
        <v>15</v>
      </c>
    </row>
    <row r="4" spans="1:5" ht="15.75" x14ac:dyDescent="0.25">
      <c r="A4" s="13" t="s">
        <v>101</v>
      </c>
      <c r="B4" s="10"/>
      <c r="C4" s="10"/>
      <c r="D4" s="11"/>
    </row>
    <row r="5" spans="1:5" s="7" customFormat="1" ht="31.5" x14ac:dyDescent="0.25">
      <c r="A5" s="20" t="s">
        <v>1</v>
      </c>
      <c r="B5" s="20" t="s">
        <v>13</v>
      </c>
      <c r="C5" s="20" t="s">
        <v>14</v>
      </c>
      <c r="D5" s="21" t="s">
        <v>12</v>
      </c>
      <c r="E5" s="35" t="s">
        <v>772</v>
      </c>
    </row>
    <row r="6" spans="1:5" x14ac:dyDescent="0.2">
      <c r="A6" s="14" t="s">
        <v>53</v>
      </c>
      <c r="B6" s="15" t="s">
        <v>51</v>
      </c>
      <c r="C6" s="18" t="s">
        <v>771</v>
      </c>
      <c r="D6" s="16">
        <v>102242</v>
      </c>
      <c r="E6" s="36" t="s">
        <v>773</v>
      </c>
    </row>
    <row r="7" spans="1:5" x14ac:dyDescent="0.2">
      <c r="A7" s="4" t="s">
        <v>298</v>
      </c>
      <c r="B7" s="1" t="s">
        <v>295</v>
      </c>
      <c r="C7" s="18" t="s">
        <v>771</v>
      </c>
      <c r="D7" s="5">
        <v>1423</v>
      </c>
      <c r="E7" s="36" t="s">
        <v>774</v>
      </c>
    </row>
    <row r="8" spans="1:5" x14ac:dyDescent="0.2">
      <c r="A8" s="4" t="s">
        <v>376</v>
      </c>
      <c r="B8" s="1" t="s">
        <v>373</v>
      </c>
      <c r="C8" s="18" t="s">
        <v>771</v>
      </c>
      <c r="D8" s="5">
        <v>411</v>
      </c>
      <c r="E8" s="36" t="s">
        <v>775</v>
      </c>
    </row>
    <row r="9" spans="1:5" x14ac:dyDescent="0.2">
      <c r="A9" s="14" t="s">
        <v>37</v>
      </c>
      <c r="B9" s="15" t="s">
        <v>19</v>
      </c>
      <c r="C9" s="18" t="s">
        <v>771</v>
      </c>
      <c r="D9" s="16">
        <v>89365</v>
      </c>
      <c r="E9" s="36" t="s">
        <v>776</v>
      </c>
    </row>
    <row r="10" spans="1:5" x14ac:dyDescent="0.2">
      <c r="A10" s="14" t="s">
        <v>97</v>
      </c>
      <c r="B10" s="15" t="s">
        <v>95</v>
      </c>
      <c r="C10" s="18" t="s">
        <v>771</v>
      </c>
      <c r="D10" s="16">
        <v>1201</v>
      </c>
      <c r="E10" s="36" t="s">
        <v>777</v>
      </c>
    </row>
    <row r="11" spans="1:5" x14ac:dyDescent="0.2">
      <c r="A11" s="14" t="s">
        <v>59</v>
      </c>
      <c r="B11" s="15" t="s">
        <v>57</v>
      </c>
      <c r="C11" s="18" t="s">
        <v>771</v>
      </c>
      <c r="D11" s="16">
        <v>29303</v>
      </c>
      <c r="E11" s="36" t="s">
        <v>778</v>
      </c>
    </row>
    <row r="12" spans="1:5" x14ac:dyDescent="0.2">
      <c r="A12" s="14" t="s">
        <v>174</v>
      </c>
      <c r="B12" s="15" t="s">
        <v>172</v>
      </c>
      <c r="C12" s="18" t="s">
        <v>771</v>
      </c>
      <c r="D12" s="16">
        <v>413</v>
      </c>
      <c r="E12" s="36" t="s">
        <v>779</v>
      </c>
    </row>
    <row r="13" spans="1:5" x14ac:dyDescent="0.2">
      <c r="A13" s="14" t="s">
        <v>110</v>
      </c>
      <c r="B13" s="15" t="s">
        <v>108</v>
      </c>
      <c r="C13" s="18" t="s">
        <v>771</v>
      </c>
      <c r="D13" s="16">
        <v>1273</v>
      </c>
      <c r="E13" s="36" t="s">
        <v>780</v>
      </c>
    </row>
    <row r="14" spans="1:5" x14ac:dyDescent="0.2">
      <c r="A14" s="14" t="s">
        <v>38</v>
      </c>
      <c r="B14" s="15" t="s">
        <v>21</v>
      </c>
      <c r="C14" s="18" t="s">
        <v>771</v>
      </c>
      <c r="D14" s="16">
        <v>9765</v>
      </c>
      <c r="E14" s="36" t="s">
        <v>781</v>
      </c>
    </row>
    <row r="15" spans="1:5" x14ac:dyDescent="0.2">
      <c r="A15" s="9" t="s">
        <v>224</v>
      </c>
      <c r="B15" t="s">
        <v>221</v>
      </c>
      <c r="C15" s="18" t="s">
        <v>771</v>
      </c>
      <c r="D15" s="2">
        <v>8312</v>
      </c>
      <c r="E15" s="36" t="s">
        <v>782</v>
      </c>
    </row>
    <row r="16" spans="1:5" x14ac:dyDescent="0.2">
      <c r="A16" s="9" t="s">
        <v>39</v>
      </c>
      <c r="B16" t="s">
        <v>23</v>
      </c>
      <c r="C16" s="18" t="s">
        <v>771</v>
      </c>
      <c r="D16" s="2">
        <v>92623</v>
      </c>
      <c r="E16" s="36" t="s">
        <v>783</v>
      </c>
    </row>
    <row r="17" spans="1:5" x14ac:dyDescent="0.2">
      <c r="A17" s="9" t="s">
        <v>193</v>
      </c>
      <c r="B17" t="s">
        <v>190</v>
      </c>
      <c r="C17" s="18" t="s">
        <v>771</v>
      </c>
      <c r="D17" s="2">
        <v>2641</v>
      </c>
      <c r="E17" s="36" t="s">
        <v>784</v>
      </c>
    </row>
    <row r="18" spans="1:5" x14ac:dyDescent="0.2">
      <c r="A18" s="9" t="s">
        <v>247</v>
      </c>
      <c r="B18" t="s">
        <v>245</v>
      </c>
      <c r="C18" s="18" t="s">
        <v>771</v>
      </c>
      <c r="D18" s="2">
        <v>759</v>
      </c>
      <c r="E18" s="36" t="s">
        <v>785</v>
      </c>
    </row>
    <row r="19" spans="1:5" x14ac:dyDescent="0.2">
      <c r="A19" s="9" t="s">
        <v>492</v>
      </c>
      <c r="B19" t="s">
        <v>489</v>
      </c>
      <c r="C19" s="18" t="s">
        <v>771</v>
      </c>
      <c r="D19" s="2">
        <v>1201</v>
      </c>
      <c r="E19" s="36" t="s">
        <v>786</v>
      </c>
    </row>
    <row r="20" spans="1:5" x14ac:dyDescent="0.2">
      <c r="A20" s="9" t="s">
        <v>62</v>
      </c>
      <c r="B20" t="s">
        <v>60</v>
      </c>
      <c r="C20" s="18" t="s">
        <v>771</v>
      </c>
      <c r="D20" s="2">
        <v>8642</v>
      </c>
      <c r="E20" s="36" t="s">
        <v>787</v>
      </c>
    </row>
    <row r="21" spans="1:5" x14ac:dyDescent="0.2">
      <c r="A21" s="9" t="s">
        <v>65</v>
      </c>
      <c r="B21" t="s">
        <v>63</v>
      </c>
      <c r="C21" s="18" t="s">
        <v>771</v>
      </c>
      <c r="D21" s="2">
        <v>13682</v>
      </c>
      <c r="E21" s="36" t="s">
        <v>788</v>
      </c>
    </row>
    <row r="22" spans="1:5" x14ac:dyDescent="0.2">
      <c r="A22" s="9" t="s">
        <v>423</v>
      </c>
      <c r="B22" t="s">
        <v>420</v>
      </c>
      <c r="C22" s="18" t="s">
        <v>771</v>
      </c>
      <c r="D22" s="2">
        <v>253</v>
      </c>
      <c r="E22" s="36" t="s">
        <v>789</v>
      </c>
    </row>
    <row r="23" spans="1:5" x14ac:dyDescent="0.2">
      <c r="A23" s="9" t="s">
        <v>68</v>
      </c>
      <c r="B23" t="s">
        <v>66</v>
      </c>
      <c r="C23" s="18" t="s">
        <v>771</v>
      </c>
      <c r="D23" s="2">
        <v>56681</v>
      </c>
      <c r="E23" s="36" t="s">
        <v>790</v>
      </c>
    </row>
    <row r="24" spans="1:5" x14ac:dyDescent="0.2">
      <c r="A24" s="9" t="s">
        <v>40</v>
      </c>
      <c r="B24" t="s">
        <v>25</v>
      </c>
      <c r="C24" s="18" t="s">
        <v>771</v>
      </c>
      <c r="D24" s="2">
        <v>101418</v>
      </c>
      <c r="E24" s="36" t="s">
        <v>791</v>
      </c>
    </row>
    <row r="25" spans="1:5" x14ac:dyDescent="0.2">
      <c r="A25" s="9" t="s">
        <v>41</v>
      </c>
      <c r="B25" t="s">
        <v>27</v>
      </c>
      <c r="C25" s="18" t="s">
        <v>771</v>
      </c>
      <c r="D25" s="2">
        <v>348</v>
      </c>
      <c r="E25" s="36" t="s">
        <v>792</v>
      </c>
    </row>
    <row r="26" spans="1:5" x14ac:dyDescent="0.2">
      <c r="A26" s="9" t="s">
        <v>100</v>
      </c>
      <c r="B26" t="s">
        <v>98</v>
      </c>
      <c r="C26" s="18" t="s">
        <v>771</v>
      </c>
      <c r="D26" s="2">
        <v>3824</v>
      </c>
      <c r="E26" s="36" t="s">
        <v>793</v>
      </c>
    </row>
    <row r="27" spans="1:5" x14ac:dyDescent="0.2">
      <c r="A27" s="9" t="s">
        <v>49</v>
      </c>
      <c r="B27" t="s">
        <v>45</v>
      </c>
      <c r="C27" s="18" t="s">
        <v>771</v>
      </c>
      <c r="D27" s="2">
        <v>22373</v>
      </c>
      <c r="E27" s="36" t="s">
        <v>794</v>
      </c>
    </row>
    <row r="28" spans="1:5" x14ac:dyDescent="0.2">
      <c r="A28" s="9" t="s">
        <v>42</v>
      </c>
      <c r="B28" t="s">
        <v>29</v>
      </c>
      <c r="C28" s="18" t="s">
        <v>771</v>
      </c>
      <c r="D28" s="2">
        <v>35378</v>
      </c>
      <c r="E28" s="36" t="s">
        <v>795</v>
      </c>
    </row>
    <row r="29" spans="1:5" x14ac:dyDescent="0.2">
      <c r="A29" s="9" t="s">
        <v>585</v>
      </c>
      <c r="B29" t="s">
        <v>582</v>
      </c>
      <c r="C29" s="18" t="s">
        <v>771</v>
      </c>
      <c r="D29" s="2">
        <v>1423</v>
      </c>
      <c r="E29" s="36" t="s">
        <v>796</v>
      </c>
    </row>
    <row r="30" spans="1:5" x14ac:dyDescent="0.2">
      <c r="A30" s="9" t="s">
        <v>474</v>
      </c>
      <c r="B30" t="s">
        <v>471</v>
      </c>
      <c r="C30" s="18" t="s">
        <v>771</v>
      </c>
      <c r="D30" s="2">
        <v>28504</v>
      </c>
      <c r="E30" s="36" t="s">
        <v>797</v>
      </c>
    </row>
    <row r="31" spans="1:5" x14ac:dyDescent="0.2">
      <c r="A31" s="9" t="s">
        <v>75</v>
      </c>
      <c r="B31" t="s">
        <v>73</v>
      </c>
      <c r="C31" s="18" t="s">
        <v>771</v>
      </c>
      <c r="D31" s="2">
        <v>31859</v>
      </c>
      <c r="E31" s="36" t="s">
        <v>798</v>
      </c>
    </row>
    <row r="32" spans="1:5" x14ac:dyDescent="0.2">
      <c r="A32" s="9" t="s">
        <v>104</v>
      </c>
      <c r="B32" t="s">
        <v>102</v>
      </c>
      <c r="C32" s="18" t="s">
        <v>771</v>
      </c>
      <c r="D32" s="2">
        <v>537</v>
      </c>
      <c r="E32" s="36" t="s">
        <v>799</v>
      </c>
    </row>
    <row r="33" spans="1:5" x14ac:dyDescent="0.2">
      <c r="A33" s="9" t="s">
        <v>50</v>
      </c>
      <c r="B33" t="s">
        <v>47</v>
      </c>
      <c r="C33" s="18" t="s">
        <v>771</v>
      </c>
      <c r="D33" s="2">
        <v>58401</v>
      </c>
      <c r="E33" s="36" t="s">
        <v>800</v>
      </c>
    </row>
    <row r="34" spans="1:5" x14ac:dyDescent="0.2">
      <c r="A34" s="9" t="s">
        <v>450</v>
      </c>
      <c r="B34" t="s">
        <v>447</v>
      </c>
      <c r="C34" s="18" t="s">
        <v>771</v>
      </c>
      <c r="D34" s="2">
        <v>1975</v>
      </c>
      <c r="E34" s="36" t="s">
        <v>801</v>
      </c>
    </row>
    <row r="35" spans="1:5" x14ac:dyDescent="0.2">
      <c r="A35" s="9" t="s">
        <v>307</v>
      </c>
      <c r="B35" t="s">
        <v>304</v>
      </c>
      <c r="C35" s="18" t="s">
        <v>771</v>
      </c>
      <c r="D35" s="2">
        <v>885</v>
      </c>
      <c r="E35" s="36" t="s">
        <v>802</v>
      </c>
    </row>
    <row r="36" spans="1:5" x14ac:dyDescent="0.2">
      <c r="A36" s="9" t="s">
        <v>43</v>
      </c>
      <c r="B36" t="s">
        <v>31</v>
      </c>
      <c r="C36" s="18" t="s">
        <v>771</v>
      </c>
      <c r="D36" s="2">
        <v>10151</v>
      </c>
      <c r="E36" s="36" t="s">
        <v>803</v>
      </c>
    </row>
    <row r="37" spans="1:5" x14ac:dyDescent="0.2">
      <c r="A37" s="9" t="s">
        <v>80</v>
      </c>
      <c r="B37" t="s">
        <v>78</v>
      </c>
      <c r="C37" s="18" t="s">
        <v>771</v>
      </c>
      <c r="D37" s="2">
        <v>32866</v>
      </c>
      <c r="E37" s="36" t="s">
        <v>804</v>
      </c>
    </row>
    <row r="38" spans="1:5" x14ac:dyDescent="0.2">
      <c r="A38" s="9" t="s">
        <v>417</v>
      </c>
      <c r="B38" t="s">
        <v>414</v>
      </c>
      <c r="C38" s="18" t="s">
        <v>771</v>
      </c>
      <c r="D38" s="2">
        <v>221</v>
      </c>
      <c r="E38" s="36" t="s">
        <v>805</v>
      </c>
    </row>
    <row r="39" spans="1:5" x14ac:dyDescent="0.2">
      <c r="A39" s="9" t="s">
        <v>44</v>
      </c>
      <c r="B39" t="s">
        <v>33</v>
      </c>
      <c r="C39" s="18" t="s">
        <v>771</v>
      </c>
      <c r="D39" s="2">
        <v>1581</v>
      </c>
      <c r="E39" s="36" t="s">
        <v>806</v>
      </c>
    </row>
    <row r="40" spans="1:5" x14ac:dyDescent="0.2">
      <c r="A40" s="9" t="s">
        <v>83</v>
      </c>
      <c r="B40" t="s">
        <v>81</v>
      </c>
      <c r="C40" s="18" t="s">
        <v>771</v>
      </c>
      <c r="D40" s="2">
        <v>7139</v>
      </c>
      <c r="E40" s="36" t="s">
        <v>807</v>
      </c>
    </row>
    <row r="41" spans="1:5" x14ac:dyDescent="0.2">
      <c r="A41" s="9" t="s">
        <v>86</v>
      </c>
      <c r="B41" t="s">
        <v>84</v>
      </c>
      <c r="C41" s="18" t="s">
        <v>771</v>
      </c>
      <c r="D41" s="2">
        <v>8259</v>
      </c>
      <c r="E41" s="36" t="s">
        <v>808</v>
      </c>
    </row>
    <row r="42" spans="1:5" x14ac:dyDescent="0.2">
      <c r="A42" s="9" t="s">
        <v>89</v>
      </c>
      <c r="B42" t="s">
        <v>87</v>
      </c>
      <c r="C42" s="18" t="s">
        <v>771</v>
      </c>
      <c r="D42" s="2">
        <v>1643</v>
      </c>
      <c r="E42" s="36" t="s">
        <v>809</v>
      </c>
    </row>
    <row r="43" spans="1:5" ht="15.75" x14ac:dyDescent="0.25">
      <c r="A43" s="37" t="s">
        <v>6</v>
      </c>
      <c r="B43" s="38"/>
      <c r="C43" s="38"/>
      <c r="D43" s="39">
        <f>SUBTOTAL(109,Table7[County
Total])</f>
        <v>768975</v>
      </c>
      <c r="E43" s="38"/>
    </row>
    <row r="44" spans="1:5" x14ac:dyDescent="0.2">
      <c r="A44" s="8" t="s">
        <v>7</v>
      </c>
      <c r="B44" s="1"/>
      <c r="C44" s="1"/>
      <c r="D44" s="5"/>
    </row>
    <row r="45" spans="1:5" x14ac:dyDescent="0.2">
      <c r="A45" s="8" t="s">
        <v>8</v>
      </c>
      <c r="B45" s="1"/>
      <c r="C45" s="1"/>
      <c r="D45" s="5"/>
    </row>
    <row r="46" spans="1:5" x14ac:dyDescent="0.2">
      <c r="A46" s="34" t="str">
        <f>'26-27 Title III-IM, 1st-LEA'!A175</f>
        <v>September 2026</v>
      </c>
      <c r="B46" s="1"/>
      <c r="C46" s="1"/>
      <c r="D46" s="5"/>
    </row>
  </sheetData>
  <phoneticPr fontId="27" type="noConversion"/>
  <printOptions horizontalCentered="1"/>
  <pageMargins left="0.45" right="0.45" top="0.75" bottom="0.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26-27 Title III-IM, 1st-LEA</vt:lpstr>
      <vt:lpstr>26-27 Title III-IM 1st-County</vt:lpstr>
      <vt:lpstr>'26-27 Title III-IM 1st-County'!Print_Area</vt:lpstr>
      <vt:lpstr>'26-27 Title III-IM 1st-County'!Print_Titles</vt:lpstr>
      <vt:lpstr>'26-27 Title III-IM, 1st-LEA'!Print_Titles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Recip1-26: Title III, Immigrant Education (CA Dept of Education)</dc:title>
  <dc:subject>Title III, Part A, English Language Acquisition, Language Enhancement, and Academic Achievement for Immigrant Students program first apportionment schedule for fiscal year 2026-27.</dc:subject>
  <dc:creator/>
  <cp:lastModifiedBy/>
  <dcterms:created xsi:type="dcterms:W3CDTF">2026-09-30T21:34:36Z</dcterms:created>
  <dcterms:modified xsi:type="dcterms:W3CDTF">2026-09-30T21:41:10Z</dcterms:modified>
</cp:coreProperties>
</file>