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66925"/>
  <xr:revisionPtr revIDLastSave="0" documentId="13_ncr:1_{AA7B87DD-F579-43C1-996D-4AAACA4D4693}" xr6:coauthVersionLast="47" xr6:coauthVersionMax="47" xr10:uidLastSave="{00000000-0000-0000-0000-000000000000}"/>
  <bookViews>
    <workbookView xWindow="-120" yWindow="-120" windowWidth="29040" windowHeight="15840" xr2:uid="{B3421431-5BA9-4A93-B01B-C3DFD678F8A8}"/>
  </bookViews>
  <sheets>
    <sheet name="GEER I 9th (LEA)" sheetId="1" r:id="rId1"/>
    <sheet name="GEER I 9th (COE)" sheetId="2" r:id="rId2"/>
  </sheets>
  <definedNames>
    <definedName name="_xlnm._FilterDatabase" localSheetId="0" hidden="1">'GEER I 9th (LEA)'!$A$4:$L$118</definedName>
    <definedName name="Add_Ons" localSheetId="1">#REF!</definedName>
    <definedName name="Add_Ons" localSheetId="0">#REF!</definedName>
    <definedName name="Add_Ons">#REF!</definedName>
    <definedName name="Add_Ons2" localSheetId="1">#REF!</definedName>
    <definedName name="Add_Ons2" localSheetId="0">#REF!</definedName>
    <definedName name="Add_Ons2">#REF!</definedName>
    <definedName name="Att_COE" localSheetId="1">#REF!</definedName>
    <definedName name="Att_COE" localSheetId="0">#REF!</definedName>
    <definedName name="Att_COE">#REF!</definedName>
    <definedName name="Att_COE2" localSheetId="1">#REF!</definedName>
    <definedName name="Att_COE2" localSheetId="0">#REF!</definedName>
    <definedName name="Att_COE2">#REF!</definedName>
    <definedName name="Att_CS" localSheetId="1">#REF!</definedName>
    <definedName name="Att_CS" localSheetId="0">#REF!</definedName>
    <definedName name="Att_CS">#REF!</definedName>
    <definedName name="CALSTARS_to_FI_Cal_Crosswalk" localSheetId="1">#REF!</definedName>
    <definedName name="CALSTARS_to_FI_Cal_Crosswalk" localSheetId="0">#REF!</definedName>
    <definedName name="CALSTARS_to_FI_Cal_Crosswalk">#REF!</definedName>
    <definedName name="CNIPS" localSheetId="1">#REF!</definedName>
    <definedName name="CNIPS" localSheetId="0">#REF!</definedName>
    <definedName name="CNIPS">#REF!</definedName>
    <definedName name="CNVAP" localSheetId="1">#REF!</definedName>
    <definedName name="CNVAP" localSheetId="0">#REF!</definedName>
    <definedName name="CNVAP">#REF!</definedName>
    <definedName name="County_UPP" localSheetId="1">#REF!</definedName>
    <definedName name="County_UPP" localSheetId="0">#REF!</definedName>
    <definedName name="County_UPP">#REF!</definedName>
    <definedName name="Crosswalk" localSheetId="1">#REF!</definedName>
    <definedName name="Crosswalk" localSheetId="0">#REF!</definedName>
    <definedName name="Crosswalk">#REF!</definedName>
    <definedName name="Current_Period" localSheetId="1">#REF!</definedName>
    <definedName name="Current_Period" localSheetId="0">#REF!</definedName>
    <definedName name="Current_Period">#REF!</definedName>
    <definedName name="CY_P2" localSheetId="1">#REF!</definedName>
    <definedName name="CY_P2" localSheetId="0">#REF!</definedName>
    <definedName name="CY_P2">#REF!</definedName>
    <definedName name="Debbie" localSheetId="1">#REF!</definedName>
    <definedName name="Debbie" localSheetId="0">#REF!</definedName>
    <definedName name="Debbie">#REF!</definedName>
    <definedName name="District_Count" localSheetId="1">#REF!</definedName>
    <definedName name="District_Count" localSheetId="0">#REF!</definedName>
    <definedName name="District_Count">#REF!</definedName>
    <definedName name="EMP" localSheetId="1">#REF!</definedName>
    <definedName name="EMP" localSheetId="0">#REF!</definedName>
    <definedName name="EMP">#REF!</definedName>
    <definedName name="ENC" localSheetId="1">#REF!</definedName>
    <definedName name="ENC" localSheetId="0">#REF!</definedName>
    <definedName name="ENC">#REF!</definedName>
    <definedName name="EPA" localSheetId="1">#REF!</definedName>
    <definedName name="EPA" localSheetId="0">#REF!</definedName>
    <definedName name="EPA">#REF!</definedName>
    <definedName name="Foster_Youth_Floor" localSheetId="1">#REF!</definedName>
    <definedName name="Foster_Youth_Floor" localSheetId="0">#REF!</definedName>
    <definedName name="Foster_Youth_Floor">#REF!</definedName>
    <definedName name="Foster_Youth_Target" localSheetId="1">#REF!</definedName>
    <definedName name="Foster_Youth_Target" localSheetId="0">#REF!</definedName>
    <definedName name="Foster_Youth_Target">#REF!</definedName>
    <definedName name="GOV" localSheetId="1">#REF!</definedName>
    <definedName name="GOV" localSheetId="0">#REF!</definedName>
    <definedName name="GOV">#REF!</definedName>
    <definedName name="Local_Revenue" localSheetId="1">#REF!</definedName>
    <definedName name="Local_Revenue" localSheetId="0">#REF!</definedName>
    <definedName name="Local_Revenue">#REF!</definedName>
    <definedName name="OpenDoc" localSheetId="1">#REF!</definedName>
    <definedName name="OpenDoc" localSheetId="0">#REF!</definedName>
    <definedName name="OpenDoc">#REF!</definedName>
    <definedName name="Ops_Grant" localSheetId="1">#REF!</definedName>
    <definedName name="Ops_Grant" localSheetId="0">#REF!</definedName>
    <definedName name="Ops_Grant">#REF!</definedName>
    <definedName name="PA_Summary" localSheetId="1">#REF!</definedName>
    <definedName name="PA_Summary" localSheetId="0">#REF!</definedName>
    <definedName name="PA_Summary">#REF!</definedName>
    <definedName name="PARIS" localSheetId="1">#REF!</definedName>
    <definedName name="PARIS" localSheetId="0">#REF!</definedName>
    <definedName name="PARIS">#REF!</definedName>
    <definedName name="_xlnm.Print_Area" localSheetId="1">'GEER I 9th (COE)'!$A$1:$D$49</definedName>
    <definedName name="_xlnm.Print_Titles" localSheetId="1">'GEER I 9th (COE)'!$1:$4</definedName>
    <definedName name="_xlnm.Print_Titles" localSheetId="0">'GEER I 9th (LEA)'!$1:$4</definedName>
    <definedName name="Prior_Period" localSheetId="1">#REF!</definedName>
    <definedName name="Prior_Period" localSheetId="0">#REF!</definedName>
    <definedName name="Prior_Period">#REF!</definedName>
    <definedName name="PY_P2" localSheetId="1">#REF!</definedName>
    <definedName name="PY_P2" localSheetId="0">#REF!</definedName>
    <definedName name="PY_P2">#REF!</definedName>
    <definedName name="PYC_Summary" localSheetId="1">#REF!</definedName>
    <definedName name="PYC_Summary" localSheetId="0">#REF!</definedName>
    <definedName name="PYC_Summary">#REF!</definedName>
    <definedName name="STD" localSheetId="1">#REF!</definedName>
    <definedName name="STD" localSheetId="0">#REF!</definedName>
    <definedName name="STD">#REF!</definedName>
    <definedName name="Vendor_Match_Results" localSheetId="1">#REF!</definedName>
    <definedName name="Vendor_Match_Results" localSheetId="0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1" i="1" l="1"/>
  <c r="L111" i="1"/>
  <c r="D42" i="2"/>
</calcChain>
</file>

<file path=xl/sharedStrings.xml><?xml version="1.0" encoding="utf-8"?>
<sst xmlns="http://schemas.openxmlformats.org/spreadsheetml/2006/main" count="1132" uniqueCount="450">
  <si>
    <t>Schedule of the Ninth Apportionment for Learning Loss Mitigation Funding</t>
  </si>
  <si>
    <t>Amounts Paid from the Governor's Emergency Education Relief I (GEER I) Fund</t>
  </si>
  <si>
    <t>Fiscal Year 2020-21</t>
  </si>
  <si>
    <t>County
Name</t>
  </si>
  <si>
    <t>FI$CAL
Supplier
ID</t>
  </si>
  <si>
    <t>FI$CAL
Address
Sequence</t>
  </si>
  <si>
    <t>County Code</t>
  </si>
  <si>
    <t>District Code</t>
  </si>
  <si>
    <t>School Code</t>
  </si>
  <si>
    <t>Charter Number</t>
  </si>
  <si>
    <t>Charter
School
Fund 
Type</t>
  </si>
  <si>
    <t>Local Educational Agency Name</t>
  </si>
  <si>
    <t>Service Location</t>
  </si>
  <si>
    <t>Allocation
GEER Fund
(Res. Code 3215)</t>
  </si>
  <si>
    <t>9th 
GEER
Apportionment</t>
  </si>
  <si>
    <t>Alameda</t>
  </si>
  <si>
    <t>0000011784</t>
  </si>
  <si>
    <t>01</t>
  </si>
  <si>
    <t>61119</t>
  </si>
  <si>
    <t>0000000</t>
  </si>
  <si>
    <t>N/A</t>
  </si>
  <si>
    <t>Alameda Unified</t>
  </si>
  <si>
    <t>61143</t>
  </si>
  <si>
    <t>Berkeley Unified</t>
  </si>
  <si>
    <t>61192</t>
  </si>
  <si>
    <t>0127944</t>
  </si>
  <si>
    <t>1543</t>
  </si>
  <si>
    <t>D</t>
  </si>
  <si>
    <t>Hayward Twin Oaks Montessori</t>
  </si>
  <si>
    <t>C1543</t>
  </si>
  <si>
    <t>Butte</t>
  </si>
  <si>
    <t>0000004172</t>
  </si>
  <si>
    <t>04</t>
  </si>
  <si>
    <t>61549</t>
  </si>
  <si>
    <t>Thermalito Union Elementary</t>
  </si>
  <si>
    <t>Colusa</t>
  </si>
  <si>
    <t>0000011787</t>
  </si>
  <si>
    <t>06</t>
  </si>
  <si>
    <t>10066</t>
  </si>
  <si>
    <t>Colusa County Office of Education</t>
  </si>
  <si>
    <t>61598</t>
  </si>
  <si>
    <t>Colusa Unified</t>
  </si>
  <si>
    <t>Contra Costa</t>
  </si>
  <si>
    <t>0000009047</t>
  </si>
  <si>
    <t>07</t>
  </si>
  <si>
    <t>61655</t>
  </si>
  <si>
    <t>Brentwood Union Elementary</t>
  </si>
  <si>
    <t>61663</t>
  </si>
  <si>
    <t>Byron Union Elementary</t>
  </si>
  <si>
    <t>Fresno</t>
  </si>
  <si>
    <t>0000006842</t>
  </si>
  <si>
    <t>10</t>
  </si>
  <si>
    <t>62166</t>
  </si>
  <si>
    <t>Fresno Unified</t>
  </si>
  <si>
    <t>62281</t>
  </si>
  <si>
    <t>Laton Joint Unified</t>
  </si>
  <si>
    <t>62513</t>
  </si>
  <si>
    <t>Washington Colony Elementary</t>
  </si>
  <si>
    <t>Glenn</t>
  </si>
  <si>
    <t>0000011791</t>
  </si>
  <si>
    <t>11</t>
  </si>
  <si>
    <t>62554</t>
  </si>
  <si>
    <t>Capay Joint Union Elementary</t>
  </si>
  <si>
    <t>62661</t>
  </si>
  <si>
    <t>Willows Unified</t>
  </si>
  <si>
    <t>Imperial</t>
  </si>
  <si>
    <t>0000011814</t>
  </si>
  <si>
    <t>13</t>
  </si>
  <si>
    <t>63115</t>
  </si>
  <si>
    <t>Central Union High</t>
  </si>
  <si>
    <t>Kern</t>
  </si>
  <si>
    <t>0000040496</t>
  </si>
  <si>
    <t>15</t>
  </si>
  <si>
    <t>63404</t>
  </si>
  <si>
    <t>Delano Union Elementary</t>
  </si>
  <si>
    <t>63487</t>
  </si>
  <si>
    <t>General Shafter Elementary</t>
  </si>
  <si>
    <t>63552</t>
  </si>
  <si>
    <t>Lakeside Union</t>
  </si>
  <si>
    <t>63651</t>
  </si>
  <si>
    <t>McKittrick Elementary</t>
  </si>
  <si>
    <t>63776</t>
  </si>
  <si>
    <t>Southern Kern Unified</t>
  </si>
  <si>
    <t>63784</t>
  </si>
  <si>
    <t>South Fork Union</t>
  </si>
  <si>
    <t>Lake</t>
  </si>
  <si>
    <t>0000011819</t>
  </si>
  <si>
    <t>17</t>
  </si>
  <si>
    <t>64048</t>
  </si>
  <si>
    <t>Lucerne Elementary</t>
  </si>
  <si>
    <t>64055</t>
  </si>
  <si>
    <t>Middletown Unified</t>
  </si>
  <si>
    <t>Lassen</t>
  </si>
  <si>
    <t>0000011821</t>
  </si>
  <si>
    <t>18</t>
  </si>
  <si>
    <t>64113</t>
  </si>
  <si>
    <t>Johnstonville Elementary</t>
  </si>
  <si>
    <t>64170</t>
  </si>
  <si>
    <t>Richmond Elementary</t>
  </si>
  <si>
    <t>64196</t>
  </si>
  <si>
    <t>Susanville Elementary</t>
  </si>
  <si>
    <t>75036</t>
  </si>
  <si>
    <t>Fort Sage Unified</t>
  </si>
  <si>
    <t>Los Angeles</t>
  </si>
  <si>
    <t>0000044132</t>
  </si>
  <si>
    <t>19</t>
  </si>
  <si>
    <t>64303</t>
  </si>
  <si>
    <t>Bellflower Unified</t>
  </si>
  <si>
    <t>64451</t>
  </si>
  <si>
    <t>Downey Unified</t>
  </si>
  <si>
    <t>64550</t>
  </si>
  <si>
    <t>Garvey Elementary</t>
  </si>
  <si>
    <t>64634</t>
  </si>
  <si>
    <t>Inglewood Unified</t>
  </si>
  <si>
    <t>64642</t>
  </si>
  <si>
    <t>Keppel Union Elementary</t>
  </si>
  <si>
    <t>64691</t>
  </si>
  <si>
    <t>Lawndale Elementary</t>
  </si>
  <si>
    <t>64709</t>
  </si>
  <si>
    <t>Lennox</t>
  </si>
  <si>
    <t>64717</t>
  </si>
  <si>
    <t>Little Lake City Elementary</t>
  </si>
  <si>
    <t>64733</t>
  </si>
  <si>
    <t>0100669</t>
  </si>
  <si>
    <t>0535</t>
  </si>
  <si>
    <t>Stella Middle Charter Academy</t>
  </si>
  <si>
    <t>C0535</t>
  </si>
  <si>
    <t>0100750</t>
  </si>
  <si>
    <t>0538</t>
  </si>
  <si>
    <t>Wallis Annenberg High</t>
  </si>
  <si>
    <t>C0538</t>
  </si>
  <si>
    <t>0102426</t>
  </si>
  <si>
    <t>0600</t>
  </si>
  <si>
    <t>PUC Milagro Charter</t>
  </si>
  <si>
    <t>C0600</t>
  </si>
  <si>
    <t>0102442</t>
  </si>
  <si>
    <t>0603</t>
  </si>
  <si>
    <t>PUC Lakeview Charter Academy</t>
  </si>
  <si>
    <t>C0603</t>
  </si>
  <si>
    <t>0112508</t>
  </si>
  <si>
    <t>0826</t>
  </si>
  <si>
    <t>Stella High Charter Academy</t>
  </si>
  <si>
    <t>C0826</t>
  </si>
  <si>
    <t>0117614</t>
  </si>
  <si>
    <t>0998</t>
  </si>
  <si>
    <t>New Los Angeles Charter</t>
  </si>
  <si>
    <t>C0998</t>
  </si>
  <si>
    <t>0117978</t>
  </si>
  <si>
    <t>1036</t>
  </si>
  <si>
    <t>Goethe International Charter</t>
  </si>
  <si>
    <t>C1036</t>
  </si>
  <si>
    <t>0121137</t>
  </si>
  <si>
    <t>1157</t>
  </si>
  <si>
    <t>Ingenium Charter</t>
  </si>
  <si>
    <t>C1157</t>
  </si>
  <si>
    <t>0122606</t>
  </si>
  <si>
    <t>1241</t>
  </si>
  <si>
    <t>PUC Lakeview Charter High</t>
  </si>
  <si>
    <t>C1241</t>
  </si>
  <si>
    <t>0124933</t>
  </si>
  <si>
    <t>1354</t>
  </si>
  <si>
    <t>PUC Early College Academy for Leaders and Scholars (ECALS)</t>
  </si>
  <si>
    <t>C1354</t>
  </si>
  <si>
    <t>0127985</t>
  </si>
  <si>
    <t>1536</t>
  </si>
  <si>
    <t>Ingenium Charter Middle</t>
  </si>
  <si>
    <t>C1536</t>
  </si>
  <si>
    <t>0132126</t>
  </si>
  <si>
    <t>1724</t>
  </si>
  <si>
    <t>Bert Corona Charter High</t>
  </si>
  <si>
    <t>C1724</t>
  </si>
  <si>
    <t>0133272</t>
  </si>
  <si>
    <t>0797</t>
  </si>
  <si>
    <t>PUC Triumph Charter Academy and PUC Triumph Charter High</t>
  </si>
  <si>
    <t>C0797</t>
  </si>
  <si>
    <t>6116750</t>
  </si>
  <si>
    <t>0213</t>
  </si>
  <si>
    <t>PUC Community Charter Middle and PUC Community Charter Early College High</t>
  </si>
  <si>
    <t>C0213</t>
  </si>
  <si>
    <t>65136</t>
  </si>
  <si>
    <t>William S. Hart Union High</t>
  </si>
  <si>
    <t>73437</t>
  </si>
  <si>
    <t>Compton Unified</t>
  </si>
  <si>
    <t>0118760</t>
  </si>
  <si>
    <t>1062</t>
  </si>
  <si>
    <t>Barack Obama Charter</t>
  </si>
  <si>
    <t>C1062</t>
  </si>
  <si>
    <t>0137240</t>
  </si>
  <si>
    <t>1952</t>
  </si>
  <si>
    <t>Ingenium Clarion Charter Middle</t>
  </si>
  <si>
    <t>C1952</t>
  </si>
  <si>
    <t>Madera</t>
  </si>
  <si>
    <t>0000011826</t>
  </si>
  <si>
    <t>20</t>
  </si>
  <si>
    <t>76414</t>
  </si>
  <si>
    <t>Yosemite Unified</t>
  </si>
  <si>
    <t>Mariposa</t>
  </si>
  <si>
    <t>0000011869</t>
  </si>
  <si>
    <t>22</t>
  </si>
  <si>
    <t>10223</t>
  </si>
  <si>
    <t>Mariposa County Office of Education</t>
  </si>
  <si>
    <t>Mendocino</t>
  </si>
  <si>
    <t>0000004364</t>
  </si>
  <si>
    <t>23</t>
  </si>
  <si>
    <t>65615</t>
  </si>
  <si>
    <t>6117386</t>
  </si>
  <si>
    <t>0276</t>
  </si>
  <si>
    <t>Tree of Life Charter</t>
  </si>
  <si>
    <t>C0276</t>
  </si>
  <si>
    <t>65623</t>
  </si>
  <si>
    <t>0125658</t>
  </si>
  <si>
    <t>1373</t>
  </si>
  <si>
    <t>Willits Elementary Charter</t>
  </si>
  <si>
    <t>C1373</t>
  </si>
  <si>
    <t>Merced</t>
  </si>
  <si>
    <t>0000011831</t>
  </si>
  <si>
    <t>24</t>
  </si>
  <si>
    <t>65680</t>
  </si>
  <si>
    <t>El Nido Elementary</t>
  </si>
  <si>
    <t>65862</t>
  </si>
  <si>
    <t>Weaver Union</t>
  </si>
  <si>
    <t>73619</t>
  </si>
  <si>
    <t>Gustine Unified</t>
  </si>
  <si>
    <t>75366</t>
  </si>
  <si>
    <t>Delhi Unified</t>
  </si>
  <si>
    <t>Monterey</t>
  </si>
  <si>
    <t>0000008322</t>
  </si>
  <si>
    <t>27</t>
  </si>
  <si>
    <t>66142</t>
  </si>
  <si>
    <t>Salinas City Elementary</t>
  </si>
  <si>
    <t>66225</t>
  </si>
  <si>
    <t>Spreckels Union Elementary</t>
  </si>
  <si>
    <t>Nevada</t>
  </si>
  <si>
    <t>0000011835</t>
  </si>
  <si>
    <t>29</t>
  </si>
  <si>
    <t>10298</t>
  </si>
  <si>
    <t>0130823</t>
  </si>
  <si>
    <t>1680</t>
  </si>
  <si>
    <t>EPIC de Cesar Chavez</t>
  </si>
  <si>
    <t>C1680</t>
  </si>
  <si>
    <t>Orange</t>
  </si>
  <si>
    <t>0000012840</t>
  </si>
  <si>
    <t>30</t>
  </si>
  <si>
    <t>66498</t>
  </si>
  <si>
    <t>Fountain Valley Elementary</t>
  </si>
  <si>
    <t>Placer</t>
  </si>
  <si>
    <t>0000012839</t>
  </si>
  <si>
    <t>31</t>
  </si>
  <si>
    <t>66886</t>
  </si>
  <si>
    <t>Placer Hills Union Elementary</t>
  </si>
  <si>
    <t>Riverside</t>
  </si>
  <si>
    <t>0000011837</t>
  </si>
  <si>
    <t>33</t>
  </si>
  <si>
    <t>67215</t>
  </si>
  <si>
    <t>Riverside Unified</t>
  </si>
  <si>
    <t>73676</t>
  </si>
  <si>
    <t>Coachella Valley Unified</t>
  </si>
  <si>
    <t>San Benito</t>
  </si>
  <si>
    <t>0000011838</t>
  </si>
  <si>
    <t>35</t>
  </si>
  <si>
    <t>10355</t>
  </si>
  <si>
    <t>San Benito County Office of Education</t>
  </si>
  <si>
    <t>67454</t>
  </si>
  <si>
    <t>Bitterwater-Tully Elementary</t>
  </si>
  <si>
    <t>67520</t>
  </si>
  <si>
    <t>Panoche Elementary</t>
  </si>
  <si>
    <t>San Bernardino</t>
  </si>
  <si>
    <t>0000011839</t>
  </si>
  <si>
    <t>36</t>
  </si>
  <si>
    <t>67587</t>
  </si>
  <si>
    <t>Adelanto Elementary</t>
  </si>
  <si>
    <t>67777</t>
  </si>
  <si>
    <t>Morongo Unified</t>
  </si>
  <si>
    <t>67934</t>
  </si>
  <si>
    <t>Victor Valley Union High</t>
  </si>
  <si>
    <t>San Diego</t>
  </si>
  <si>
    <t>0000007988</t>
  </si>
  <si>
    <t>37</t>
  </si>
  <si>
    <t>10371</t>
  </si>
  <si>
    <t>San Diego County Office of Education</t>
  </si>
  <si>
    <t>68122</t>
  </si>
  <si>
    <t>Fallbrook Union High</t>
  </si>
  <si>
    <t>68189</t>
  </si>
  <si>
    <t>6120901</t>
  </si>
  <si>
    <t>0469</t>
  </si>
  <si>
    <t>Barona Indian Charter</t>
  </si>
  <si>
    <t>C0469</t>
  </si>
  <si>
    <t>68452</t>
  </si>
  <si>
    <t>3730942</t>
  </si>
  <si>
    <t>0050</t>
  </si>
  <si>
    <t>Guajome Park Academy Charter</t>
  </si>
  <si>
    <t>C0050</t>
  </si>
  <si>
    <t>San Joaquin</t>
  </si>
  <si>
    <t>0000011841</t>
  </si>
  <si>
    <t>39</t>
  </si>
  <si>
    <t>68676</t>
  </si>
  <si>
    <t>0117853</t>
  </si>
  <si>
    <t>1027</t>
  </si>
  <si>
    <t>Dr. Lewis Dolphin Stallworth Sr. Charter</t>
  </si>
  <si>
    <t>C1027</t>
  </si>
  <si>
    <t>San Luis Obispo</t>
  </si>
  <si>
    <t>0000011842</t>
  </si>
  <si>
    <t>40</t>
  </si>
  <si>
    <t>75457</t>
  </si>
  <si>
    <t>Paso Robles Joint Unified</t>
  </si>
  <si>
    <t>San Mateo</t>
  </si>
  <si>
    <t>0000011843</t>
  </si>
  <si>
    <t>41</t>
  </si>
  <si>
    <t>10413</t>
  </si>
  <si>
    <t>San Mateo County Office of Education</t>
  </si>
  <si>
    <t>69013</t>
  </si>
  <si>
    <t>San Bruno Park Elementary</t>
  </si>
  <si>
    <t>Santa Barbara</t>
  </si>
  <si>
    <t>0000002583</t>
  </si>
  <si>
    <t>42</t>
  </si>
  <si>
    <t>10421</t>
  </si>
  <si>
    <t>Santa Barbara County Office of Education</t>
  </si>
  <si>
    <t>69195</t>
  </si>
  <si>
    <t>Goleta Union Elementary</t>
  </si>
  <si>
    <t>76786</t>
  </si>
  <si>
    <t>6045918</t>
  </si>
  <si>
    <t>0021</t>
  </si>
  <si>
    <t>Peabody Charter</t>
  </si>
  <si>
    <t>C0021</t>
  </si>
  <si>
    <t>Santa Clara</t>
  </si>
  <si>
    <t>0000011846</t>
  </si>
  <si>
    <t>43</t>
  </si>
  <si>
    <t>69666</t>
  </si>
  <si>
    <t>0129718</t>
  </si>
  <si>
    <t>1623</t>
  </si>
  <si>
    <t>Downtown College Preparatory Middle</t>
  </si>
  <si>
    <t>C1623</t>
  </si>
  <si>
    <t>Shasta</t>
  </si>
  <si>
    <t>0000011849</t>
  </si>
  <si>
    <t>45</t>
  </si>
  <si>
    <t>70136</t>
  </si>
  <si>
    <t>Shasta Union High</t>
  </si>
  <si>
    <t>Siskiyou</t>
  </si>
  <si>
    <t>0000011782</t>
  </si>
  <si>
    <t>47</t>
  </si>
  <si>
    <t>10470</t>
  </si>
  <si>
    <t>Siskiyou County Office of Education</t>
  </si>
  <si>
    <t>70201</t>
  </si>
  <si>
    <t>Butteville Union Elementary</t>
  </si>
  <si>
    <t>70375</t>
  </si>
  <si>
    <t>Klamath River Union Elementary</t>
  </si>
  <si>
    <t>70425</t>
  </si>
  <si>
    <t>Mt. Shasta Union Elementary</t>
  </si>
  <si>
    <t>Sonoma</t>
  </si>
  <si>
    <t>0000011855</t>
  </si>
  <si>
    <t>49</t>
  </si>
  <si>
    <t>70979</t>
  </si>
  <si>
    <t>Two Rock Union</t>
  </si>
  <si>
    <t>Stanislaus</t>
  </si>
  <si>
    <t>0000013338</t>
  </si>
  <si>
    <t>50</t>
  </si>
  <si>
    <t>71050</t>
  </si>
  <si>
    <t>Chatom Union</t>
  </si>
  <si>
    <t>71092</t>
  </si>
  <si>
    <t>Hart-Ransom Union Elementary</t>
  </si>
  <si>
    <t>75739</t>
  </si>
  <si>
    <t>Turlock Unified</t>
  </si>
  <si>
    <t>Trinity</t>
  </si>
  <si>
    <t>0000004402</t>
  </si>
  <si>
    <t>53</t>
  </si>
  <si>
    <t>71662</t>
  </si>
  <si>
    <t>Burnt Ranch Elementary</t>
  </si>
  <si>
    <t>75028</t>
  </si>
  <si>
    <t>Mountain Valley Unified</t>
  </si>
  <si>
    <t>Tulare</t>
  </si>
  <si>
    <t>0000011859</t>
  </si>
  <si>
    <t>54</t>
  </si>
  <si>
    <t>71894</t>
  </si>
  <si>
    <t>Ducor Union Elementary</t>
  </si>
  <si>
    <t>71902</t>
  </si>
  <si>
    <t>Earlimart Elementary</t>
  </si>
  <si>
    <t>71944</t>
  </si>
  <si>
    <t>Hope Elementary</t>
  </si>
  <si>
    <t>72264</t>
  </si>
  <si>
    <t>Waukena Joint Union Elementary</t>
  </si>
  <si>
    <t>76794</t>
  </si>
  <si>
    <t>Woodlake Unified</t>
  </si>
  <si>
    <t>Tuolumne</t>
  </si>
  <si>
    <t>0000004851</t>
  </si>
  <si>
    <t>55</t>
  </si>
  <si>
    <t>72363</t>
  </si>
  <si>
    <t>Jamestown Elementary</t>
  </si>
  <si>
    <t>72405</t>
  </si>
  <si>
    <t>Summerville Elementary</t>
  </si>
  <si>
    <t>Ventura</t>
  </si>
  <si>
    <t>0000001357</t>
  </si>
  <si>
    <t>56</t>
  </si>
  <si>
    <t>72454</t>
  </si>
  <si>
    <t>Fillmore Unified</t>
  </si>
  <si>
    <t>Yolo</t>
  </si>
  <si>
    <t>0000011865</t>
  </si>
  <si>
    <t>57</t>
  </si>
  <si>
    <t>10579</t>
  </si>
  <si>
    <t>Yolo County Office of Education</t>
  </si>
  <si>
    <t>72702</t>
  </si>
  <si>
    <t>Winters Joint Unified</t>
  </si>
  <si>
    <t>Statewide Totals</t>
  </si>
  <si>
    <t>California Department of Education</t>
  </si>
  <si>
    <t>School Fiscal Services Division</t>
  </si>
  <si>
    <t>County Summary of the Ninth Apportionment for Learning Loss Mitigation Funding</t>
  </si>
  <si>
    <t>Governor's Emergency Education Relief I (GEER I) Fund</t>
  </si>
  <si>
    <t>County Treasurer</t>
  </si>
  <si>
    <t>Invoice Number</t>
  </si>
  <si>
    <t>County Total</t>
  </si>
  <si>
    <t>Statewide Total</t>
  </si>
  <si>
    <t>December 2022</t>
  </si>
  <si>
    <t>20-15517 11-10-2022</t>
  </si>
  <si>
    <t>00334135</t>
  </si>
  <si>
    <t>00334136</t>
  </si>
  <si>
    <t>00334137</t>
  </si>
  <si>
    <t>00334138</t>
  </si>
  <si>
    <t>00334139</t>
  </si>
  <si>
    <t>00334140</t>
  </si>
  <si>
    <t>00334141</t>
  </si>
  <si>
    <t>00334142</t>
  </si>
  <si>
    <t>00334143</t>
  </si>
  <si>
    <t>00334144</t>
  </si>
  <si>
    <t>00334145</t>
  </si>
  <si>
    <t>00334146</t>
  </si>
  <si>
    <t>00334147</t>
  </si>
  <si>
    <t>00334148</t>
  </si>
  <si>
    <t>00334122</t>
  </si>
  <si>
    <t>00334123</t>
  </si>
  <si>
    <t>00334124</t>
  </si>
  <si>
    <t>00334125</t>
  </si>
  <si>
    <t>00334126</t>
  </si>
  <si>
    <t>00334127</t>
  </si>
  <si>
    <t>00334128</t>
  </si>
  <si>
    <t>00334129</t>
  </si>
  <si>
    <t>00334130</t>
  </si>
  <si>
    <t>00334131</t>
  </si>
  <si>
    <t>00334132</t>
  </si>
  <si>
    <t>00334133</t>
  </si>
  <si>
    <t>00334134</t>
  </si>
  <si>
    <t>00334112</t>
  </si>
  <si>
    <t>00334113</t>
  </si>
  <si>
    <t>00334114</t>
  </si>
  <si>
    <t>00334115</t>
  </si>
  <si>
    <t>00334116</t>
  </si>
  <si>
    <t>00334117</t>
  </si>
  <si>
    <t>00334118</t>
  </si>
  <si>
    <t>00334119</t>
  </si>
  <si>
    <t>00334120</t>
  </si>
  <si>
    <t>00334121</t>
  </si>
  <si>
    <t>Voucher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</si>
</sst>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&quot;$&quot;#,##0.00"/>
  </numFmts>
  <fonts count="13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0"/>
      <name val="Segoe UI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5" fillId="0" borderId="0"/>
    <xf numFmtId="0" fontId="3" fillId="0" borderId="0" applyNumberFormat="0" applyFill="0" applyAlignment="0" applyProtection="0"/>
    <xf numFmtId="0" fontId="1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4" fillId="0" borderId="3" applyNumberFormat="0" applyFill="0" applyAlignment="0" applyProtection="0"/>
  </cellStyleXfs>
  <cellXfs count="66">
    <xf numFmtId="0" fontId="0" fillId="0" borderId="0" xfId="0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7" fillId="0" borderId="0" xfId="0" quotePrefix="1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2" fillId="0" borderId="0" xfId="7" applyFont="1"/>
    <xf numFmtId="0" fontId="2" fillId="0" borderId="0" xfId="7" applyFont="1" applyAlignment="1">
      <alignment horizontal="left" indent="2"/>
    </xf>
    <xf numFmtId="164" fontId="2" fillId="0" borderId="0" xfId="2" applyNumberFormat="1" applyFont="1"/>
    <xf numFmtId="0" fontId="11" fillId="0" borderId="0" xfId="7" applyFont="1"/>
    <xf numFmtId="43" fontId="11" fillId="0" borderId="0" xfId="1" applyFont="1"/>
    <xf numFmtId="0" fontId="6" fillId="2" borderId="1" xfId="7" applyFont="1" applyFill="1" applyBorder="1" applyAlignment="1">
      <alignment horizontal="center" wrapText="1"/>
    </xf>
    <xf numFmtId="0" fontId="6" fillId="2" borderId="1" xfId="7" applyFont="1" applyFill="1" applyBorder="1" applyAlignment="1">
      <alignment horizontal="center"/>
    </xf>
    <xf numFmtId="164" fontId="6" fillId="2" borderId="1" xfId="2" applyNumberFormat="1" applyFont="1" applyFill="1" applyBorder="1" applyAlignment="1">
      <alignment horizontal="center"/>
    </xf>
    <xf numFmtId="0" fontId="7" fillId="0" borderId="0" xfId="7" applyFont="1" applyAlignment="1">
      <alignment horizontal="center"/>
    </xf>
    <xf numFmtId="0" fontId="7" fillId="0" borderId="0" xfId="7" applyFont="1"/>
    <xf numFmtId="165" fontId="7" fillId="0" borderId="0" xfId="7" applyNumberFormat="1" applyFont="1"/>
    <xf numFmtId="164" fontId="7" fillId="0" borderId="0" xfId="7" applyNumberFormat="1" applyFont="1"/>
    <xf numFmtId="165" fontId="7" fillId="0" borderId="0" xfId="1" applyNumberFormat="1" applyFont="1"/>
    <xf numFmtId="0" fontId="7" fillId="0" borderId="0" xfId="7" quotePrefix="1" applyFont="1" applyAlignment="1">
      <alignment horizontal="center"/>
    </xf>
    <xf numFmtId="0" fontId="7" fillId="0" borderId="0" xfId="7" applyFont="1" applyAlignment="1">
      <alignment horizontal="left" indent="2"/>
    </xf>
    <xf numFmtId="164" fontId="7" fillId="0" borderId="0" xfId="2" applyNumberFormat="1" applyFont="1"/>
    <xf numFmtId="0" fontId="8" fillId="0" borderId="0" xfId="0" quotePrefix="1" applyFont="1"/>
    <xf numFmtId="43" fontId="7" fillId="0" borderId="0" xfId="1" applyFont="1"/>
    <xf numFmtId="166" fontId="2" fillId="0" borderId="0" xfId="2" applyNumberFormat="1" applyFont="1" applyAlignment="1">
      <alignment horizontal="left" vertical="top"/>
    </xf>
    <xf numFmtId="166" fontId="2" fillId="0" borderId="0" xfId="2" applyNumberFormat="1" applyFont="1" applyFill="1" applyAlignment="1">
      <alignment horizontal="left" vertical="top"/>
    </xf>
    <xf numFmtId="166" fontId="2" fillId="0" borderId="0" xfId="2" applyNumberFormat="1" applyFont="1" applyFill="1" applyAlignment="1">
      <alignment horizontal="center" vertical="top" wrapText="1"/>
    </xf>
    <xf numFmtId="166" fontId="7" fillId="0" borderId="0" xfId="2" applyNumberFormat="1" applyFont="1" applyBorder="1"/>
    <xf numFmtId="166" fontId="9" fillId="0" borderId="0" xfId="2" applyNumberFormat="1" applyFont="1"/>
    <xf numFmtId="166" fontId="2" fillId="0" borderId="0" xfId="0" applyNumberFormat="1" applyFont="1" applyAlignment="1">
      <alignment horizontal="left" vertical="top"/>
    </xf>
    <xf numFmtId="166" fontId="2" fillId="0" borderId="0" xfId="0" applyNumberFormat="1" applyFont="1"/>
    <xf numFmtId="166" fontId="7" fillId="0" borderId="0" xfId="0" applyNumberFormat="1" applyFont="1"/>
    <xf numFmtId="166" fontId="9" fillId="0" borderId="0" xfId="0" applyNumberFormat="1" applyFont="1"/>
    <xf numFmtId="165" fontId="7" fillId="0" borderId="0" xfId="0" applyNumberFormat="1" applyFont="1"/>
    <xf numFmtId="165" fontId="7" fillId="0" borderId="0" xfId="2" applyNumberFormat="1" applyFont="1" applyFill="1" applyBorder="1"/>
    <xf numFmtId="0" fontId="6" fillId="2" borderId="0" xfId="7" applyFont="1" applyFill="1"/>
    <xf numFmtId="0" fontId="4" fillId="0" borderId="3" xfId="12" applyNumberFormat="1" applyFill="1" applyAlignment="1" applyProtection="1">
      <alignment horizontal="center"/>
    </xf>
    <xf numFmtId="0" fontId="4" fillId="0" borderId="3" xfId="12" applyNumberFormat="1" applyFill="1" applyAlignment="1" applyProtection="1"/>
    <xf numFmtId="0" fontId="4" fillId="0" borderId="3" xfId="12" applyAlignment="1">
      <alignment horizontal="center"/>
    </xf>
    <xf numFmtId="165" fontId="4" fillId="0" borderId="3" xfId="12" applyNumberFormat="1" applyFill="1" applyAlignment="1" applyProtection="1"/>
    <xf numFmtId="0" fontId="12" fillId="0" borderId="0" xfId="8" applyFont="1"/>
    <xf numFmtId="0" fontId="3" fillId="0" borderId="0" xfId="9" applyFont="1"/>
    <xf numFmtId="0" fontId="12" fillId="0" borderId="0" xfId="8" applyFont="1" applyFill="1"/>
    <xf numFmtId="0" fontId="3" fillId="0" borderId="0" xfId="9" applyFont="1" applyFill="1"/>
    <xf numFmtId="0" fontId="6" fillId="2" borderId="4" xfId="0" applyFont="1" applyFill="1" applyBorder="1" applyAlignment="1">
      <alignment horizontal="center" wrapText="1"/>
    </xf>
    <xf numFmtId="166" fontId="6" fillId="2" borderId="2" xfId="0" applyNumberFormat="1" applyFont="1" applyFill="1" applyBorder="1" applyAlignment="1">
      <alignment horizontal="center" wrapText="1"/>
    </xf>
    <xf numFmtId="166" fontId="6" fillId="2" borderId="4" xfId="0" applyNumberFormat="1" applyFont="1" applyFill="1" applyBorder="1" applyAlignment="1">
      <alignment horizontal="center" wrapText="1"/>
    </xf>
    <xf numFmtId="0" fontId="4" fillId="0" borderId="3" xfId="12"/>
    <xf numFmtId="0" fontId="4" fillId="0" borderId="3" xfId="12" applyAlignment="1">
      <alignment wrapText="1"/>
    </xf>
    <xf numFmtId="165" fontId="4" fillId="0" borderId="3" xfId="12" applyNumberFormat="1"/>
    <xf numFmtId="165" fontId="4" fillId="0" borderId="3" xfId="12" applyNumberFormat="1" applyFill="1"/>
  </cellXfs>
  <cellStyles count="13">
    <cellStyle name="Comma" xfId="1" builtinId="3"/>
    <cellStyle name="Currency" xfId="2" builtinId="4"/>
    <cellStyle name="Heading 1" xfId="8" builtinId="16" customBuiltin="1"/>
    <cellStyle name="Heading 1 2" xfId="3" xr:uid="{0DBAB0B6-4F11-4924-B505-38B88AB1ACDA}"/>
    <cellStyle name="Heading 1 3" xfId="6" xr:uid="{18A35CF5-BBF3-4CC1-886B-806212BC6AEB}"/>
    <cellStyle name="Heading 2" xfId="9" builtinId="17" customBuiltin="1"/>
    <cellStyle name="Heading 2 2" xfId="4" xr:uid="{3853718E-1144-4073-B378-5F0F2B4E2484}"/>
    <cellStyle name="Heading 3" xfId="10" builtinId="18" customBuiltin="1"/>
    <cellStyle name="Heading 4" xfId="11" builtinId="19" customBuiltin="1"/>
    <cellStyle name="Normal" xfId="0" builtinId="0" customBuiltin="1"/>
    <cellStyle name="Normal 2" xfId="5" xr:uid="{1C613E80-CE2A-4FC5-8473-361BAA0B950D}"/>
    <cellStyle name="Normal 3 2" xfId="7" xr:uid="{761E4B1D-BC0E-4404-9D91-C286E54805D6}"/>
    <cellStyle name="Total" xfId="12" builtinId="25" customBuiltin="1"/>
  </cellStyles>
  <dxfs count="35"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&quot;$&quot;#,##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&quot;$&quot;#,##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thin">
          <color indexed="64"/>
        </top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E3F04F1-E690-4438-AD26-E94990472AF7}" name="Table2" displayName="Table2" ref="A4:L111" totalsRowCount="1" headerRowDxfId="34" headerRowBorderDxfId="33" tableBorderDxfId="32" totalsRowCellStyle="Total">
  <autoFilter ref="A4:L110" xr:uid="{D46F738B-9FA4-4B7F-9027-533CA123529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BEFFC73C-E934-46E8-AD31-0BCF11BC7CBD}" name="County_x000a_Name" totalsRowLabel="Statewide Totals" dataDxfId="31" totalsRowCellStyle="Total"/>
    <tableColumn id="2" xr3:uid="{45E21A2F-895C-4CB5-A654-F3962237FB15}" name="FI$CAL_x000a_Supplier_x000a_ID" dataDxfId="30" totalsRowDxfId="29" totalsRowCellStyle="Total"/>
    <tableColumn id="3" xr3:uid="{B26ECF3B-ABB2-4BA8-9DA2-37BF4B10447F}" name="FI$CAL_x000a_Address_x000a_Sequence" dataDxfId="28" totalsRowDxfId="27" totalsRowCellStyle="Total"/>
    <tableColumn id="4" xr3:uid="{AFA12796-4233-41A6-9032-3F5C429C2FCE}" name="County Code" dataDxfId="26" totalsRowDxfId="25" totalsRowCellStyle="Total"/>
    <tableColumn id="5" xr3:uid="{E6ACFE08-B4E5-4037-82E2-01D78C0BB26C}" name="District Code" dataDxfId="24" totalsRowDxfId="23" totalsRowCellStyle="Total"/>
    <tableColumn id="6" xr3:uid="{D8803DED-1DED-4B8F-9BAC-1A7CEF0BA190}" name="School Code" dataDxfId="22" totalsRowDxfId="21" totalsRowCellStyle="Total"/>
    <tableColumn id="7" xr3:uid="{892B1F9A-2192-4B2A-9CE1-698B935952BF}" name="Charter Number" dataDxfId="20" totalsRowDxfId="19" totalsRowCellStyle="Total"/>
    <tableColumn id="8" xr3:uid="{1EBC8376-2CF0-4C36-8BF2-0C4F99EEDCDA}" name="Charter_x000a_School_x000a_Fund _x000a_Type" dataDxfId="18" totalsRowDxfId="17" totalsRowCellStyle="Total"/>
    <tableColumn id="9" xr3:uid="{4C274689-78F3-4F44-8341-B607533799AE}" name="Local Educational Agency Name" dataDxfId="16" totalsRowDxfId="15" totalsRowCellStyle="Total"/>
    <tableColumn id="10" xr3:uid="{5F11CC3E-7AB7-463B-A72A-61B63D651A5C}" name="Service Location" dataDxfId="14" totalsRowDxfId="13" totalsRowCellStyle="Total"/>
    <tableColumn id="11" xr3:uid="{F02669BC-42CF-43F0-B266-83BFF6FED48B}" name="Allocation_x000a_GEER Fund_x000a_(Res. Code 3215)" totalsRowFunction="sum" dataDxfId="12" totalsRowCellStyle="Total"/>
    <tableColumn id="12" xr3:uid="{E566CDD1-9393-42DA-BFEA-765C168A1821}" name="9th _x000a_GEER_x000a_Apportionment" totalsRowFunction="sum" dataDxfId="11" totalsRowDxfId="10" dataCellStyle="Currency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Ninth Apportionment for Learning Loss Mitigation Funding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EE15B3-8038-4C35-B1F2-9FDF55CB1922}" name="Table1" displayName="Table1" ref="A4:E42" totalsRowCount="1" totalsRowCellStyle="Total">
  <autoFilter ref="A4:E41" xr:uid="{D20E9763-945F-4649-A710-628B77748ED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5BB8AB1-D7A1-4539-B1A0-ED9EC664297C}" name="County Code" totalsRowLabel="Statewide Total" dataDxfId="9" totalsRowDxfId="8" dataCellStyle="Normal 3 2" totalsRowCellStyle="Total"/>
    <tableColumn id="2" xr3:uid="{D77ECCA8-BA47-4A2E-B9B7-AA46455CA569}" name="County Treasurer" dataDxfId="7" totalsRowDxfId="6" dataCellStyle="Normal 3 2" totalsRowCellStyle="Total"/>
    <tableColumn id="3" xr3:uid="{0141C0D2-3768-426E-B209-32DEFE1069EB}" name="Invoice Number" dataDxfId="5" totalsRowDxfId="4" totalsRowCellStyle="Total"/>
    <tableColumn id="4" xr3:uid="{424FBF35-4CC8-4FEC-9549-2FD304A76162}" name="County Total" totalsRowFunction="sum" dataDxfId="3" totalsRowDxfId="2" dataCellStyle="Normal 3 2" totalsRowCellStyle="Total"/>
    <tableColumn id="5" xr3:uid="{58C6EAE7-27A9-4AA3-ABF1-633264DA3361}" name="Voucher #" dataDxfId="1" totalsRowDxfId="0" dataCellStyle="Normal 3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Ninth Apportionment for Learning Loss Mitigation Funding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6D6C3-8F75-4066-B1A3-0D9723DC1587}">
  <dimension ref="A1:L118"/>
  <sheetViews>
    <sheetView tabSelected="1" zoomScaleNormal="100" workbookViewId="0">
      <pane ySplit="4" topLeftCell="A5" activePane="bottomLeft" state="frozen"/>
      <selection pane="bottomLeft"/>
    </sheetView>
  </sheetViews>
  <sheetFormatPr defaultColWidth="9.21875" defaultRowHeight="15.75" x14ac:dyDescent="0.25"/>
  <cols>
    <col min="1" max="1" width="21" style="19" customWidth="1"/>
    <col min="2" max="2" width="12.21875" style="20" bestFit="1" customWidth="1"/>
    <col min="3" max="3" width="13.6640625" style="20" bestFit="1" customWidth="1"/>
    <col min="4" max="4" width="11.33203125" style="17" bestFit="1" customWidth="1"/>
    <col min="5" max="5" width="10.33203125" style="17" customWidth="1"/>
    <col min="6" max="6" width="11" style="17" customWidth="1"/>
    <col min="7" max="7" width="11.88671875" style="17" bestFit="1" customWidth="1"/>
    <col min="8" max="8" width="9.109375" style="17" customWidth="1"/>
    <col min="9" max="9" width="31.109375" style="18" customWidth="1"/>
    <col min="10" max="10" width="9.6640625" style="17" customWidth="1"/>
    <col min="11" max="11" width="19.88671875" style="47" bestFit="1" customWidth="1"/>
    <col min="12" max="12" width="18.109375" style="43" bestFit="1" customWidth="1"/>
    <col min="13" max="16384" width="9.21875" style="19"/>
  </cols>
  <sheetData>
    <row r="1" spans="1:12" s="2" customFormat="1" ht="20.25" x14ac:dyDescent="0.3">
      <c r="A1" s="57" t="s">
        <v>0</v>
      </c>
      <c r="B1" s="1"/>
      <c r="C1" s="1"/>
      <c r="E1" s="3"/>
      <c r="F1" s="3"/>
      <c r="G1" s="3"/>
      <c r="H1" s="3"/>
      <c r="I1" s="4"/>
      <c r="J1" s="3"/>
      <c r="K1" s="44"/>
      <c r="L1" s="39"/>
    </row>
    <row r="2" spans="1:12" s="2" customFormat="1" ht="18" x14ac:dyDescent="0.25">
      <c r="A2" s="58" t="s">
        <v>1</v>
      </c>
      <c r="B2" s="1"/>
      <c r="C2" s="1"/>
      <c r="E2" s="3"/>
      <c r="F2" s="3"/>
      <c r="G2" s="3"/>
      <c r="H2" s="3"/>
      <c r="I2" s="4"/>
      <c r="J2" s="3"/>
      <c r="K2" s="44"/>
      <c r="L2" s="40"/>
    </row>
    <row r="3" spans="1:12" s="2" customFormat="1" x14ac:dyDescent="0.25">
      <c r="A3" s="11" t="s">
        <v>2</v>
      </c>
      <c r="B3" s="1"/>
      <c r="C3" s="1"/>
      <c r="E3" s="3"/>
      <c r="F3" s="3"/>
      <c r="G3" s="3"/>
      <c r="H3" s="3"/>
      <c r="I3" s="4"/>
      <c r="J3" s="3"/>
      <c r="K3" s="44"/>
      <c r="L3" s="41"/>
    </row>
    <row r="4" spans="1:12" s="5" customFormat="1" ht="63" x14ac:dyDescent="0.25">
      <c r="A4" s="59" t="s">
        <v>3</v>
      </c>
      <c r="B4" s="59" t="s">
        <v>4</v>
      </c>
      <c r="C4" s="59" t="s">
        <v>5</v>
      </c>
      <c r="D4" s="59" t="s">
        <v>6</v>
      </c>
      <c r="E4" s="59" t="s">
        <v>7</v>
      </c>
      <c r="F4" s="59" t="s">
        <v>8</v>
      </c>
      <c r="G4" s="59" t="s">
        <v>9</v>
      </c>
      <c r="H4" s="59" t="s">
        <v>10</v>
      </c>
      <c r="I4" s="59" t="s">
        <v>11</v>
      </c>
      <c r="J4" s="59" t="s">
        <v>12</v>
      </c>
      <c r="K4" s="60" t="s">
        <v>13</v>
      </c>
      <c r="L4" s="61" t="s">
        <v>14</v>
      </c>
    </row>
    <row r="5" spans="1:12" s="6" customFormat="1" ht="15" x14ac:dyDescent="0.2">
      <c r="A5" s="6" t="s">
        <v>15</v>
      </c>
      <c r="B5" s="7" t="s">
        <v>16</v>
      </c>
      <c r="C5" s="7">
        <v>1</v>
      </c>
      <c r="D5" s="8" t="s">
        <v>17</v>
      </c>
      <c r="E5" s="8" t="s">
        <v>18</v>
      </c>
      <c r="F5" s="8" t="s">
        <v>19</v>
      </c>
      <c r="G5" s="8" t="s">
        <v>20</v>
      </c>
      <c r="H5" s="7" t="s">
        <v>20</v>
      </c>
      <c r="I5" s="9" t="s">
        <v>21</v>
      </c>
      <c r="J5" s="7" t="s">
        <v>18</v>
      </c>
      <c r="K5" s="48">
        <v>540513</v>
      </c>
      <c r="L5" s="49">
        <v>12311</v>
      </c>
    </row>
    <row r="6" spans="1:12" s="6" customFormat="1" ht="15" x14ac:dyDescent="0.2">
      <c r="A6" s="6" t="s">
        <v>15</v>
      </c>
      <c r="B6" s="7" t="s">
        <v>16</v>
      </c>
      <c r="C6" s="7">
        <v>1</v>
      </c>
      <c r="D6" s="8" t="s">
        <v>17</v>
      </c>
      <c r="E6" s="8" t="s">
        <v>22</v>
      </c>
      <c r="F6" s="8" t="s">
        <v>19</v>
      </c>
      <c r="G6" s="8" t="s">
        <v>20</v>
      </c>
      <c r="H6" s="7" t="s">
        <v>20</v>
      </c>
      <c r="I6" s="9" t="s">
        <v>23</v>
      </c>
      <c r="J6" s="7" t="s">
        <v>22</v>
      </c>
      <c r="K6" s="48">
        <v>536373</v>
      </c>
      <c r="L6" s="49">
        <v>77802</v>
      </c>
    </row>
    <row r="7" spans="1:12" s="6" customFormat="1" ht="15" x14ac:dyDescent="0.2">
      <c r="A7" s="6" t="s">
        <v>15</v>
      </c>
      <c r="B7" s="7" t="s">
        <v>16</v>
      </c>
      <c r="C7" s="7">
        <v>1</v>
      </c>
      <c r="D7" s="8" t="s">
        <v>17</v>
      </c>
      <c r="E7" s="8" t="s">
        <v>24</v>
      </c>
      <c r="F7" s="8" t="s">
        <v>25</v>
      </c>
      <c r="G7" s="8" t="s">
        <v>26</v>
      </c>
      <c r="H7" s="7" t="s">
        <v>27</v>
      </c>
      <c r="I7" s="9" t="s">
        <v>28</v>
      </c>
      <c r="J7" s="7" t="s">
        <v>29</v>
      </c>
      <c r="K7" s="48">
        <v>12880</v>
      </c>
      <c r="L7" s="49">
        <v>3143</v>
      </c>
    </row>
    <row r="8" spans="1:12" s="6" customFormat="1" ht="15" x14ac:dyDescent="0.2">
      <c r="A8" s="6" t="s">
        <v>30</v>
      </c>
      <c r="B8" s="7" t="s">
        <v>31</v>
      </c>
      <c r="C8" s="7">
        <v>5</v>
      </c>
      <c r="D8" s="8" t="s">
        <v>32</v>
      </c>
      <c r="E8" s="8" t="s">
        <v>33</v>
      </c>
      <c r="F8" s="8" t="s">
        <v>19</v>
      </c>
      <c r="G8" s="8" t="s">
        <v>20</v>
      </c>
      <c r="H8" s="7" t="s">
        <v>20</v>
      </c>
      <c r="I8" s="9" t="s">
        <v>34</v>
      </c>
      <c r="J8" s="7" t="s">
        <v>33</v>
      </c>
      <c r="K8" s="48">
        <v>66242</v>
      </c>
      <c r="L8" s="49">
        <v>29147</v>
      </c>
    </row>
    <row r="9" spans="1:12" s="6" customFormat="1" ht="15" x14ac:dyDescent="0.2">
      <c r="A9" s="6" t="s">
        <v>35</v>
      </c>
      <c r="B9" s="7" t="s">
        <v>36</v>
      </c>
      <c r="C9" s="7">
        <v>1</v>
      </c>
      <c r="D9" s="8" t="s">
        <v>37</v>
      </c>
      <c r="E9" s="8" t="s">
        <v>38</v>
      </c>
      <c r="F9" s="8" t="s">
        <v>19</v>
      </c>
      <c r="G9" s="8" t="s">
        <v>20</v>
      </c>
      <c r="H9" s="7" t="s">
        <v>20</v>
      </c>
      <c r="I9" s="9" t="s">
        <v>39</v>
      </c>
      <c r="J9" s="7" t="s">
        <v>38</v>
      </c>
      <c r="K9" s="48">
        <v>33581</v>
      </c>
      <c r="L9" s="49">
        <v>16589</v>
      </c>
    </row>
    <row r="10" spans="1:12" s="6" customFormat="1" ht="15" x14ac:dyDescent="0.2">
      <c r="A10" s="6" t="s">
        <v>35</v>
      </c>
      <c r="B10" s="7" t="s">
        <v>36</v>
      </c>
      <c r="C10" s="7">
        <v>1</v>
      </c>
      <c r="D10" s="8" t="s">
        <v>37</v>
      </c>
      <c r="E10" s="8" t="s">
        <v>40</v>
      </c>
      <c r="F10" s="8" t="s">
        <v>19</v>
      </c>
      <c r="G10" s="8" t="s">
        <v>20</v>
      </c>
      <c r="H10" s="7" t="s">
        <v>20</v>
      </c>
      <c r="I10" s="9" t="s">
        <v>41</v>
      </c>
      <c r="J10" s="7" t="s">
        <v>40</v>
      </c>
      <c r="K10" s="48">
        <v>88782</v>
      </c>
      <c r="L10" s="49">
        <v>10743</v>
      </c>
    </row>
    <row r="11" spans="1:12" s="6" customFormat="1" ht="15" x14ac:dyDescent="0.2">
      <c r="A11" s="6" t="s">
        <v>42</v>
      </c>
      <c r="B11" s="7" t="s">
        <v>43</v>
      </c>
      <c r="C11" s="7">
        <v>50</v>
      </c>
      <c r="D11" s="8" t="s">
        <v>44</v>
      </c>
      <c r="E11" s="8" t="s">
        <v>45</v>
      </c>
      <c r="F11" s="8" t="s">
        <v>19</v>
      </c>
      <c r="G11" s="8" t="s">
        <v>20</v>
      </c>
      <c r="H11" s="7" t="s">
        <v>20</v>
      </c>
      <c r="I11" s="9" t="s">
        <v>46</v>
      </c>
      <c r="J11" s="7" t="s">
        <v>45</v>
      </c>
      <c r="K11" s="48">
        <v>630215</v>
      </c>
      <c r="L11" s="49">
        <v>77197</v>
      </c>
    </row>
    <row r="12" spans="1:12" s="6" customFormat="1" ht="15" x14ac:dyDescent="0.2">
      <c r="A12" s="6" t="s">
        <v>42</v>
      </c>
      <c r="B12" s="7" t="s">
        <v>43</v>
      </c>
      <c r="C12" s="7">
        <v>50</v>
      </c>
      <c r="D12" s="8" t="s">
        <v>44</v>
      </c>
      <c r="E12" s="8" t="s">
        <v>47</v>
      </c>
      <c r="F12" s="8" t="s">
        <v>19</v>
      </c>
      <c r="G12" s="8" t="s">
        <v>20</v>
      </c>
      <c r="H12" s="7" t="s">
        <v>20</v>
      </c>
      <c r="I12" s="9" t="s">
        <v>48</v>
      </c>
      <c r="J12" s="7" t="s">
        <v>47</v>
      </c>
      <c r="K12" s="48">
        <v>109023</v>
      </c>
      <c r="L12" s="49">
        <v>20934</v>
      </c>
    </row>
    <row r="13" spans="1:12" s="6" customFormat="1" ht="15" x14ac:dyDescent="0.2">
      <c r="A13" s="6" t="s">
        <v>49</v>
      </c>
      <c r="B13" s="7" t="s">
        <v>50</v>
      </c>
      <c r="C13" s="7">
        <v>10</v>
      </c>
      <c r="D13" s="8" t="s">
        <v>51</v>
      </c>
      <c r="E13" s="8" t="s">
        <v>52</v>
      </c>
      <c r="F13" s="8" t="s">
        <v>19</v>
      </c>
      <c r="G13" s="8" t="s">
        <v>20</v>
      </c>
      <c r="H13" s="7" t="s">
        <v>20</v>
      </c>
      <c r="I13" s="9" t="s">
        <v>53</v>
      </c>
      <c r="J13" s="7" t="s">
        <v>52</v>
      </c>
      <c r="K13" s="48">
        <v>3949196</v>
      </c>
      <c r="L13" s="49">
        <v>1939408</v>
      </c>
    </row>
    <row r="14" spans="1:12" s="6" customFormat="1" ht="15" x14ac:dyDescent="0.2">
      <c r="A14" s="6" t="s">
        <v>49</v>
      </c>
      <c r="B14" s="7" t="s">
        <v>50</v>
      </c>
      <c r="C14" s="7">
        <v>10</v>
      </c>
      <c r="D14" s="8" t="s">
        <v>51</v>
      </c>
      <c r="E14" s="8" t="s">
        <v>54</v>
      </c>
      <c r="F14" s="8" t="s">
        <v>19</v>
      </c>
      <c r="G14" s="8" t="s">
        <v>20</v>
      </c>
      <c r="H14" s="7" t="s">
        <v>20</v>
      </c>
      <c r="I14" s="9" t="s">
        <v>55</v>
      </c>
      <c r="J14" s="7" t="s">
        <v>54</v>
      </c>
      <c r="K14" s="48">
        <v>43241</v>
      </c>
      <c r="L14" s="49">
        <v>25676</v>
      </c>
    </row>
    <row r="15" spans="1:12" s="6" customFormat="1" ht="15" x14ac:dyDescent="0.2">
      <c r="A15" s="6" t="s">
        <v>49</v>
      </c>
      <c r="B15" s="7" t="s">
        <v>50</v>
      </c>
      <c r="C15" s="7">
        <v>10</v>
      </c>
      <c r="D15" s="8" t="s">
        <v>51</v>
      </c>
      <c r="E15" s="8" t="s">
        <v>56</v>
      </c>
      <c r="F15" s="8" t="s">
        <v>19</v>
      </c>
      <c r="G15" s="8" t="s">
        <v>20</v>
      </c>
      <c r="H15" s="7" t="s">
        <v>20</v>
      </c>
      <c r="I15" s="9" t="s">
        <v>57</v>
      </c>
      <c r="J15" s="7" t="s">
        <v>56</v>
      </c>
      <c r="K15" s="48">
        <v>18400</v>
      </c>
      <c r="L15" s="49">
        <v>13800</v>
      </c>
    </row>
    <row r="16" spans="1:12" s="6" customFormat="1" ht="15" x14ac:dyDescent="0.2">
      <c r="A16" s="6" t="s">
        <v>58</v>
      </c>
      <c r="B16" s="7" t="s">
        <v>59</v>
      </c>
      <c r="C16" s="7">
        <v>5</v>
      </c>
      <c r="D16" s="8" t="s">
        <v>60</v>
      </c>
      <c r="E16" s="8" t="s">
        <v>61</v>
      </c>
      <c r="F16" s="8" t="s">
        <v>19</v>
      </c>
      <c r="G16" s="8" t="s">
        <v>20</v>
      </c>
      <c r="H16" s="7" t="s">
        <v>20</v>
      </c>
      <c r="I16" s="9" t="s">
        <v>62</v>
      </c>
      <c r="J16" s="7" t="s">
        <v>61</v>
      </c>
      <c r="K16" s="48">
        <v>8280</v>
      </c>
      <c r="L16" s="49">
        <v>5045</v>
      </c>
    </row>
    <row r="17" spans="1:12" s="6" customFormat="1" ht="15" x14ac:dyDescent="0.2">
      <c r="A17" s="6" t="s">
        <v>58</v>
      </c>
      <c r="B17" s="7" t="s">
        <v>59</v>
      </c>
      <c r="C17" s="7">
        <v>5</v>
      </c>
      <c r="D17" s="8" t="s">
        <v>60</v>
      </c>
      <c r="E17" s="8" t="s">
        <v>63</v>
      </c>
      <c r="F17" s="8" t="s">
        <v>19</v>
      </c>
      <c r="G17" s="8" t="s">
        <v>20</v>
      </c>
      <c r="H17" s="7" t="s">
        <v>20</v>
      </c>
      <c r="I17" s="9" t="s">
        <v>64</v>
      </c>
      <c r="J17" s="7" t="s">
        <v>63</v>
      </c>
      <c r="K17" s="48">
        <v>90162</v>
      </c>
      <c r="L17" s="49">
        <v>34257</v>
      </c>
    </row>
    <row r="18" spans="1:12" s="6" customFormat="1" ht="15" x14ac:dyDescent="0.2">
      <c r="A18" s="6" t="s">
        <v>65</v>
      </c>
      <c r="B18" s="7" t="s">
        <v>66</v>
      </c>
      <c r="C18" s="7">
        <v>1</v>
      </c>
      <c r="D18" s="8" t="s">
        <v>67</v>
      </c>
      <c r="E18" s="8" t="s">
        <v>68</v>
      </c>
      <c r="F18" s="8" t="s">
        <v>19</v>
      </c>
      <c r="G18" s="8" t="s">
        <v>20</v>
      </c>
      <c r="H18" s="7" t="s">
        <v>20</v>
      </c>
      <c r="I18" s="9" t="s">
        <v>69</v>
      </c>
      <c r="J18" s="7" t="s">
        <v>68</v>
      </c>
      <c r="K18" s="48">
        <v>169284</v>
      </c>
      <c r="L18" s="49">
        <v>65735</v>
      </c>
    </row>
    <row r="19" spans="1:12" s="6" customFormat="1" ht="15" x14ac:dyDescent="0.2">
      <c r="A19" s="6" t="s">
        <v>70</v>
      </c>
      <c r="B19" s="7" t="s">
        <v>71</v>
      </c>
      <c r="C19" s="7">
        <v>2</v>
      </c>
      <c r="D19" s="8" t="s">
        <v>72</v>
      </c>
      <c r="E19" s="8" t="s">
        <v>73</v>
      </c>
      <c r="F19" s="8" t="s">
        <v>19</v>
      </c>
      <c r="G19" s="8" t="s">
        <v>20</v>
      </c>
      <c r="H19" s="7" t="s">
        <v>20</v>
      </c>
      <c r="I19" s="9" t="s">
        <v>74</v>
      </c>
      <c r="J19" s="7" t="s">
        <v>73</v>
      </c>
      <c r="K19" s="48">
        <v>300847</v>
      </c>
      <c r="L19" s="49">
        <v>79552</v>
      </c>
    </row>
    <row r="20" spans="1:12" s="6" customFormat="1" ht="15" x14ac:dyDescent="0.2">
      <c r="A20" s="6" t="s">
        <v>70</v>
      </c>
      <c r="B20" s="7" t="s">
        <v>71</v>
      </c>
      <c r="C20" s="7">
        <v>2</v>
      </c>
      <c r="D20" s="8" t="s">
        <v>72</v>
      </c>
      <c r="E20" s="8" t="s">
        <v>75</v>
      </c>
      <c r="F20" s="8" t="s">
        <v>19</v>
      </c>
      <c r="G20" s="8" t="s">
        <v>20</v>
      </c>
      <c r="H20" s="7" t="s">
        <v>20</v>
      </c>
      <c r="I20" s="9" t="s">
        <v>76</v>
      </c>
      <c r="J20" s="7" t="s">
        <v>75</v>
      </c>
      <c r="K20" s="48">
        <v>3680</v>
      </c>
      <c r="L20" s="49">
        <v>2760</v>
      </c>
    </row>
    <row r="21" spans="1:12" s="6" customFormat="1" ht="15" x14ac:dyDescent="0.2">
      <c r="A21" s="6" t="s">
        <v>70</v>
      </c>
      <c r="B21" s="7" t="s">
        <v>71</v>
      </c>
      <c r="C21" s="7">
        <v>2</v>
      </c>
      <c r="D21" s="8" t="s">
        <v>72</v>
      </c>
      <c r="E21" s="8" t="s">
        <v>77</v>
      </c>
      <c r="F21" s="8" t="s">
        <v>19</v>
      </c>
      <c r="G21" s="8" t="s">
        <v>20</v>
      </c>
      <c r="H21" s="7" t="s">
        <v>20</v>
      </c>
      <c r="I21" s="9" t="s">
        <v>78</v>
      </c>
      <c r="J21" s="7" t="s">
        <v>77</v>
      </c>
      <c r="K21" s="48">
        <v>65322</v>
      </c>
      <c r="L21" s="49">
        <v>3937</v>
      </c>
    </row>
    <row r="22" spans="1:12" s="6" customFormat="1" ht="15" x14ac:dyDescent="0.2">
      <c r="A22" s="6" t="s">
        <v>70</v>
      </c>
      <c r="B22" s="7" t="s">
        <v>71</v>
      </c>
      <c r="C22" s="7">
        <v>2</v>
      </c>
      <c r="D22" s="8" t="s">
        <v>72</v>
      </c>
      <c r="E22" s="8" t="s">
        <v>79</v>
      </c>
      <c r="F22" s="8" t="s">
        <v>19</v>
      </c>
      <c r="G22" s="8" t="s">
        <v>20</v>
      </c>
      <c r="H22" s="7" t="s">
        <v>20</v>
      </c>
      <c r="I22" s="9" t="s">
        <v>80</v>
      </c>
      <c r="J22" s="7" t="s">
        <v>79</v>
      </c>
      <c r="K22" s="48">
        <v>2760</v>
      </c>
      <c r="L22" s="49">
        <v>189</v>
      </c>
    </row>
    <row r="23" spans="1:12" s="6" customFormat="1" ht="15" x14ac:dyDescent="0.2">
      <c r="A23" s="6" t="s">
        <v>70</v>
      </c>
      <c r="B23" s="7" t="s">
        <v>71</v>
      </c>
      <c r="C23" s="7">
        <v>2</v>
      </c>
      <c r="D23" s="8" t="s">
        <v>72</v>
      </c>
      <c r="E23" s="8" t="s">
        <v>81</v>
      </c>
      <c r="F23" s="8" t="s">
        <v>19</v>
      </c>
      <c r="G23" s="8" t="s">
        <v>20</v>
      </c>
      <c r="H23" s="7" t="s">
        <v>20</v>
      </c>
      <c r="I23" s="9" t="s">
        <v>82</v>
      </c>
      <c r="J23" s="7" t="s">
        <v>81</v>
      </c>
      <c r="K23" s="48">
        <v>250706</v>
      </c>
      <c r="L23" s="49">
        <v>88253</v>
      </c>
    </row>
    <row r="24" spans="1:12" s="6" customFormat="1" ht="15" x14ac:dyDescent="0.2">
      <c r="A24" s="6" t="s">
        <v>70</v>
      </c>
      <c r="B24" s="7" t="s">
        <v>71</v>
      </c>
      <c r="C24" s="7">
        <v>2</v>
      </c>
      <c r="D24" s="8" t="s">
        <v>72</v>
      </c>
      <c r="E24" s="8" t="s">
        <v>83</v>
      </c>
      <c r="F24" s="8" t="s">
        <v>19</v>
      </c>
      <c r="G24" s="8" t="s">
        <v>20</v>
      </c>
      <c r="H24" s="7" t="s">
        <v>20</v>
      </c>
      <c r="I24" s="9" t="s">
        <v>84</v>
      </c>
      <c r="J24" s="7" t="s">
        <v>83</v>
      </c>
      <c r="K24" s="48">
        <v>17480</v>
      </c>
      <c r="L24" s="49">
        <v>7719</v>
      </c>
    </row>
    <row r="25" spans="1:12" s="6" customFormat="1" ht="15" x14ac:dyDescent="0.2">
      <c r="A25" s="6" t="s">
        <v>85</v>
      </c>
      <c r="B25" s="7" t="s">
        <v>86</v>
      </c>
      <c r="C25" s="7">
        <v>5</v>
      </c>
      <c r="D25" s="8" t="s">
        <v>87</v>
      </c>
      <c r="E25" s="8" t="s">
        <v>88</v>
      </c>
      <c r="F25" s="8" t="s">
        <v>19</v>
      </c>
      <c r="G25" s="8" t="s">
        <v>20</v>
      </c>
      <c r="H25" s="7" t="s">
        <v>20</v>
      </c>
      <c r="I25" s="9" t="s">
        <v>89</v>
      </c>
      <c r="J25" s="7" t="s">
        <v>88</v>
      </c>
      <c r="K25" s="48">
        <v>20240</v>
      </c>
      <c r="L25" s="49">
        <v>2814</v>
      </c>
    </row>
    <row r="26" spans="1:12" s="6" customFormat="1" ht="15" x14ac:dyDescent="0.2">
      <c r="A26" s="6" t="s">
        <v>85</v>
      </c>
      <c r="B26" s="7" t="s">
        <v>86</v>
      </c>
      <c r="C26" s="7">
        <v>5</v>
      </c>
      <c r="D26" s="8" t="s">
        <v>87</v>
      </c>
      <c r="E26" s="8" t="s">
        <v>90</v>
      </c>
      <c r="F26" s="8" t="s">
        <v>19</v>
      </c>
      <c r="G26" s="8" t="s">
        <v>20</v>
      </c>
      <c r="H26" s="7" t="s">
        <v>20</v>
      </c>
      <c r="I26" s="9" t="s">
        <v>91</v>
      </c>
      <c r="J26" s="7" t="s">
        <v>90</v>
      </c>
      <c r="K26" s="48">
        <v>76362</v>
      </c>
      <c r="L26" s="49">
        <v>2038</v>
      </c>
    </row>
    <row r="27" spans="1:12" s="6" customFormat="1" ht="15" x14ac:dyDescent="0.2">
      <c r="A27" s="6" t="s">
        <v>92</v>
      </c>
      <c r="B27" s="7" t="s">
        <v>93</v>
      </c>
      <c r="C27" s="7">
        <v>1</v>
      </c>
      <c r="D27" s="8" t="s">
        <v>94</v>
      </c>
      <c r="E27" s="8" t="s">
        <v>95</v>
      </c>
      <c r="F27" s="8" t="s">
        <v>19</v>
      </c>
      <c r="G27" s="8" t="s">
        <v>20</v>
      </c>
      <c r="H27" s="7" t="s">
        <v>20</v>
      </c>
      <c r="I27" s="9" t="s">
        <v>96</v>
      </c>
      <c r="J27" s="7" t="s">
        <v>95</v>
      </c>
      <c r="K27" s="48">
        <v>5520</v>
      </c>
      <c r="L27" s="49">
        <v>4140</v>
      </c>
    </row>
    <row r="28" spans="1:12" s="6" customFormat="1" ht="15" x14ac:dyDescent="0.2">
      <c r="A28" s="6" t="s">
        <v>92</v>
      </c>
      <c r="B28" s="7" t="s">
        <v>93</v>
      </c>
      <c r="C28" s="7">
        <v>1</v>
      </c>
      <c r="D28" s="8" t="s">
        <v>94</v>
      </c>
      <c r="E28" s="8" t="s">
        <v>97</v>
      </c>
      <c r="F28" s="8" t="s">
        <v>19</v>
      </c>
      <c r="G28" s="8" t="s">
        <v>20</v>
      </c>
      <c r="H28" s="7" t="s">
        <v>20</v>
      </c>
      <c r="I28" s="9" t="s">
        <v>98</v>
      </c>
      <c r="J28" s="7" t="s">
        <v>97</v>
      </c>
      <c r="K28" s="48">
        <v>8740</v>
      </c>
      <c r="L28" s="49">
        <v>4798</v>
      </c>
    </row>
    <row r="29" spans="1:12" s="6" customFormat="1" ht="15" x14ac:dyDescent="0.2">
      <c r="A29" s="6" t="s">
        <v>92</v>
      </c>
      <c r="B29" s="7" t="s">
        <v>93</v>
      </c>
      <c r="C29" s="7">
        <v>1</v>
      </c>
      <c r="D29" s="8" t="s">
        <v>94</v>
      </c>
      <c r="E29" s="8" t="s">
        <v>99</v>
      </c>
      <c r="F29" s="8" t="s">
        <v>19</v>
      </c>
      <c r="G29" s="8" t="s">
        <v>20</v>
      </c>
      <c r="H29" s="7" t="s">
        <v>20</v>
      </c>
      <c r="I29" s="9" t="s">
        <v>100</v>
      </c>
      <c r="J29" s="7" t="s">
        <v>99</v>
      </c>
      <c r="K29" s="48">
        <v>47381</v>
      </c>
      <c r="L29" s="49">
        <v>7898</v>
      </c>
    </row>
    <row r="30" spans="1:12" s="6" customFormat="1" ht="15" x14ac:dyDescent="0.2">
      <c r="A30" s="6" t="s">
        <v>92</v>
      </c>
      <c r="B30" s="7" t="s">
        <v>93</v>
      </c>
      <c r="C30" s="7">
        <v>1</v>
      </c>
      <c r="D30" s="8" t="s">
        <v>94</v>
      </c>
      <c r="E30" s="8" t="s">
        <v>101</v>
      </c>
      <c r="F30" s="8" t="s">
        <v>19</v>
      </c>
      <c r="G30" s="8" t="s">
        <v>20</v>
      </c>
      <c r="H30" s="7" t="s">
        <v>20</v>
      </c>
      <c r="I30" s="9" t="s">
        <v>102</v>
      </c>
      <c r="J30" s="7" t="s">
        <v>101</v>
      </c>
      <c r="K30" s="48">
        <v>12420</v>
      </c>
      <c r="L30" s="49">
        <v>8120</v>
      </c>
    </row>
    <row r="31" spans="1:12" s="6" customFormat="1" ht="15" x14ac:dyDescent="0.2">
      <c r="A31" s="6" t="s">
        <v>103</v>
      </c>
      <c r="B31" s="7" t="s">
        <v>104</v>
      </c>
      <c r="C31" s="7">
        <v>1</v>
      </c>
      <c r="D31" s="8" t="s">
        <v>105</v>
      </c>
      <c r="E31" s="8" t="s">
        <v>106</v>
      </c>
      <c r="F31" s="8" t="s">
        <v>19</v>
      </c>
      <c r="G31" s="8" t="s">
        <v>20</v>
      </c>
      <c r="H31" s="7" t="s">
        <v>20</v>
      </c>
      <c r="I31" s="9" t="s">
        <v>107</v>
      </c>
      <c r="J31" s="7" t="s">
        <v>106</v>
      </c>
      <c r="K31" s="48">
        <v>772819</v>
      </c>
      <c r="L31" s="49">
        <v>567239</v>
      </c>
    </row>
    <row r="32" spans="1:12" s="6" customFormat="1" ht="15" x14ac:dyDescent="0.2">
      <c r="A32" s="6" t="s">
        <v>103</v>
      </c>
      <c r="B32" s="7" t="s">
        <v>104</v>
      </c>
      <c r="C32" s="7">
        <v>1</v>
      </c>
      <c r="D32" s="8" t="s">
        <v>105</v>
      </c>
      <c r="E32" s="8" t="s">
        <v>108</v>
      </c>
      <c r="F32" s="8" t="s">
        <v>19</v>
      </c>
      <c r="G32" s="8" t="s">
        <v>20</v>
      </c>
      <c r="H32" s="7" t="s">
        <v>20</v>
      </c>
      <c r="I32" s="9" t="s">
        <v>109</v>
      </c>
      <c r="J32" s="7" t="s">
        <v>108</v>
      </c>
      <c r="K32" s="48">
        <v>1479396</v>
      </c>
      <c r="L32" s="49">
        <v>874010</v>
      </c>
    </row>
    <row r="33" spans="1:12" s="6" customFormat="1" ht="15" x14ac:dyDescent="0.2">
      <c r="A33" s="6" t="s">
        <v>103</v>
      </c>
      <c r="B33" s="7" t="s">
        <v>104</v>
      </c>
      <c r="C33" s="7">
        <v>1</v>
      </c>
      <c r="D33" s="8" t="s">
        <v>105</v>
      </c>
      <c r="E33" s="8" t="s">
        <v>110</v>
      </c>
      <c r="F33" s="8" t="s">
        <v>19</v>
      </c>
      <c r="G33" s="8" t="s">
        <v>20</v>
      </c>
      <c r="H33" s="7" t="s">
        <v>20</v>
      </c>
      <c r="I33" s="9" t="s">
        <v>111</v>
      </c>
      <c r="J33" s="7" t="s">
        <v>110</v>
      </c>
      <c r="K33" s="48">
        <v>216205</v>
      </c>
      <c r="L33" s="49">
        <v>60797</v>
      </c>
    </row>
    <row r="34" spans="1:12" s="6" customFormat="1" ht="15" x14ac:dyDescent="0.2">
      <c r="A34" s="6" t="s">
        <v>103</v>
      </c>
      <c r="B34" s="7" t="s">
        <v>104</v>
      </c>
      <c r="C34" s="7">
        <v>1</v>
      </c>
      <c r="D34" s="8" t="s">
        <v>105</v>
      </c>
      <c r="E34" s="8" t="s">
        <v>112</v>
      </c>
      <c r="F34" s="8" t="s">
        <v>19</v>
      </c>
      <c r="G34" s="8" t="s">
        <v>20</v>
      </c>
      <c r="H34" s="7" t="s">
        <v>20</v>
      </c>
      <c r="I34" s="9" t="s">
        <v>113</v>
      </c>
      <c r="J34" s="7" t="s">
        <v>112</v>
      </c>
      <c r="K34" s="48">
        <v>650456</v>
      </c>
      <c r="L34" s="49">
        <v>100103</v>
      </c>
    </row>
    <row r="35" spans="1:12" s="6" customFormat="1" ht="15" x14ac:dyDescent="0.2">
      <c r="A35" s="6" t="s">
        <v>103</v>
      </c>
      <c r="B35" s="7" t="s">
        <v>104</v>
      </c>
      <c r="C35" s="7">
        <v>1</v>
      </c>
      <c r="D35" s="8" t="s">
        <v>105</v>
      </c>
      <c r="E35" s="8" t="s">
        <v>114</v>
      </c>
      <c r="F35" s="8" t="s">
        <v>19</v>
      </c>
      <c r="G35" s="8" t="s">
        <v>20</v>
      </c>
      <c r="H35" s="7" t="s">
        <v>20</v>
      </c>
      <c r="I35" s="9" t="s">
        <v>115</v>
      </c>
      <c r="J35" s="7" t="s">
        <v>114</v>
      </c>
      <c r="K35" s="48">
        <v>185845</v>
      </c>
      <c r="L35" s="49">
        <v>139384</v>
      </c>
    </row>
    <row r="36" spans="1:12" s="6" customFormat="1" ht="15" x14ac:dyDescent="0.2">
      <c r="A36" s="6" t="s">
        <v>103</v>
      </c>
      <c r="B36" s="7" t="s">
        <v>104</v>
      </c>
      <c r="C36" s="7">
        <v>1</v>
      </c>
      <c r="D36" s="8" t="s">
        <v>105</v>
      </c>
      <c r="E36" s="8" t="s">
        <v>116</v>
      </c>
      <c r="F36" s="8" t="s">
        <v>19</v>
      </c>
      <c r="G36" s="8" t="s">
        <v>20</v>
      </c>
      <c r="H36" s="7" t="s">
        <v>20</v>
      </c>
      <c r="I36" s="9" t="s">
        <v>117</v>
      </c>
      <c r="J36" s="7" t="s">
        <v>116</v>
      </c>
      <c r="K36" s="48">
        <v>303607</v>
      </c>
      <c r="L36" s="49">
        <v>173510</v>
      </c>
    </row>
    <row r="37" spans="1:12" s="6" customFormat="1" ht="15" x14ac:dyDescent="0.2">
      <c r="A37" s="6" t="s">
        <v>103</v>
      </c>
      <c r="B37" s="7" t="s">
        <v>104</v>
      </c>
      <c r="C37" s="7">
        <v>1</v>
      </c>
      <c r="D37" s="8" t="s">
        <v>105</v>
      </c>
      <c r="E37" s="8" t="s">
        <v>118</v>
      </c>
      <c r="F37" s="8" t="s">
        <v>19</v>
      </c>
      <c r="G37" s="8" t="s">
        <v>20</v>
      </c>
      <c r="H37" s="7" t="s">
        <v>20</v>
      </c>
      <c r="I37" s="9" t="s">
        <v>119</v>
      </c>
      <c r="J37" s="7" t="s">
        <v>118</v>
      </c>
      <c r="K37" s="48">
        <v>298547</v>
      </c>
      <c r="L37" s="49">
        <v>223910</v>
      </c>
    </row>
    <row r="38" spans="1:12" s="6" customFormat="1" ht="15" x14ac:dyDescent="0.2">
      <c r="A38" s="6" t="s">
        <v>103</v>
      </c>
      <c r="B38" s="7" t="s">
        <v>104</v>
      </c>
      <c r="C38" s="7">
        <v>1</v>
      </c>
      <c r="D38" s="8" t="s">
        <v>105</v>
      </c>
      <c r="E38" s="8" t="s">
        <v>120</v>
      </c>
      <c r="F38" s="8" t="s">
        <v>19</v>
      </c>
      <c r="G38" s="8" t="s">
        <v>20</v>
      </c>
      <c r="H38" s="7" t="s">
        <v>20</v>
      </c>
      <c r="I38" s="9" t="s">
        <v>121</v>
      </c>
      <c r="J38" s="7" t="s">
        <v>120</v>
      </c>
      <c r="K38" s="48">
        <v>282907</v>
      </c>
      <c r="L38" s="49">
        <v>65677</v>
      </c>
    </row>
    <row r="39" spans="1:12" s="6" customFormat="1" ht="15" x14ac:dyDescent="0.2">
      <c r="A39" s="6" t="s">
        <v>103</v>
      </c>
      <c r="B39" s="7" t="s">
        <v>104</v>
      </c>
      <c r="C39" s="7">
        <v>1</v>
      </c>
      <c r="D39" s="8" t="s">
        <v>105</v>
      </c>
      <c r="E39" s="8" t="s">
        <v>122</v>
      </c>
      <c r="F39" s="8" t="s">
        <v>123</v>
      </c>
      <c r="G39" s="8" t="s">
        <v>124</v>
      </c>
      <c r="H39" s="7" t="s">
        <v>27</v>
      </c>
      <c r="I39" s="9" t="s">
        <v>125</v>
      </c>
      <c r="J39" s="7" t="s">
        <v>126</v>
      </c>
      <c r="K39" s="48">
        <v>32661</v>
      </c>
      <c r="L39" s="49">
        <v>2610</v>
      </c>
    </row>
    <row r="40" spans="1:12" s="6" customFormat="1" ht="15" x14ac:dyDescent="0.2">
      <c r="A40" s="6" t="s">
        <v>103</v>
      </c>
      <c r="B40" s="7" t="s">
        <v>104</v>
      </c>
      <c r="C40" s="7">
        <v>1</v>
      </c>
      <c r="D40" s="8" t="s">
        <v>105</v>
      </c>
      <c r="E40" s="8" t="s">
        <v>122</v>
      </c>
      <c r="F40" s="8" t="s">
        <v>127</v>
      </c>
      <c r="G40" s="8" t="s">
        <v>128</v>
      </c>
      <c r="H40" s="7" t="s">
        <v>27</v>
      </c>
      <c r="I40" s="9" t="s">
        <v>129</v>
      </c>
      <c r="J40" s="7" t="s">
        <v>130</v>
      </c>
      <c r="K40" s="48">
        <v>28061</v>
      </c>
      <c r="L40" s="49">
        <v>21046</v>
      </c>
    </row>
    <row r="41" spans="1:12" s="6" customFormat="1" ht="15" x14ac:dyDescent="0.2">
      <c r="A41" s="6" t="s">
        <v>103</v>
      </c>
      <c r="B41" s="7" t="s">
        <v>104</v>
      </c>
      <c r="C41" s="7">
        <v>1</v>
      </c>
      <c r="D41" s="8" t="s">
        <v>105</v>
      </c>
      <c r="E41" s="8" t="s">
        <v>122</v>
      </c>
      <c r="F41" s="8" t="s">
        <v>131</v>
      </c>
      <c r="G41" s="8" t="s">
        <v>132</v>
      </c>
      <c r="H41" s="7" t="s">
        <v>27</v>
      </c>
      <c r="I41" s="9" t="s">
        <v>133</v>
      </c>
      <c r="J41" s="7" t="s">
        <v>134</v>
      </c>
      <c r="K41" s="48">
        <v>17020</v>
      </c>
      <c r="L41" s="49">
        <v>4947</v>
      </c>
    </row>
    <row r="42" spans="1:12" s="6" customFormat="1" ht="15" x14ac:dyDescent="0.2">
      <c r="A42" s="6" t="s">
        <v>103</v>
      </c>
      <c r="B42" s="7" t="s">
        <v>104</v>
      </c>
      <c r="C42" s="7">
        <v>1</v>
      </c>
      <c r="D42" s="8" t="s">
        <v>105</v>
      </c>
      <c r="E42" s="8" t="s">
        <v>122</v>
      </c>
      <c r="F42" s="8" t="s">
        <v>135</v>
      </c>
      <c r="G42" s="8" t="s">
        <v>136</v>
      </c>
      <c r="H42" s="7" t="s">
        <v>27</v>
      </c>
      <c r="I42" s="9" t="s">
        <v>137</v>
      </c>
      <c r="J42" s="7" t="s">
        <v>138</v>
      </c>
      <c r="K42" s="48">
        <v>24381</v>
      </c>
      <c r="L42" s="49">
        <v>18286</v>
      </c>
    </row>
    <row r="43" spans="1:12" s="6" customFormat="1" ht="15" x14ac:dyDescent="0.2">
      <c r="A43" s="6" t="s">
        <v>103</v>
      </c>
      <c r="B43" s="7" t="s">
        <v>104</v>
      </c>
      <c r="C43" s="7">
        <v>1</v>
      </c>
      <c r="D43" s="8" t="s">
        <v>105</v>
      </c>
      <c r="E43" s="8" t="s">
        <v>122</v>
      </c>
      <c r="F43" s="8" t="s">
        <v>139</v>
      </c>
      <c r="G43" s="8" t="s">
        <v>140</v>
      </c>
      <c r="H43" s="7" t="s">
        <v>27</v>
      </c>
      <c r="I43" s="9" t="s">
        <v>141</v>
      </c>
      <c r="J43" s="7" t="s">
        <v>142</v>
      </c>
      <c r="K43" s="48">
        <v>31281</v>
      </c>
      <c r="L43" s="49">
        <v>1005</v>
      </c>
    </row>
    <row r="44" spans="1:12" s="6" customFormat="1" ht="15" x14ac:dyDescent="0.2">
      <c r="A44" s="6" t="s">
        <v>103</v>
      </c>
      <c r="B44" s="7" t="s">
        <v>104</v>
      </c>
      <c r="C44" s="7">
        <v>1</v>
      </c>
      <c r="D44" s="8" t="s">
        <v>105</v>
      </c>
      <c r="E44" s="8" t="s">
        <v>122</v>
      </c>
      <c r="F44" s="8" t="s">
        <v>143</v>
      </c>
      <c r="G44" s="8" t="s">
        <v>144</v>
      </c>
      <c r="H44" s="7" t="s">
        <v>27</v>
      </c>
      <c r="I44" s="9" t="s">
        <v>145</v>
      </c>
      <c r="J44" s="7" t="s">
        <v>146</v>
      </c>
      <c r="K44" s="48">
        <v>22081</v>
      </c>
      <c r="L44" s="49">
        <v>16036</v>
      </c>
    </row>
    <row r="45" spans="1:12" s="6" customFormat="1" ht="15" x14ac:dyDescent="0.2">
      <c r="A45" s="6" t="s">
        <v>103</v>
      </c>
      <c r="B45" s="7" t="s">
        <v>104</v>
      </c>
      <c r="C45" s="7">
        <v>1</v>
      </c>
      <c r="D45" s="8" t="s">
        <v>105</v>
      </c>
      <c r="E45" s="8" t="s">
        <v>122</v>
      </c>
      <c r="F45" s="8" t="s">
        <v>147</v>
      </c>
      <c r="G45" s="8" t="s">
        <v>148</v>
      </c>
      <c r="H45" s="7" t="s">
        <v>27</v>
      </c>
      <c r="I45" s="9" t="s">
        <v>149</v>
      </c>
      <c r="J45" s="7" t="s">
        <v>150</v>
      </c>
      <c r="K45" s="48">
        <v>14260</v>
      </c>
      <c r="L45" s="49">
        <v>895</v>
      </c>
    </row>
    <row r="46" spans="1:12" s="6" customFormat="1" ht="15" x14ac:dyDescent="0.2">
      <c r="A46" s="6" t="s">
        <v>103</v>
      </c>
      <c r="B46" s="7" t="s">
        <v>104</v>
      </c>
      <c r="C46" s="7">
        <v>1</v>
      </c>
      <c r="D46" s="8" t="s">
        <v>105</v>
      </c>
      <c r="E46" s="8" t="s">
        <v>122</v>
      </c>
      <c r="F46" s="8" t="s">
        <v>151</v>
      </c>
      <c r="G46" s="8" t="s">
        <v>152</v>
      </c>
      <c r="H46" s="7" t="s">
        <v>27</v>
      </c>
      <c r="I46" s="9" t="s">
        <v>153</v>
      </c>
      <c r="J46" s="7" t="s">
        <v>154</v>
      </c>
      <c r="K46" s="48">
        <v>26681</v>
      </c>
      <c r="L46" s="49">
        <v>13711</v>
      </c>
    </row>
    <row r="47" spans="1:12" s="6" customFormat="1" ht="15" x14ac:dyDescent="0.2">
      <c r="A47" s="6" t="s">
        <v>103</v>
      </c>
      <c r="B47" s="7" t="s">
        <v>104</v>
      </c>
      <c r="C47" s="7">
        <v>1</v>
      </c>
      <c r="D47" s="8" t="s">
        <v>105</v>
      </c>
      <c r="E47" s="8" t="s">
        <v>122</v>
      </c>
      <c r="F47" s="8" t="s">
        <v>155</v>
      </c>
      <c r="G47" s="8" t="s">
        <v>156</v>
      </c>
      <c r="H47" s="7" t="s">
        <v>27</v>
      </c>
      <c r="I47" s="9" t="s">
        <v>157</v>
      </c>
      <c r="J47" s="7" t="s">
        <v>158</v>
      </c>
      <c r="K47" s="48">
        <v>24841</v>
      </c>
      <c r="L47" s="49">
        <v>16734</v>
      </c>
    </row>
    <row r="48" spans="1:12" s="6" customFormat="1" ht="30" x14ac:dyDescent="0.2">
      <c r="A48" s="6" t="s">
        <v>103</v>
      </c>
      <c r="B48" s="7" t="s">
        <v>104</v>
      </c>
      <c r="C48" s="7">
        <v>1</v>
      </c>
      <c r="D48" s="8" t="s">
        <v>105</v>
      </c>
      <c r="E48" s="8" t="s">
        <v>122</v>
      </c>
      <c r="F48" s="8" t="s">
        <v>159</v>
      </c>
      <c r="G48" s="8" t="s">
        <v>160</v>
      </c>
      <c r="H48" s="7" t="s">
        <v>27</v>
      </c>
      <c r="I48" s="9" t="s">
        <v>161</v>
      </c>
      <c r="J48" s="7" t="s">
        <v>162</v>
      </c>
      <c r="K48" s="48">
        <v>19320</v>
      </c>
      <c r="L48" s="49">
        <v>14490</v>
      </c>
    </row>
    <row r="49" spans="1:12" s="6" customFormat="1" ht="15" x14ac:dyDescent="0.2">
      <c r="A49" s="6" t="s">
        <v>103</v>
      </c>
      <c r="B49" s="7" t="s">
        <v>104</v>
      </c>
      <c r="C49" s="7">
        <v>1</v>
      </c>
      <c r="D49" s="8" t="s">
        <v>105</v>
      </c>
      <c r="E49" s="8" t="s">
        <v>122</v>
      </c>
      <c r="F49" s="8" t="s">
        <v>163</v>
      </c>
      <c r="G49" s="8" t="s">
        <v>164</v>
      </c>
      <c r="H49" s="7" t="s">
        <v>27</v>
      </c>
      <c r="I49" s="9" t="s">
        <v>165</v>
      </c>
      <c r="J49" s="7" t="s">
        <v>166</v>
      </c>
      <c r="K49" s="48">
        <v>19320</v>
      </c>
      <c r="L49" s="49">
        <v>9093</v>
      </c>
    </row>
    <row r="50" spans="1:12" s="6" customFormat="1" ht="15" x14ac:dyDescent="0.2">
      <c r="A50" s="6" t="s">
        <v>103</v>
      </c>
      <c r="B50" s="7" t="s">
        <v>104</v>
      </c>
      <c r="C50" s="7">
        <v>1</v>
      </c>
      <c r="D50" s="8" t="s">
        <v>105</v>
      </c>
      <c r="E50" s="8" t="s">
        <v>122</v>
      </c>
      <c r="F50" s="8" t="s">
        <v>167</v>
      </c>
      <c r="G50" s="8" t="s">
        <v>168</v>
      </c>
      <c r="H50" s="7" t="s">
        <v>27</v>
      </c>
      <c r="I50" s="9" t="s">
        <v>169</v>
      </c>
      <c r="J50" s="7" t="s">
        <v>170</v>
      </c>
      <c r="K50" s="48">
        <v>23921</v>
      </c>
      <c r="L50" s="49">
        <v>1665</v>
      </c>
    </row>
    <row r="51" spans="1:12" s="6" customFormat="1" ht="30" x14ac:dyDescent="0.2">
      <c r="A51" s="6" t="s">
        <v>103</v>
      </c>
      <c r="B51" s="7" t="s">
        <v>104</v>
      </c>
      <c r="C51" s="7">
        <v>1</v>
      </c>
      <c r="D51" s="8" t="s">
        <v>105</v>
      </c>
      <c r="E51" s="8" t="s">
        <v>122</v>
      </c>
      <c r="F51" s="8" t="s">
        <v>171</v>
      </c>
      <c r="G51" s="8" t="s">
        <v>172</v>
      </c>
      <c r="H51" s="7" t="s">
        <v>27</v>
      </c>
      <c r="I51" s="9" t="s">
        <v>173</v>
      </c>
      <c r="J51" s="7" t="s">
        <v>174</v>
      </c>
      <c r="K51" s="48">
        <v>55201</v>
      </c>
      <c r="L51" s="49">
        <v>25547</v>
      </c>
    </row>
    <row r="52" spans="1:12" s="6" customFormat="1" ht="45" x14ac:dyDescent="0.2">
      <c r="A52" s="6" t="s">
        <v>103</v>
      </c>
      <c r="B52" s="7" t="s">
        <v>104</v>
      </c>
      <c r="C52" s="7">
        <v>1</v>
      </c>
      <c r="D52" s="8" t="s">
        <v>105</v>
      </c>
      <c r="E52" s="8" t="s">
        <v>122</v>
      </c>
      <c r="F52" s="8" t="s">
        <v>175</v>
      </c>
      <c r="G52" s="8" t="s">
        <v>176</v>
      </c>
      <c r="H52" s="7" t="s">
        <v>27</v>
      </c>
      <c r="I52" s="9" t="s">
        <v>177</v>
      </c>
      <c r="J52" s="7" t="s">
        <v>178</v>
      </c>
      <c r="K52" s="48">
        <v>60261</v>
      </c>
      <c r="L52" s="49">
        <v>38759</v>
      </c>
    </row>
    <row r="53" spans="1:12" s="6" customFormat="1" ht="15" x14ac:dyDescent="0.2">
      <c r="A53" s="6" t="s">
        <v>103</v>
      </c>
      <c r="B53" s="7" t="s">
        <v>104</v>
      </c>
      <c r="C53" s="7">
        <v>1</v>
      </c>
      <c r="D53" s="8" t="s">
        <v>105</v>
      </c>
      <c r="E53" s="8" t="s">
        <v>179</v>
      </c>
      <c r="F53" s="8" t="s">
        <v>19</v>
      </c>
      <c r="G53" s="8" t="s">
        <v>20</v>
      </c>
      <c r="H53" s="7" t="s">
        <v>20</v>
      </c>
      <c r="I53" s="9" t="s">
        <v>180</v>
      </c>
      <c r="J53" s="7" t="s">
        <v>179</v>
      </c>
      <c r="K53" s="48">
        <v>1409014</v>
      </c>
      <c r="L53" s="49">
        <v>700851</v>
      </c>
    </row>
    <row r="54" spans="1:12" s="6" customFormat="1" ht="15" x14ac:dyDescent="0.2">
      <c r="A54" s="6" t="s">
        <v>103</v>
      </c>
      <c r="B54" s="7" t="s">
        <v>104</v>
      </c>
      <c r="C54" s="7">
        <v>1</v>
      </c>
      <c r="D54" s="8" t="s">
        <v>105</v>
      </c>
      <c r="E54" s="8" t="s">
        <v>181</v>
      </c>
      <c r="F54" s="8" t="s">
        <v>19</v>
      </c>
      <c r="G54" s="8" t="s">
        <v>20</v>
      </c>
      <c r="H54" s="7" t="s">
        <v>20</v>
      </c>
      <c r="I54" s="9" t="s">
        <v>182</v>
      </c>
      <c r="J54" s="7" t="s">
        <v>181</v>
      </c>
      <c r="K54" s="48">
        <v>1275151</v>
      </c>
      <c r="L54" s="49">
        <v>782358</v>
      </c>
    </row>
    <row r="55" spans="1:12" s="6" customFormat="1" ht="15" x14ac:dyDescent="0.2">
      <c r="A55" s="6" t="s">
        <v>103</v>
      </c>
      <c r="B55" s="7" t="s">
        <v>104</v>
      </c>
      <c r="C55" s="7">
        <v>1</v>
      </c>
      <c r="D55" s="8" t="s">
        <v>105</v>
      </c>
      <c r="E55" s="8" t="s">
        <v>181</v>
      </c>
      <c r="F55" s="8" t="s">
        <v>183</v>
      </c>
      <c r="G55" s="8" t="s">
        <v>184</v>
      </c>
      <c r="H55" s="7" t="s">
        <v>27</v>
      </c>
      <c r="I55" s="9" t="s">
        <v>185</v>
      </c>
      <c r="J55" s="7" t="s">
        <v>186</v>
      </c>
      <c r="K55" s="48">
        <v>25301</v>
      </c>
      <c r="L55" s="49">
        <v>7083</v>
      </c>
    </row>
    <row r="56" spans="1:12" s="6" customFormat="1" ht="15" x14ac:dyDescent="0.2">
      <c r="A56" s="6" t="s">
        <v>103</v>
      </c>
      <c r="B56" s="7" t="s">
        <v>104</v>
      </c>
      <c r="C56" s="7">
        <v>1</v>
      </c>
      <c r="D56" s="8" t="s">
        <v>105</v>
      </c>
      <c r="E56" s="8" t="s">
        <v>181</v>
      </c>
      <c r="F56" s="8" t="s">
        <v>187</v>
      </c>
      <c r="G56" s="8" t="s">
        <v>188</v>
      </c>
      <c r="H56" s="7" t="s">
        <v>27</v>
      </c>
      <c r="I56" s="9" t="s">
        <v>189</v>
      </c>
      <c r="J56" s="7" t="s">
        <v>190</v>
      </c>
      <c r="K56" s="48">
        <v>10580</v>
      </c>
      <c r="L56" s="49">
        <v>2935</v>
      </c>
    </row>
    <row r="57" spans="1:12" s="6" customFormat="1" ht="15" x14ac:dyDescent="0.2">
      <c r="A57" s="6" t="s">
        <v>191</v>
      </c>
      <c r="B57" s="7" t="s">
        <v>192</v>
      </c>
      <c r="C57" s="7">
        <v>1</v>
      </c>
      <c r="D57" s="8" t="s">
        <v>193</v>
      </c>
      <c r="E57" s="8" t="s">
        <v>194</v>
      </c>
      <c r="F57" s="8" t="s">
        <v>19</v>
      </c>
      <c r="G57" s="8" t="s">
        <v>20</v>
      </c>
      <c r="H57" s="7" t="s">
        <v>20</v>
      </c>
      <c r="I57" s="9" t="s">
        <v>195</v>
      </c>
      <c r="J57" s="7" t="s">
        <v>194</v>
      </c>
      <c r="K57" s="48">
        <v>94302</v>
      </c>
      <c r="L57" s="49">
        <v>2806</v>
      </c>
    </row>
    <row r="58" spans="1:12" s="6" customFormat="1" ht="15" x14ac:dyDescent="0.2">
      <c r="A58" s="6" t="s">
        <v>196</v>
      </c>
      <c r="B58" s="7" t="s">
        <v>197</v>
      </c>
      <c r="C58" s="7">
        <v>1</v>
      </c>
      <c r="D58" s="8" t="s">
        <v>198</v>
      </c>
      <c r="E58" s="8" t="s">
        <v>199</v>
      </c>
      <c r="F58" s="8" t="s">
        <v>19</v>
      </c>
      <c r="G58" s="8" t="s">
        <v>20</v>
      </c>
      <c r="H58" s="7" t="s">
        <v>20</v>
      </c>
      <c r="I58" s="9" t="s">
        <v>200</v>
      </c>
      <c r="J58" s="7" t="s">
        <v>199</v>
      </c>
      <c r="K58" s="48">
        <v>25761</v>
      </c>
      <c r="L58" s="49">
        <v>2170</v>
      </c>
    </row>
    <row r="59" spans="1:12" s="6" customFormat="1" ht="15" x14ac:dyDescent="0.2">
      <c r="A59" s="6" t="s">
        <v>201</v>
      </c>
      <c r="B59" s="7" t="s">
        <v>202</v>
      </c>
      <c r="C59" s="7">
        <v>31</v>
      </c>
      <c r="D59" s="8" t="s">
        <v>203</v>
      </c>
      <c r="E59" s="8" t="s">
        <v>204</v>
      </c>
      <c r="F59" s="8" t="s">
        <v>205</v>
      </c>
      <c r="G59" s="8" t="s">
        <v>206</v>
      </c>
      <c r="H59" s="7" t="s">
        <v>27</v>
      </c>
      <c r="I59" s="9" t="s">
        <v>207</v>
      </c>
      <c r="J59" s="7" t="s">
        <v>208</v>
      </c>
      <c r="K59" s="48">
        <v>3220</v>
      </c>
      <c r="L59" s="49">
        <v>734</v>
      </c>
    </row>
    <row r="60" spans="1:12" s="6" customFormat="1" ht="15" x14ac:dyDescent="0.2">
      <c r="A60" s="6" t="s">
        <v>201</v>
      </c>
      <c r="B60" s="7" t="s">
        <v>202</v>
      </c>
      <c r="C60" s="7">
        <v>31</v>
      </c>
      <c r="D60" s="8" t="s">
        <v>203</v>
      </c>
      <c r="E60" s="8" t="s">
        <v>209</v>
      </c>
      <c r="F60" s="8" t="s">
        <v>210</v>
      </c>
      <c r="G60" s="8" t="s">
        <v>211</v>
      </c>
      <c r="H60" s="7" t="s">
        <v>27</v>
      </c>
      <c r="I60" s="9" t="s">
        <v>212</v>
      </c>
      <c r="J60" s="7" t="s">
        <v>213</v>
      </c>
      <c r="K60" s="48">
        <v>5520</v>
      </c>
      <c r="L60" s="49">
        <v>143</v>
      </c>
    </row>
    <row r="61" spans="1:12" s="6" customFormat="1" ht="15" x14ac:dyDescent="0.2">
      <c r="A61" s="6" t="s">
        <v>214</v>
      </c>
      <c r="B61" s="7" t="s">
        <v>215</v>
      </c>
      <c r="C61" s="7">
        <v>1</v>
      </c>
      <c r="D61" s="8" t="s">
        <v>216</v>
      </c>
      <c r="E61" s="8" t="s">
        <v>217</v>
      </c>
      <c r="F61" s="8" t="s">
        <v>19</v>
      </c>
      <c r="G61" s="8" t="s">
        <v>20</v>
      </c>
      <c r="H61" s="7" t="s">
        <v>20</v>
      </c>
      <c r="I61" s="9" t="s">
        <v>218</v>
      </c>
      <c r="J61" s="7" t="s">
        <v>217</v>
      </c>
      <c r="K61" s="48">
        <v>6900</v>
      </c>
      <c r="L61" s="49">
        <v>29</v>
      </c>
    </row>
    <row r="62" spans="1:12" s="6" customFormat="1" ht="15" x14ac:dyDescent="0.2">
      <c r="A62" s="6" t="s">
        <v>214</v>
      </c>
      <c r="B62" s="7" t="s">
        <v>215</v>
      </c>
      <c r="C62" s="7">
        <v>1</v>
      </c>
      <c r="D62" s="8" t="s">
        <v>216</v>
      </c>
      <c r="E62" s="8" t="s">
        <v>219</v>
      </c>
      <c r="F62" s="8" t="s">
        <v>19</v>
      </c>
      <c r="G62" s="8" t="s">
        <v>20</v>
      </c>
      <c r="H62" s="7" t="s">
        <v>20</v>
      </c>
      <c r="I62" s="9" t="s">
        <v>220</v>
      </c>
      <c r="J62" s="7" t="s">
        <v>219</v>
      </c>
      <c r="K62" s="48">
        <v>162384</v>
      </c>
      <c r="L62" s="49">
        <v>96550</v>
      </c>
    </row>
    <row r="63" spans="1:12" s="6" customFormat="1" ht="15" x14ac:dyDescent="0.2">
      <c r="A63" s="6" t="s">
        <v>214</v>
      </c>
      <c r="B63" s="7" t="s">
        <v>215</v>
      </c>
      <c r="C63" s="7">
        <v>1</v>
      </c>
      <c r="D63" s="8" t="s">
        <v>216</v>
      </c>
      <c r="E63" s="8" t="s">
        <v>221</v>
      </c>
      <c r="F63" s="8" t="s">
        <v>19</v>
      </c>
      <c r="G63" s="8" t="s">
        <v>20</v>
      </c>
      <c r="H63" s="7" t="s">
        <v>20</v>
      </c>
      <c r="I63" s="9" t="s">
        <v>222</v>
      </c>
      <c r="J63" s="7" t="s">
        <v>221</v>
      </c>
      <c r="K63" s="48">
        <v>108563</v>
      </c>
      <c r="L63" s="49">
        <v>76965</v>
      </c>
    </row>
    <row r="64" spans="1:12" s="6" customFormat="1" ht="15" x14ac:dyDescent="0.2">
      <c r="A64" s="6" t="s">
        <v>214</v>
      </c>
      <c r="B64" s="7" t="s">
        <v>215</v>
      </c>
      <c r="C64" s="7">
        <v>1</v>
      </c>
      <c r="D64" s="8" t="s">
        <v>216</v>
      </c>
      <c r="E64" s="8" t="s">
        <v>223</v>
      </c>
      <c r="F64" s="8" t="s">
        <v>19</v>
      </c>
      <c r="G64" s="8" t="s">
        <v>20</v>
      </c>
      <c r="H64" s="7" t="s">
        <v>20</v>
      </c>
      <c r="I64" s="9" t="s">
        <v>224</v>
      </c>
      <c r="J64" s="7" t="s">
        <v>223</v>
      </c>
      <c r="K64" s="48">
        <v>127883</v>
      </c>
      <c r="L64" s="49">
        <v>37571</v>
      </c>
    </row>
    <row r="65" spans="1:12" s="6" customFormat="1" ht="15" x14ac:dyDescent="0.2">
      <c r="A65" s="6" t="s">
        <v>225</v>
      </c>
      <c r="B65" s="7" t="s">
        <v>226</v>
      </c>
      <c r="C65" s="7">
        <v>2</v>
      </c>
      <c r="D65" s="8" t="s">
        <v>227</v>
      </c>
      <c r="E65" s="8" t="s">
        <v>228</v>
      </c>
      <c r="F65" s="8" t="s">
        <v>19</v>
      </c>
      <c r="G65" s="8" t="s">
        <v>20</v>
      </c>
      <c r="H65" s="7" t="s">
        <v>20</v>
      </c>
      <c r="I65" s="9" t="s">
        <v>229</v>
      </c>
      <c r="J65" s="7" t="s">
        <v>228</v>
      </c>
      <c r="K65" s="48">
        <v>398830</v>
      </c>
      <c r="L65" s="49">
        <v>126501</v>
      </c>
    </row>
    <row r="66" spans="1:12" s="6" customFormat="1" ht="15" x14ac:dyDescent="0.2">
      <c r="A66" s="6" t="s">
        <v>225</v>
      </c>
      <c r="B66" s="7" t="s">
        <v>226</v>
      </c>
      <c r="C66" s="7">
        <v>2</v>
      </c>
      <c r="D66" s="8" t="s">
        <v>227</v>
      </c>
      <c r="E66" s="8" t="s">
        <v>230</v>
      </c>
      <c r="F66" s="8" t="s">
        <v>19</v>
      </c>
      <c r="G66" s="8" t="s">
        <v>20</v>
      </c>
      <c r="H66" s="7" t="s">
        <v>20</v>
      </c>
      <c r="I66" s="9" t="s">
        <v>231</v>
      </c>
      <c r="J66" s="7" t="s">
        <v>230</v>
      </c>
      <c r="K66" s="48">
        <v>38181</v>
      </c>
      <c r="L66" s="49">
        <v>2672</v>
      </c>
    </row>
    <row r="67" spans="1:12" s="6" customFormat="1" ht="15" x14ac:dyDescent="0.2">
      <c r="A67" s="6" t="s">
        <v>232</v>
      </c>
      <c r="B67" s="7" t="s">
        <v>233</v>
      </c>
      <c r="C67" s="7">
        <v>1</v>
      </c>
      <c r="D67" s="8" t="s">
        <v>234</v>
      </c>
      <c r="E67" s="8" t="s">
        <v>235</v>
      </c>
      <c r="F67" s="8" t="s">
        <v>236</v>
      </c>
      <c r="G67" s="8" t="s">
        <v>237</v>
      </c>
      <c r="H67" s="7" t="s">
        <v>27</v>
      </c>
      <c r="I67" s="9" t="s">
        <v>238</v>
      </c>
      <c r="J67" s="7" t="s">
        <v>239</v>
      </c>
      <c r="K67" s="48">
        <v>460</v>
      </c>
      <c r="L67" s="49">
        <v>345</v>
      </c>
    </row>
    <row r="68" spans="1:12" s="6" customFormat="1" ht="15" x14ac:dyDescent="0.2">
      <c r="A68" s="6" t="s">
        <v>240</v>
      </c>
      <c r="B68" s="7" t="s">
        <v>241</v>
      </c>
      <c r="C68" s="7">
        <v>4</v>
      </c>
      <c r="D68" s="8" t="s">
        <v>242</v>
      </c>
      <c r="E68" s="8" t="s">
        <v>243</v>
      </c>
      <c r="F68" s="8" t="s">
        <v>19</v>
      </c>
      <c r="G68" s="8" t="s">
        <v>20</v>
      </c>
      <c r="H68" s="7" t="s">
        <v>20</v>
      </c>
      <c r="I68" s="9" t="s">
        <v>244</v>
      </c>
      <c r="J68" s="7" t="s">
        <v>243</v>
      </c>
      <c r="K68" s="48">
        <v>269107</v>
      </c>
      <c r="L68" s="49">
        <v>117138</v>
      </c>
    </row>
    <row r="69" spans="1:12" s="6" customFormat="1" ht="15" x14ac:dyDescent="0.2">
      <c r="A69" s="6" t="s">
        <v>245</v>
      </c>
      <c r="B69" s="7" t="s">
        <v>246</v>
      </c>
      <c r="C69" s="7">
        <v>4</v>
      </c>
      <c r="D69" s="8" t="s">
        <v>247</v>
      </c>
      <c r="E69" s="8" t="s">
        <v>248</v>
      </c>
      <c r="F69" s="8" t="s">
        <v>19</v>
      </c>
      <c r="G69" s="8" t="s">
        <v>20</v>
      </c>
      <c r="H69" s="7" t="s">
        <v>20</v>
      </c>
      <c r="I69" s="9" t="s">
        <v>249</v>
      </c>
      <c r="J69" s="7" t="s">
        <v>248</v>
      </c>
      <c r="K69" s="48">
        <v>50601</v>
      </c>
      <c r="L69" s="49">
        <v>36385</v>
      </c>
    </row>
    <row r="70" spans="1:12" s="6" customFormat="1" ht="15" x14ac:dyDescent="0.2">
      <c r="A70" s="6" t="s">
        <v>250</v>
      </c>
      <c r="B70" s="7" t="s">
        <v>251</v>
      </c>
      <c r="C70" s="7">
        <v>11</v>
      </c>
      <c r="D70" s="8" t="s">
        <v>252</v>
      </c>
      <c r="E70" s="8" t="s">
        <v>253</v>
      </c>
      <c r="F70" s="8" t="s">
        <v>19</v>
      </c>
      <c r="G70" s="8" t="s">
        <v>20</v>
      </c>
      <c r="H70" s="7" t="s">
        <v>20</v>
      </c>
      <c r="I70" s="9" t="s">
        <v>254</v>
      </c>
      <c r="J70" s="7" t="s">
        <v>253</v>
      </c>
      <c r="K70" s="48">
        <v>2324437</v>
      </c>
      <c r="L70" s="49">
        <v>117376</v>
      </c>
    </row>
    <row r="71" spans="1:12" s="6" customFormat="1" ht="15" x14ac:dyDescent="0.2">
      <c r="A71" s="6" t="s">
        <v>250</v>
      </c>
      <c r="B71" s="7" t="s">
        <v>251</v>
      </c>
      <c r="C71" s="7">
        <v>11</v>
      </c>
      <c r="D71" s="8" t="s">
        <v>252</v>
      </c>
      <c r="E71" s="8" t="s">
        <v>255</v>
      </c>
      <c r="F71" s="8" t="s">
        <v>19</v>
      </c>
      <c r="G71" s="8" t="s">
        <v>20</v>
      </c>
      <c r="H71" s="7" t="s">
        <v>20</v>
      </c>
      <c r="I71" s="9" t="s">
        <v>256</v>
      </c>
      <c r="J71" s="7" t="s">
        <v>255</v>
      </c>
      <c r="K71" s="48">
        <v>980284</v>
      </c>
      <c r="L71" s="49">
        <v>203387</v>
      </c>
    </row>
    <row r="72" spans="1:12" s="6" customFormat="1" ht="15" x14ac:dyDescent="0.2">
      <c r="A72" s="6" t="s">
        <v>257</v>
      </c>
      <c r="B72" s="7" t="s">
        <v>258</v>
      </c>
      <c r="C72" s="7">
        <v>1</v>
      </c>
      <c r="D72" s="8" t="s">
        <v>259</v>
      </c>
      <c r="E72" s="8" t="s">
        <v>260</v>
      </c>
      <c r="F72" s="8" t="s">
        <v>19</v>
      </c>
      <c r="G72" s="8" t="s">
        <v>20</v>
      </c>
      <c r="H72" s="7" t="s">
        <v>20</v>
      </c>
      <c r="I72" s="9" t="s">
        <v>261</v>
      </c>
      <c r="J72" s="7" t="s">
        <v>260</v>
      </c>
      <c r="K72" s="48">
        <v>51521</v>
      </c>
      <c r="L72" s="49">
        <v>10424</v>
      </c>
    </row>
    <row r="73" spans="1:12" s="6" customFormat="1" ht="15" x14ac:dyDescent="0.2">
      <c r="A73" s="6" t="s">
        <v>257</v>
      </c>
      <c r="B73" s="7" t="s">
        <v>258</v>
      </c>
      <c r="C73" s="7">
        <v>1</v>
      </c>
      <c r="D73" s="8" t="s">
        <v>259</v>
      </c>
      <c r="E73" s="8" t="s">
        <v>262</v>
      </c>
      <c r="F73" s="8" t="s">
        <v>19</v>
      </c>
      <c r="G73" s="8" t="s">
        <v>20</v>
      </c>
      <c r="H73" s="7" t="s">
        <v>20</v>
      </c>
      <c r="I73" s="9" t="s">
        <v>263</v>
      </c>
      <c r="J73" s="7" t="s">
        <v>262</v>
      </c>
      <c r="K73" s="48">
        <v>460</v>
      </c>
      <c r="L73" s="49">
        <v>345</v>
      </c>
    </row>
    <row r="74" spans="1:12" s="6" customFormat="1" ht="15" x14ac:dyDescent="0.2">
      <c r="A74" s="6" t="s">
        <v>257</v>
      </c>
      <c r="B74" s="7" t="s">
        <v>258</v>
      </c>
      <c r="C74" s="7">
        <v>1</v>
      </c>
      <c r="D74" s="8" t="s">
        <v>259</v>
      </c>
      <c r="E74" s="8" t="s">
        <v>264</v>
      </c>
      <c r="F74" s="8" t="s">
        <v>19</v>
      </c>
      <c r="G74" s="8" t="s">
        <v>20</v>
      </c>
      <c r="H74" s="7" t="s">
        <v>20</v>
      </c>
      <c r="I74" s="9" t="s">
        <v>265</v>
      </c>
      <c r="J74" s="7" t="s">
        <v>264</v>
      </c>
      <c r="K74" s="48">
        <v>460</v>
      </c>
      <c r="L74" s="49">
        <v>345</v>
      </c>
    </row>
    <row r="75" spans="1:12" s="6" customFormat="1" ht="15" x14ac:dyDescent="0.2">
      <c r="A75" s="6" t="s">
        <v>266</v>
      </c>
      <c r="B75" s="7" t="s">
        <v>267</v>
      </c>
      <c r="C75" s="7">
        <v>4</v>
      </c>
      <c r="D75" s="8" t="s">
        <v>268</v>
      </c>
      <c r="E75" s="8" t="s">
        <v>269</v>
      </c>
      <c r="F75" s="8" t="s">
        <v>19</v>
      </c>
      <c r="G75" s="8" t="s">
        <v>20</v>
      </c>
      <c r="H75" s="7" t="s">
        <v>20</v>
      </c>
      <c r="I75" s="9" t="s">
        <v>270</v>
      </c>
      <c r="J75" s="7" t="s">
        <v>269</v>
      </c>
      <c r="K75" s="48">
        <v>510152</v>
      </c>
      <c r="L75" s="49">
        <v>382614</v>
      </c>
    </row>
    <row r="76" spans="1:12" s="6" customFormat="1" ht="15" x14ac:dyDescent="0.2">
      <c r="A76" s="6" t="s">
        <v>266</v>
      </c>
      <c r="B76" s="7" t="s">
        <v>267</v>
      </c>
      <c r="C76" s="7">
        <v>4</v>
      </c>
      <c r="D76" s="8" t="s">
        <v>268</v>
      </c>
      <c r="E76" s="8" t="s">
        <v>271</v>
      </c>
      <c r="F76" s="8" t="s">
        <v>19</v>
      </c>
      <c r="G76" s="8" t="s">
        <v>20</v>
      </c>
      <c r="H76" s="7" t="s">
        <v>20</v>
      </c>
      <c r="I76" s="9" t="s">
        <v>272</v>
      </c>
      <c r="J76" s="7" t="s">
        <v>271</v>
      </c>
      <c r="K76" s="48">
        <v>603995</v>
      </c>
      <c r="L76" s="49">
        <v>284335</v>
      </c>
    </row>
    <row r="77" spans="1:12" s="6" customFormat="1" ht="15" x14ac:dyDescent="0.2">
      <c r="A77" s="6" t="s">
        <v>266</v>
      </c>
      <c r="B77" s="7" t="s">
        <v>267</v>
      </c>
      <c r="C77" s="7">
        <v>4</v>
      </c>
      <c r="D77" s="8" t="s">
        <v>268</v>
      </c>
      <c r="E77" s="8" t="s">
        <v>273</v>
      </c>
      <c r="F77" s="8" t="s">
        <v>19</v>
      </c>
      <c r="G77" s="8" t="s">
        <v>20</v>
      </c>
      <c r="H77" s="7" t="s">
        <v>20</v>
      </c>
      <c r="I77" s="9" t="s">
        <v>274</v>
      </c>
      <c r="J77" s="7" t="s">
        <v>273</v>
      </c>
      <c r="K77" s="48">
        <v>689557</v>
      </c>
      <c r="L77" s="49">
        <v>473880</v>
      </c>
    </row>
    <row r="78" spans="1:12" s="6" customFormat="1" ht="15" x14ac:dyDescent="0.2">
      <c r="A78" s="6" t="s">
        <v>275</v>
      </c>
      <c r="B78" s="7" t="s">
        <v>276</v>
      </c>
      <c r="C78" s="7">
        <v>2</v>
      </c>
      <c r="D78" s="8" t="s">
        <v>277</v>
      </c>
      <c r="E78" s="8" t="s">
        <v>278</v>
      </c>
      <c r="F78" s="8" t="s">
        <v>19</v>
      </c>
      <c r="G78" s="8" t="s">
        <v>20</v>
      </c>
      <c r="H78" s="7" t="s">
        <v>20</v>
      </c>
      <c r="I78" s="9" t="s">
        <v>279</v>
      </c>
      <c r="J78" s="7" t="s">
        <v>278</v>
      </c>
      <c r="K78" s="48">
        <v>197345</v>
      </c>
      <c r="L78" s="49">
        <v>79952</v>
      </c>
    </row>
    <row r="79" spans="1:12" s="6" customFormat="1" ht="15" x14ac:dyDescent="0.2">
      <c r="A79" s="6" t="s">
        <v>275</v>
      </c>
      <c r="B79" s="7" t="s">
        <v>276</v>
      </c>
      <c r="C79" s="7">
        <v>2</v>
      </c>
      <c r="D79" s="8" t="s">
        <v>277</v>
      </c>
      <c r="E79" s="8" t="s">
        <v>280</v>
      </c>
      <c r="F79" s="8" t="s">
        <v>19</v>
      </c>
      <c r="G79" s="8" t="s">
        <v>20</v>
      </c>
      <c r="H79" s="7" t="s">
        <v>20</v>
      </c>
      <c r="I79" s="9" t="s">
        <v>281</v>
      </c>
      <c r="J79" s="7" t="s">
        <v>280</v>
      </c>
      <c r="K79" s="48">
        <v>135703</v>
      </c>
      <c r="L79" s="49">
        <v>5300</v>
      </c>
    </row>
    <row r="80" spans="1:12" s="6" customFormat="1" ht="15" x14ac:dyDescent="0.2">
      <c r="A80" s="6" t="s">
        <v>275</v>
      </c>
      <c r="B80" s="7" t="s">
        <v>276</v>
      </c>
      <c r="C80" s="7">
        <v>2</v>
      </c>
      <c r="D80" s="8" t="s">
        <v>277</v>
      </c>
      <c r="E80" s="8" t="s">
        <v>282</v>
      </c>
      <c r="F80" s="8" t="s">
        <v>283</v>
      </c>
      <c r="G80" s="8" t="s">
        <v>284</v>
      </c>
      <c r="H80" s="7" t="s">
        <v>27</v>
      </c>
      <c r="I80" s="9" t="s">
        <v>285</v>
      </c>
      <c r="J80" s="7" t="s">
        <v>286</v>
      </c>
      <c r="K80" s="48">
        <v>11500</v>
      </c>
      <c r="L80" s="49">
        <v>3371</v>
      </c>
    </row>
    <row r="81" spans="1:12" s="6" customFormat="1" ht="15" x14ac:dyDescent="0.2">
      <c r="A81" s="6" t="s">
        <v>275</v>
      </c>
      <c r="B81" s="7" t="s">
        <v>276</v>
      </c>
      <c r="C81" s="7">
        <v>2</v>
      </c>
      <c r="D81" s="8" t="s">
        <v>277</v>
      </c>
      <c r="E81" s="8" t="s">
        <v>287</v>
      </c>
      <c r="F81" s="8" t="s">
        <v>288</v>
      </c>
      <c r="G81" s="8" t="s">
        <v>289</v>
      </c>
      <c r="H81" s="7" t="s">
        <v>27</v>
      </c>
      <c r="I81" s="9" t="s">
        <v>290</v>
      </c>
      <c r="J81" s="7" t="s">
        <v>291</v>
      </c>
      <c r="K81" s="48">
        <v>55661</v>
      </c>
      <c r="L81" s="49">
        <v>41746</v>
      </c>
    </row>
    <row r="82" spans="1:12" s="6" customFormat="1" ht="30" x14ac:dyDescent="0.2">
      <c r="A82" s="6" t="s">
        <v>292</v>
      </c>
      <c r="B82" s="7" t="s">
        <v>293</v>
      </c>
      <c r="C82" s="7">
        <v>1</v>
      </c>
      <c r="D82" s="8" t="s">
        <v>294</v>
      </c>
      <c r="E82" s="8" t="s">
        <v>295</v>
      </c>
      <c r="F82" s="8" t="s">
        <v>296</v>
      </c>
      <c r="G82" s="8" t="s">
        <v>297</v>
      </c>
      <c r="H82" s="7" t="s">
        <v>27</v>
      </c>
      <c r="I82" s="9" t="s">
        <v>298</v>
      </c>
      <c r="J82" s="7" t="s">
        <v>299</v>
      </c>
      <c r="K82" s="48">
        <v>9200</v>
      </c>
      <c r="L82" s="49">
        <v>6900</v>
      </c>
    </row>
    <row r="83" spans="1:12" s="6" customFormat="1" ht="15" x14ac:dyDescent="0.2">
      <c r="A83" s="6" t="s">
        <v>300</v>
      </c>
      <c r="B83" s="7" t="s">
        <v>301</v>
      </c>
      <c r="C83" s="7">
        <v>1</v>
      </c>
      <c r="D83" s="8" t="s">
        <v>302</v>
      </c>
      <c r="E83" s="8" t="s">
        <v>303</v>
      </c>
      <c r="F83" s="8" t="s">
        <v>19</v>
      </c>
      <c r="G83" s="8" t="s">
        <v>20</v>
      </c>
      <c r="H83" s="7" t="s">
        <v>20</v>
      </c>
      <c r="I83" s="9" t="s">
        <v>304</v>
      </c>
      <c r="J83" s="7" t="s">
        <v>303</v>
      </c>
      <c r="K83" s="48">
        <v>433331</v>
      </c>
      <c r="L83" s="49">
        <v>6161</v>
      </c>
    </row>
    <row r="84" spans="1:12" s="6" customFormat="1" ht="15" x14ac:dyDescent="0.2">
      <c r="A84" s="6" t="s">
        <v>305</v>
      </c>
      <c r="B84" s="7" t="s">
        <v>306</v>
      </c>
      <c r="C84" s="7">
        <v>1</v>
      </c>
      <c r="D84" s="8" t="s">
        <v>307</v>
      </c>
      <c r="E84" s="8" t="s">
        <v>308</v>
      </c>
      <c r="F84" s="8" t="s">
        <v>19</v>
      </c>
      <c r="G84" s="8" t="s">
        <v>20</v>
      </c>
      <c r="H84" s="7" t="s">
        <v>20</v>
      </c>
      <c r="I84" s="9" t="s">
        <v>309</v>
      </c>
      <c r="J84" s="7" t="s">
        <v>308</v>
      </c>
      <c r="K84" s="48">
        <v>81882</v>
      </c>
      <c r="L84" s="49">
        <v>21437</v>
      </c>
    </row>
    <row r="85" spans="1:12" s="6" customFormat="1" ht="15" x14ac:dyDescent="0.2">
      <c r="A85" s="6" t="s">
        <v>305</v>
      </c>
      <c r="B85" s="7" t="s">
        <v>306</v>
      </c>
      <c r="C85" s="7">
        <v>1</v>
      </c>
      <c r="D85" s="8" t="s">
        <v>307</v>
      </c>
      <c r="E85" s="8" t="s">
        <v>310</v>
      </c>
      <c r="F85" s="8" t="s">
        <v>19</v>
      </c>
      <c r="G85" s="8" t="s">
        <v>20</v>
      </c>
      <c r="H85" s="7" t="s">
        <v>20</v>
      </c>
      <c r="I85" s="9" t="s">
        <v>311</v>
      </c>
      <c r="J85" s="7" t="s">
        <v>310</v>
      </c>
      <c r="K85" s="48">
        <v>140763</v>
      </c>
      <c r="L85" s="49">
        <v>59627</v>
      </c>
    </row>
    <row r="86" spans="1:12" s="6" customFormat="1" ht="30" x14ac:dyDescent="0.2">
      <c r="A86" s="6" t="s">
        <v>312</v>
      </c>
      <c r="B86" s="7" t="s">
        <v>313</v>
      </c>
      <c r="C86" s="7">
        <v>39</v>
      </c>
      <c r="D86" s="8" t="s">
        <v>314</v>
      </c>
      <c r="E86" s="8" t="s">
        <v>315</v>
      </c>
      <c r="F86" s="8" t="s">
        <v>19</v>
      </c>
      <c r="G86" s="8" t="s">
        <v>20</v>
      </c>
      <c r="H86" s="7" t="s">
        <v>20</v>
      </c>
      <c r="I86" s="9" t="s">
        <v>316</v>
      </c>
      <c r="J86" s="7" t="s">
        <v>315</v>
      </c>
      <c r="K86" s="48">
        <v>191365</v>
      </c>
      <c r="L86" s="49">
        <v>15363</v>
      </c>
    </row>
    <row r="87" spans="1:12" s="6" customFormat="1" ht="15" x14ac:dyDescent="0.2">
      <c r="A87" s="6" t="s">
        <v>312</v>
      </c>
      <c r="B87" s="7" t="s">
        <v>313</v>
      </c>
      <c r="C87" s="7">
        <v>39</v>
      </c>
      <c r="D87" s="8" t="s">
        <v>314</v>
      </c>
      <c r="E87" s="8" t="s">
        <v>317</v>
      </c>
      <c r="F87" s="8" t="s">
        <v>19</v>
      </c>
      <c r="G87" s="8" t="s">
        <v>20</v>
      </c>
      <c r="H87" s="7" t="s">
        <v>20</v>
      </c>
      <c r="I87" s="9" t="s">
        <v>318</v>
      </c>
      <c r="J87" s="7" t="s">
        <v>317</v>
      </c>
      <c r="K87" s="48">
        <v>176184</v>
      </c>
      <c r="L87" s="49">
        <v>61112</v>
      </c>
    </row>
    <row r="88" spans="1:12" s="6" customFormat="1" ht="15" x14ac:dyDescent="0.2">
      <c r="A88" s="6" t="s">
        <v>312</v>
      </c>
      <c r="B88" s="7" t="s">
        <v>313</v>
      </c>
      <c r="C88" s="7">
        <v>39</v>
      </c>
      <c r="D88" s="8" t="s">
        <v>314</v>
      </c>
      <c r="E88" s="8" t="s">
        <v>319</v>
      </c>
      <c r="F88" s="8" t="s">
        <v>320</v>
      </c>
      <c r="G88" s="8" t="s">
        <v>321</v>
      </c>
      <c r="H88" s="7" t="s">
        <v>27</v>
      </c>
      <c r="I88" s="9" t="s">
        <v>322</v>
      </c>
      <c r="J88" s="7" t="s">
        <v>323</v>
      </c>
      <c r="K88" s="48">
        <v>48301</v>
      </c>
      <c r="L88" s="49">
        <v>6295</v>
      </c>
    </row>
    <row r="89" spans="1:12" s="6" customFormat="1" ht="30" x14ac:dyDescent="0.2">
      <c r="A89" s="6" t="s">
        <v>324</v>
      </c>
      <c r="B89" s="7" t="s">
        <v>325</v>
      </c>
      <c r="C89" s="7">
        <v>3</v>
      </c>
      <c r="D89" s="8" t="s">
        <v>326</v>
      </c>
      <c r="E89" s="8" t="s">
        <v>327</v>
      </c>
      <c r="F89" s="8" t="s">
        <v>328</v>
      </c>
      <c r="G89" s="8" t="s">
        <v>329</v>
      </c>
      <c r="H89" s="7" t="s">
        <v>27</v>
      </c>
      <c r="I89" s="9" t="s">
        <v>330</v>
      </c>
      <c r="J89" s="7" t="s">
        <v>331</v>
      </c>
      <c r="K89" s="48">
        <v>31281</v>
      </c>
      <c r="L89" s="49">
        <v>5551</v>
      </c>
    </row>
    <row r="90" spans="1:12" s="6" customFormat="1" ht="15" x14ac:dyDescent="0.2">
      <c r="A90" s="6" t="s">
        <v>332</v>
      </c>
      <c r="B90" s="7" t="s">
        <v>333</v>
      </c>
      <c r="C90" s="7">
        <v>1</v>
      </c>
      <c r="D90" s="8" t="s">
        <v>334</v>
      </c>
      <c r="E90" s="8" t="s">
        <v>335</v>
      </c>
      <c r="F90" s="8" t="s">
        <v>19</v>
      </c>
      <c r="G90" s="8" t="s">
        <v>20</v>
      </c>
      <c r="H90" s="7" t="s">
        <v>20</v>
      </c>
      <c r="I90" s="9" t="s">
        <v>336</v>
      </c>
      <c r="J90" s="7" t="s">
        <v>335</v>
      </c>
      <c r="K90" s="48">
        <v>236906</v>
      </c>
      <c r="L90" s="49">
        <v>146528</v>
      </c>
    </row>
    <row r="91" spans="1:12" s="6" customFormat="1" ht="15" x14ac:dyDescent="0.2">
      <c r="A91" s="6" t="s">
        <v>337</v>
      </c>
      <c r="B91" s="7" t="s">
        <v>338</v>
      </c>
      <c r="C91" s="7">
        <v>1</v>
      </c>
      <c r="D91" s="8" t="s">
        <v>339</v>
      </c>
      <c r="E91" s="8" t="s">
        <v>340</v>
      </c>
      <c r="F91" s="8" t="s">
        <v>19</v>
      </c>
      <c r="G91" s="8" t="s">
        <v>20</v>
      </c>
      <c r="H91" s="7" t="s">
        <v>20</v>
      </c>
      <c r="I91" s="9" t="s">
        <v>341</v>
      </c>
      <c r="J91" s="7" t="s">
        <v>340</v>
      </c>
      <c r="K91" s="48">
        <v>47381</v>
      </c>
      <c r="L91" s="49">
        <v>3539</v>
      </c>
    </row>
    <row r="92" spans="1:12" s="6" customFormat="1" ht="15" x14ac:dyDescent="0.2">
      <c r="A92" s="6" t="s">
        <v>337</v>
      </c>
      <c r="B92" s="7" t="s">
        <v>338</v>
      </c>
      <c r="C92" s="7">
        <v>1</v>
      </c>
      <c r="D92" s="8" t="s">
        <v>339</v>
      </c>
      <c r="E92" s="8" t="s">
        <v>342</v>
      </c>
      <c r="F92" s="8" t="s">
        <v>19</v>
      </c>
      <c r="G92" s="8" t="s">
        <v>20</v>
      </c>
      <c r="H92" s="7" t="s">
        <v>20</v>
      </c>
      <c r="I92" s="9" t="s">
        <v>343</v>
      </c>
      <c r="J92" s="7" t="s">
        <v>342</v>
      </c>
      <c r="K92" s="48">
        <v>5520</v>
      </c>
      <c r="L92" s="49">
        <v>2368</v>
      </c>
    </row>
    <row r="93" spans="1:12" s="6" customFormat="1" ht="15" x14ac:dyDescent="0.2">
      <c r="A93" s="6" t="s">
        <v>337</v>
      </c>
      <c r="B93" s="7" t="s">
        <v>338</v>
      </c>
      <c r="C93" s="7">
        <v>1</v>
      </c>
      <c r="D93" s="8" t="s">
        <v>339</v>
      </c>
      <c r="E93" s="8" t="s">
        <v>344</v>
      </c>
      <c r="F93" s="8" t="s">
        <v>19</v>
      </c>
      <c r="G93" s="8" t="s">
        <v>20</v>
      </c>
      <c r="H93" s="7" t="s">
        <v>20</v>
      </c>
      <c r="I93" s="9" t="s">
        <v>345</v>
      </c>
      <c r="J93" s="7" t="s">
        <v>344</v>
      </c>
      <c r="K93" s="48">
        <v>2300</v>
      </c>
      <c r="L93" s="49">
        <v>935</v>
      </c>
    </row>
    <row r="94" spans="1:12" s="6" customFormat="1" ht="15" x14ac:dyDescent="0.2">
      <c r="A94" s="6" t="s">
        <v>337</v>
      </c>
      <c r="B94" s="7" t="s">
        <v>338</v>
      </c>
      <c r="C94" s="7">
        <v>1</v>
      </c>
      <c r="D94" s="8" t="s">
        <v>339</v>
      </c>
      <c r="E94" s="8" t="s">
        <v>346</v>
      </c>
      <c r="F94" s="8" t="s">
        <v>19</v>
      </c>
      <c r="G94" s="8" t="s">
        <v>20</v>
      </c>
      <c r="H94" s="7" t="s">
        <v>20</v>
      </c>
      <c r="I94" s="9" t="s">
        <v>347</v>
      </c>
      <c r="J94" s="7" t="s">
        <v>346</v>
      </c>
      <c r="K94" s="48">
        <v>20240</v>
      </c>
      <c r="L94" s="49">
        <v>2415</v>
      </c>
    </row>
    <row r="95" spans="1:12" s="6" customFormat="1" ht="15" x14ac:dyDescent="0.2">
      <c r="A95" s="6" t="s">
        <v>348</v>
      </c>
      <c r="B95" s="7" t="s">
        <v>349</v>
      </c>
      <c r="C95" s="7">
        <v>6</v>
      </c>
      <c r="D95" s="8" t="s">
        <v>350</v>
      </c>
      <c r="E95" s="8" t="s">
        <v>351</v>
      </c>
      <c r="F95" s="8" t="s">
        <v>19</v>
      </c>
      <c r="G95" s="8" t="s">
        <v>20</v>
      </c>
      <c r="H95" s="7" t="s">
        <v>20</v>
      </c>
      <c r="I95" s="9" t="s">
        <v>352</v>
      </c>
      <c r="J95" s="7" t="s">
        <v>351</v>
      </c>
      <c r="K95" s="48">
        <v>9660</v>
      </c>
      <c r="L95" s="49">
        <v>3520</v>
      </c>
    </row>
    <row r="96" spans="1:12" s="6" customFormat="1" ht="15" x14ac:dyDescent="0.2">
      <c r="A96" s="6" t="s">
        <v>353</v>
      </c>
      <c r="B96" s="7" t="s">
        <v>354</v>
      </c>
      <c r="C96" s="7">
        <v>35</v>
      </c>
      <c r="D96" s="8" t="s">
        <v>355</v>
      </c>
      <c r="E96" s="8" t="s">
        <v>356</v>
      </c>
      <c r="F96" s="8" t="s">
        <v>19</v>
      </c>
      <c r="G96" s="8" t="s">
        <v>20</v>
      </c>
      <c r="H96" s="7" t="s">
        <v>20</v>
      </c>
      <c r="I96" s="9" t="s">
        <v>357</v>
      </c>
      <c r="J96" s="7" t="s">
        <v>356</v>
      </c>
      <c r="K96" s="48">
        <v>26221</v>
      </c>
      <c r="L96" s="49">
        <v>1434</v>
      </c>
    </row>
    <row r="97" spans="1:12" s="6" customFormat="1" ht="15" x14ac:dyDescent="0.2">
      <c r="A97" s="6" t="s">
        <v>353</v>
      </c>
      <c r="B97" s="7" t="s">
        <v>354</v>
      </c>
      <c r="C97" s="7">
        <v>35</v>
      </c>
      <c r="D97" s="8" t="s">
        <v>355</v>
      </c>
      <c r="E97" s="8" t="s">
        <v>358</v>
      </c>
      <c r="F97" s="8" t="s">
        <v>19</v>
      </c>
      <c r="G97" s="8" t="s">
        <v>20</v>
      </c>
      <c r="H97" s="7" t="s">
        <v>20</v>
      </c>
      <c r="I97" s="9" t="s">
        <v>359</v>
      </c>
      <c r="J97" s="7" t="s">
        <v>358</v>
      </c>
      <c r="K97" s="48">
        <v>26221</v>
      </c>
      <c r="L97" s="49">
        <v>8729</v>
      </c>
    </row>
    <row r="98" spans="1:12" s="6" customFormat="1" ht="15" x14ac:dyDescent="0.2">
      <c r="A98" s="6" t="s">
        <v>353</v>
      </c>
      <c r="B98" s="7" t="s">
        <v>354</v>
      </c>
      <c r="C98" s="7">
        <v>35</v>
      </c>
      <c r="D98" s="8" t="s">
        <v>355</v>
      </c>
      <c r="E98" s="8" t="s">
        <v>360</v>
      </c>
      <c r="F98" s="8" t="s">
        <v>19</v>
      </c>
      <c r="G98" s="8" t="s">
        <v>20</v>
      </c>
      <c r="H98" s="7" t="s">
        <v>20</v>
      </c>
      <c r="I98" s="9" t="s">
        <v>361</v>
      </c>
      <c r="J98" s="7" t="s">
        <v>360</v>
      </c>
      <c r="K98" s="48">
        <v>848721</v>
      </c>
      <c r="L98" s="49">
        <v>7319</v>
      </c>
    </row>
    <row r="99" spans="1:12" s="6" customFormat="1" ht="15" x14ac:dyDescent="0.2">
      <c r="A99" s="6" t="s">
        <v>362</v>
      </c>
      <c r="B99" s="7" t="s">
        <v>363</v>
      </c>
      <c r="C99" s="7">
        <v>22</v>
      </c>
      <c r="D99" s="8" t="s">
        <v>364</v>
      </c>
      <c r="E99" s="8" t="s">
        <v>365</v>
      </c>
      <c r="F99" s="8" t="s">
        <v>19</v>
      </c>
      <c r="G99" s="8" t="s">
        <v>20</v>
      </c>
      <c r="H99" s="7" t="s">
        <v>20</v>
      </c>
      <c r="I99" s="9" t="s">
        <v>366</v>
      </c>
      <c r="J99" s="7" t="s">
        <v>365</v>
      </c>
      <c r="K99" s="48">
        <v>2300</v>
      </c>
      <c r="L99" s="49">
        <v>1725</v>
      </c>
    </row>
    <row r="100" spans="1:12" s="6" customFormat="1" ht="15" x14ac:dyDescent="0.2">
      <c r="A100" s="6" t="s">
        <v>362</v>
      </c>
      <c r="B100" s="7" t="s">
        <v>363</v>
      </c>
      <c r="C100" s="7">
        <v>22</v>
      </c>
      <c r="D100" s="8" t="s">
        <v>364</v>
      </c>
      <c r="E100" s="8" t="s">
        <v>367</v>
      </c>
      <c r="F100" s="8" t="s">
        <v>19</v>
      </c>
      <c r="G100" s="8" t="s">
        <v>20</v>
      </c>
      <c r="H100" s="7" t="s">
        <v>20</v>
      </c>
      <c r="I100" s="9" t="s">
        <v>368</v>
      </c>
      <c r="J100" s="7" t="s">
        <v>367</v>
      </c>
      <c r="K100" s="48">
        <v>11960</v>
      </c>
      <c r="L100" s="49">
        <v>599</v>
      </c>
    </row>
    <row r="101" spans="1:12" s="6" customFormat="1" ht="15" x14ac:dyDescent="0.2">
      <c r="A101" s="6" t="s">
        <v>369</v>
      </c>
      <c r="B101" s="7" t="s">
        <v>370</v>
      </c>
      <c r="C101" s="7">
        <v>1</v>
      </c>
      <c r="D101" s="8" t="s">
        <v>371</v>
      </c>
      <c r="E101" s="8" t="s">
        <v>372</v>
      </c>
      <c r="F101" s="8" t="s">
        <v>19</v>
      </c>
      <c r="G101" s="8" t="s">
        <v>20</v>
      </c>
      <c r="H101" s="7" t="s">
        <v>20</v>
      </c>
      <c r="I101" s="9" t="s">
        <v>373</v>
      </c>
      <c r="J101" s="7" t="s">
        <v>372</v>
      </c>
      <c r="K101" s="48">
        <v>1840</v>
      </c>
      <c r="L101" s="49">
        <v>1380</v>
      </c>
    </row>
    <row r="102" spans="1:12" s="6" customFormat="1" ht="15" x14ac:dyDescent="0.2">
      <c r="A102" s="6" t="s">
        <v>369</v>
      </c>
      <c r="B102" s="7" t="s">
        <v>370</v>
      </c>
      <c r="C102" s="7">
        <v>1</v>
      </c>
      <c r="D102" s="8" t="s">
        <v>371</v>
      </c>
      <c r="E102" s="8" t="s">
        <v>374</v>
      </c>
      <c r="F102" s="8" t="s">
        <v>19</v>
      </c>
      <c r="G102" s="8" t="s">
        <v>20</v>
      </c>
      <c r="H102" s="7" t="s">
        <v>20</v>
      </c>
      <c r="I102" s="9" t="s">
        <v>375</v>
      </c>
      <c r="J102" s="7" t="s">
        <v>374</v>
      </c>
      <c r="K102" s="48">
        <v>42321</v>
      </c>
      <c r="L102" s="49">
        <v>30610</v>
      </c>
    </row>
    <row r="103" spans="1:12" s="6" customFormat="1" ht="15" x14ac:dyDescent="0.2">
      <c r="A103" s="6" t="s">
        <v>369</v>
      </c>
      <c r="B103" s="7" t="s">
        <v>370</v>
      </c>
      <c r="C103" s="7">
        <v>1</v>
      </c>
      <c r="D103" s="8" t="s">
        <v>371</v>
      </c>
      <c r="E103" s="8" t="s">
        <v>376</v>
      </c>
      <c r="F103" s="8" t="s">
        <v>19</v>
      </c>
      <c r="G103" s="8" t="s">
        <v>20</v>
      </c>
      <c r="H103" s="7" t="s">
        <v>20</v>
      </c>
      <c r="I103" s="9" t="s">
        <v>377</v>
      </c>
      <c r="J103" s="7" t="s">
        <v>376</v>
      </c>
      <c r="K103" s="48">
        <v>5520</v>
      </c>
      <c r="L103" s="49">
        <v>1751</v>
      </c>
    </row>
    <row r="104" spans="1:12" s="6" customFormat="1" ht="15" x14ac:dyDescent="0.2">
      <c r="A104" s="6" t="s">
        <v>369</v>
      </c>
      <c r="B104" s="7" t="s">
        <v>370</v>
      </c>
      <c r="C104" s="7">
        <v>1</v>
      </c>
      <c r="D104" s="8" t="s">
        <v>371</v>
      </c>
      <c r="E104" s="8" t="s">
        <v>378</v>
      </c>
      <c r="F104" s="8" t="s">
        <v>19</v>
      </c>
      <c r="G104" s="8" t="s">
        <v>20</v>
      </c>
      <c r="H104" s="7" t="s">
        <v>20</v>
      </c>
      <c r="I104" s="9" t="s">
        <v>379</v>
      </c>
      <c r="J104" s="7" t="s">
        <v>378</v>
      </c>
      <c r="K104" s="48">
        <v>5520</v>
      </c>
      <c r="L104" s="49">
        <v>4140</v>
      </c>
    </row>
    <row r="105" spans="1:12" s="6" customFormat="1" ht="15" x14ac:dyDescent="0.2">
      <c r="A105" s="6" t="s">
        <v>369</v>
      </c>
      <c r="B105" s="7" t="s">
        <v>370</v>
      </c>
      <c r="C105" s="7">
        <v>1</v>
      </c>
      <c r="D105" s="8" t="s">
        <v>371</v>
      </c>
      <c r="E105" s="8" t="s">
        <v>380</v>
      </c>
      <c r="F105" s="8" t="s">
        <v>19</v>
      </c>
      <c r="G105" s="8" t="s">
        <v>20</v>
      </c>
      <c r="H105" s="7" t="s">
        <v>20</v>
      </c>
      <c r="I105" s="9" t="s">
        <v>381</v>
      </c>
      <c r="J105" s="7" t="s">
        <v>380</v>
      </c>
      <c r="K105" s="48">
        <v>54281</v>
      </c>
      <c r="L105" s="49">
        <v>21875</v>
      </c>
    </row>
    <row r="106" spans="1:12" s="6" customFormat="1" ht="15" x14ac:dyDescent="0.2">
      <c r="A106" s="6" t="s">
        <v>382</v>
      </c>
      <c r="B106" s="7" t="s">
        <v>383</v>
      </c>
      <c r="C106" s="7">
        <v>29</v>
      </c>
      <c r="D106" s="8" t="s">
        <v>384</v>
      </c>
      <c r="E106" s="8" t="s">
        <v>385</v>
      </c>
      <c r="F106" s="8" t="s">
        <v>19</v>
      </c>
      <c r="G106" s="8" t="s">
        <v>20</v>
      </c>
      <c r="H106" s="7" t="s">
        <v>20</v>
      </c>
      <c r="I106" s="9" t="s">
        <v>386</v>
      </c>
      <c r="J106" s="7" t="s">
        <v>385</v>
      </c>
      <c r="K106" s="48">
        <v>29901</v>
      </c>
      <c r="L106" s="49">
        <v>1248</v>
      </c>
    </row>
    <row r="107" spans="1:12" s="6" customFormat="1" ht="15" x14ac:dyDescent="0.2">
      <c r="A107" s="6" t="s">
        <v>382</v>
      </c>
      <c r="B107" s="7" t="s">
        <v>383</v>
      </c>
      <c r="C107" s="7">
        <v>29</v>
      </c>
      <c r="D107" s="8" t="s">
        <v>384</v>
      </c>
      <c r="E107" s="8" t="s">
        <v>387</v>
      </c>
      <c r="F107" s="8" t="s">
        <v>19</v>
      </c>
      <c r="G107" s="8" t="s">
        <v>20</v>
      </c>
      <c r="H107" s="7" t="s">
        <v>20</v>
      </c>
      <c r="I107" s="9" t="s">
        <v>388</v>
      </c>
      <c r="J107" s="7" t="s">
        <v>387</v>
      </c>
      <c r="K107" s="48">
        <v>26221</v>
      </c>
      <c r="L107" s="49">
        <v>8028</v>
      </c>
    </row>
    <row r="108" spans="1:12" s="6" customFormat="1" ht="15" x14ac:dyDescent="0.2">
      <c r="A108" s="6" t="s">
        <v>389</v>
      </c>
      <c r="B108" s="7" t="s">
        <v>390</v>
      </c>
      <c r="C108" s="7">
        <v>58</v>
      </c>
      <c r="D108" s="8" t="s">
        <v>391</v>
      </c>
      <c r="E108" s="8" t="s">
        <v>392</v>
      </c>
      <c r="F108" s="8" t="s">
        <v>19</v>
      </c>
      <c r="G108" s="8" t="s">
        <v>20</v>
      </c>
      <c r="H108" s="7" t="s">
        <v>20</v>
      </c>
      <c r="I108" s="9" t="s">
        <v>393</v>
      </c>
      <c r="J108" s="7" t="s">
        <v>392</v>
      </c>
      <c r="K108" s="48">
        <v>271867</v>
      </c>
      <c r="L108" s="49">
        <v>8719</v>
      </c>
    </row>
    <row r="109" spans="1:12" s="6" customFormat="1" ht="15" x14ac:dyDescent="0.2">
      <c r="A109" s="6" t="s">
        <v>394</v>
      </c>
      <c r="B109" s="7" t="s">
        <v>395</v>
      </c>
      <c r="C109" s="7">
        <v>1</v>
      </c>
      <c r="D109" s="8" t="s">
        <v>396</v>
      </c>
      <c r="E109" s="8" t="s">
        <v>397</v>
      </c>
      <c r="F109" s="8" t="s">
        <v>19</v>
      </c>
      <c r="G109" s="8" t="s">
        <v>20</v>
      </c>
      <c r="H109" s="7" t="s">
        <v>20</v>
      </c>
      <c r="I109" s="9" t="s">
        <v>398</v>
      </c>
      <c r="J109" s="7" t="s">
        <v>397</v>
      </c>
      <c r="K109" s="48">
        <v>77282</v>
      </c>
      <c r="L109" s="49">
        <v>14781</v>
      </c>
    </row>
    <row r="110" spans="1:12" s="6" customFormat="1" ht="15" x14ac:dyDescent="0.2">
      <c r="A110" s="6" t="s">
        <v>394</v>
      </c>
      <c r="B110" s="7" t="s">
        <v>395</v>
      </c>
      <c r="C110" s="7">
        <v>1</v>
      </c>
      <c r="D110" s="8" t="s">
        <v>396</v>
      </c>
      <c r="E110" s="8" t="s">
        <v>399</v>
      </c>
      <c r="F110" s="8" t="s">
        <v>19</v>
      </c>
      <c r="G110" s="8" t="s">
        <v>20</v>
      </c>
      <c r="H110" s="7" t="s">
        <v>20</v>
      </c>
      <c r="I110" s="9" t="s">
        <v>400</v>
      </c>
      <c r="J110" s="7" t="s">
        <v>399</v>
      </c>
      <c r="K110" s="48">
        <v>95222</v>
      </c>
      <c r="L110" s="49">
        <v>1898</v>
      </c>
    </row>
    <row r="111" spans="1:12" s="11" customFormat="1" x14ac:dyDescent="0.25">
      <c r="A111" s="62" t="s">
        <v>401</v>
      </c>
      <c r="B111" s="53"/>
      <c r="C111" s="53"/>
      <c r="D111" s="53"/>
      <c r="E111" s="53"/>
      <c r="F111" s="53"/>
      <c r="G111" s="53"/>
      <c r="H111" s="53"/>
      <c r="I111" s="63"/>
      <c r="J111" s="53"/>
      <c r="K111" s="64">
        <f>SUBTOTAL(109,Table2[Allocation
GEER Fund
(Res. Code 3215)])</f>
        <v>24229247</v>
      </c>
      <c r="L111" s="65">
        <f>SUBTOTAL(109,Table2[9th 
GEER
Apportionment])</f>
        <v>8985757</v>
      </c>
    </row>
    <row r="112" spans="1:12" s="15" customFormat="1" ht="15" x14ac:dyDescent="0.2">
      <c r="A112" s="14" t="s">
        <v>402</v>
      </c>
      <c r="B112" s="10"/>
      <c r="C112" s="10"/>
      <c r="E112" s="7"/>
      <c r="F112" s="7"/>
      <c r="G112" s="7"/>
      <c r="H112" s="7"/>
      <c r="I112" s="6"/>
      <c r="J112" s="7"/>
      <c r="K112" s="46"/>
      <c r="L112" s="42"/>
    </row>
    <row r="113" spans="1:12" s="15" customFormat="1" ht="15" x14ac:dyDescent="0.2">
      <c r="A113" s="14" t="s">
        <v>403</v>
      </c>
      <c r="B113" s="10"/>
      <c r="C113" s="10"/>
      <c r="E113" s="7"/>
      <c r="F113" s="7"/>
      <c r="G113" s="7"/>
      <c r="H113" s="7"/>
      <c r="I113" s="6"/>
      <c r="J113" s="7"/>
      <c r="K113" s="46"/>
      <c r="L113" s="42"/>
    </row>
    <row r="114" spans="1:12" s="15" customFormat="1" x14ac:dyDescent="0.25">
      <c r="A114" s="16" t="s">
        <v>410</v>
      </c>
      <c r="B114" s="10"/>
      <c r="C114" s="10"/>
      <c r="E114" s="12"/>
      <c r="F114" s="12"/>
      <c r="G114" s="12"/>
      <c r="H114" s="12"/>
      <c r="I114" s="13"/>
      <c r="J114" s="7"/>
      <c r="K114" s="45"/>
      <c r="L114" s="42"/>
    </row>
    <row r="115" spans="1:12" x14ac:dyDescent="0.25">
      <c r="A115" s="15"/>
      <c r="B115" s="10"/>
      <c r="C115" s="10"/>
      <c r="D115" s="7"/>
      <c r="E115" s="7"/>
      <c r="F115" s="7"/>
      <c r="G115" s="7"/>
      <c r="H115" s="7"/>
      <c r="I115" s="6"/>
      <c r="J115" s="7"/>
      <c r="K115" s="46"/>
      <c r="L115" s="42"/>
    </row>
    <row r="116" spans="1:12" x14ac:dyDescent="0.25">
      <c r="A116" s="15"/>
      <c r="B116" s="10"/>
      <c r="C116" s="10"/>
      <c r="L116" s="42"/>
    </row>
    <row r="117" spans="1:12" x14ac:dyDescent="0.25">
      <c r="A117" s="15"/>
      <c r="B117" s="10"/>
      <c r="C117" s="10"/>
      <c r="L117" s="42"/>
    </row>
    <row r="118" spans="1:12" x14ac:dyDescent="0.25">
      <c r="A118" s="15"/>
      <c r="B118" s="10"/>
      <c r="C118" s="10"/>
      <c r="L118" s="42"/>
    </row>
  </sheetData>
  <printOptions horizontalCentered="1"/>
  <pageMargins left="0.2" right="0.2" top="0.5" bottom="0.5" header="0.3" footer="0.3"/>
  <pageSetup paperSize="5" scale="43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C6EDC-A4AC-443C-9B92-0B57BD87778F}">
  <sheetPr>
    <pageSetUpPr fitToPage="1"/>
  </sheetPr>
  <dimension ref="A1:H53"/>
  <sheetViews>
    <sheetView zoomScaleNormal="100" workbookViewId="0">
      <pane ySplit="4" topLeftCell="A5" activePane="bottomLeft" state="frozen"/>
      <selection activeCell="A184" sqref="A184"/>
      <selection pane="bottomLeft"/>
    </sheetView>
  </sheetViews>
  <sheetFormatPr defaultColWidth="8.77734375" defaultRowHeight="15.75" x14ac:dyDescent="0.25"/>
  <cols>
    <col min="1" max="1" width="14.109375" style="24" customWidth="1"/>
    <col min="2" max="2" width="20.6640625" style="24" customWidth="1"/>
    <col min="3" max="3" width="36.109375" style="24" customWidth="1"/>
    <col min="4" max="4" width="20.88671875" style="36" customWidth="1"/>
    <col min="5" max="5" width="16.109375" style="24" bestFit="1" customWidth="1"/>
    <col min="6" max="6" width="22.6640625" style="24" customWidth="1"/>
    <col min="7" max="7" width="8.77734375" style="25"/>
    <col min="8" max="16384" width="8.77734375" style="24"/>
  </cols>
  <sheetData>
    <row r="1" spans="1:8" ht="20.25" x14ac:dyDescent="0.3">
      <c r="A1" s="55" t="s">
        <v>404</v>
      </c>
      <c r="B1" s="21"/>
      <c r="C1" s="22"/>
      <c r="D1" s="23"/>
    </row>
    <row r="2" spans="1:8" ht="18" x14ac:dyDescent="0.25">
      <c r="A2" s="56" t="s">
        <v>405</v>
      </c>
      <c r="B2" s="21"/>
      <c r="C2" s="22"/>
      <c r="D2" s="23"/>
    </row>
    <row r="3" spans="1:8" x14ac:dyDescent="0.25">
      <c r="A3" s="11" t="s">
        <v>2</v>
      </c>
      <c r="B3" s="21"/>
      <c r="C3" s="22"/>
      <c r="D3" s="23"/>
    </row>
    <row r="4" spans="1:8" x14ac:dyDescent="0.25">
      <c r="A4" s="26" t="s">
        <v>6</v>
      </c>
      <c r="B4" s="27" t="s">
        <v>406</v>
      </c>
      <c r="C4" s="27" t="s">
        <v>407</v>
      </c>
      <c r="D4" s="28" t="s">
        <v>408</v>
      </c>
      <c r="E4" s="50" t="s">
        <v>449</v>
      </c>
    </row>
    <row r="5" spans="1:8" s="30" customFormat="1" ht="14.45" customHeight="1" x14ac:dyDescent="0.2">
      <c r="A5" s="29" t="s">
        <v>17</v>
      </c>
      <c r="B5" s="30" t="s">
        <v>15</v>
      </c>
      <c r="C5" s="10" t="s">
        <v>411</v>
      </c>
      <c r="D5" s="31">
        <v>93256</v>
      </c>
      <c r="E5" s="32" t="s">
        <v>439</v>
      </c>
      <c r="G5" s="33"/>
      <c r="H5" s="32"/>
    </row>
    <row r="6" spans="1:8" s="30" customFormat="1" ht="15" x14ac:dyDescent="0.2">
      <c r="A6" s="29" t="s">
        <v>32</v>
      </c>
      <c r="B6" s="30" t="s">
        <v>30</v>
      </c>
      <c r="C6" s="10" t="s">
        <v>411</v>
      </c>
      <c r="D6" s="31">
        <v>29147</v>
      </c>
      <c r="E6" s="32" t="s">
        <v>440</v>
      </c>
      <c r="G6" s="33"/>
      <c r="H6" s="32"/>
    </row>
    <row r="7" spans="1:8" s="30" customFormat="1" ht="15" x14ac:dyDescent="0.2">
      <c r="A7" s="34" t="s">
        <v>37</v>
      </c>
      <c r="B7" s="30" t="s">
        <v>35</v>
      </c>
      <c r="C7" s="10" t="s">
        <v>411</v>
      </c>
      <c r="D7" s="31">
        <v>27332</v>
      </c>
      <c r="E7" s="32" t="s">
        <v>441</v>
      </c>
      <c r="G7" s="33"/>
      <c r="H7" s="32"/>
    </row>
    <row r="8" spans="1:8" s="30" customFormat="1" ht="15" x14ac:dyDescent="0.2">
      <c r="A8" s="29" t="s">
        <v>44</v>
      </c>
      <c r="B8" s="30" t="s">
        <v>42</v>
      </c>
      <c r="C8" s="10" t="s">
        <v>411</v>
      </c>
      <c r="D8" s="31">
        <v>98131</v>
      </c>
      <c r="E8" s="32" t="s">
        <v>442</v>
      </c>
      <c r="G8" s="33"/>
      <c r="H8" s="32"/>
    </row>
    <row r="9" spans="1:8" s="30" customFormat="1" ht="15" x14ac:dyDescent="0.2">
      <c r="A9" s="29" t="s">
        <v>51</v>
      </c>
      <c r="B9" s="30" t="s">
        <v>49</v>
      </c>
      <c r="C9" s="10" t="s">
        <v>411</v>
      </c>
      <c r="D9" s="31">
        <v>1978884</v>
      </c>
      <c r="E9" s="32" t="s">
        <v>443</v>
      </c>
      <c r="G9" s="33"/>
      <c r="H9" s="32"/>
    </row>
    <row r="10" spans="1:8" s="30" customFormat="1" ht="15" x14ac:dyDescent="0.2">
      <c r="A10" s="29" t="s">
        <v>60</v>
      </c>
      <c r="B10" s="30" t="s">
        <v>58</v>
      </c>
      <c r="C10" s="10" t="s">
        <v>411</v>
      </c>
      <c r="D10" s="31">
        <v>39302</v>
      </c>
      <c r="E10" s="32" t="s">
        <v>444</v>
      </c>
      <c r="G10" s="33"/>
      <c r="H10" s="32"/>
    </row>
    <row r="11" spans="1:8" s="30" customFormat="1" ht="15" x14ac:dyDescent="0.2">
      <c r="A11" s="29" t="s">
        <v>67</v>
      </c>
      <c r="B11" s="30" t="s">
        <v>65</v>
      </c>
      <c r="C11" s="10" t="s">
        <v>411</v>
      </c>
      <c r="D11" s="31">
        <v>65735</v>
      </c>
      <c r="E11" s="32" t="s">
        <v>445</v>
      </c>
      <c r="G11" s="33"/>
      <c r="H11" s="32"/>
    </row>
    <row r="12" spans="1:8" s="30" customFormat="1" ht="15" x14ac:dyDescent="0.2">
      <c r="A12" s="34" t="s">
        <v>72</v>
      </c>
      <c r="B12" s="30" t="s">
        <v>70</v>
      </c>
      <c r="C12" s="10" t="s">
        <v>411</v>
      </c>
      <c r="D12" s="31">
        <v>182410</v>
      </c>
      <c r="E12" s="32" t="s">
        <v>446</v>
      </c>
      <c r="G12" s="33"/>
      <c r="H12" s="32"/>
    </row>
    <row r="13" spans="1:8" s="30" customFormat="1" ht="15" x14ac:dyDescent="0.2">
      <c r="A13" s="29" t="s">
        <v>87</v>
      </c>
      <c r="B13" s="30" t="s">
        <v>85</v>
      </c>
      <c r="C13" s="10" t="s">
        <v>411</v>
      </c>
      <c r="D13" s="31">
        <v>4852</v>
      </c>
      <c r="E13" s="32" t="s">
        <v>447</v>
      </c>
      <c r="G13" s="33"/>
      <c r="H13" s="32"/>
    </row>
    <row r="14" spans="1:8" s="30" customFormat="1" ht="15" x14ac:dyDescent="0.2">
      <c r="A14" s="29" t="s">
        <v>94</v>
      </c>
      <c r="B14" s="30" t="s">
        <v>92</v>
      </c>
      <c r="C14" s="10" t="s">
        <v>411</v>
      </c>
      <c r="D14" s="31">
        <v>24956</v>
      </c>
      <c r="E14" s="32" t="s">
        <v>448</v>
      </c>
      <c r="G14" s="33"/>
      <c r="H14" s="32"/>
    </row>
    <row r="15" spans="1:8" s="30" customFormat="1" ht="15" x14ac:dyDescent="0.2">
      <c r="A15" s="29" t="s">
        <v>105</v>
      </c>
      <c r="B15" s="30" t="s">
        <v>103</v>
      </c>
      <c r="C15" s="10" t="s">
        <v>411</v>
      </c>
      <c r="D15" s="31">
        <v>3882681</v>
      </c>
      <c r="E15" s="32" t="s">
        <v>426</v>
      </c>
      <c r="G15" s="33"/>
      <c r="H15" s="32"/>
    </row>
    <row r="16" spans="1:8" s="30" customFormat="1" ht="15" x14ac:dyDescent="0.2">
      <c r="A16" s="29" t="s">
        <v>193</v>
      </c>
      <c r="B16" s="30" t="s">
        <v>191</v>
      </c>
      <c r="C16" s="10" t="s">
        <v>411</v>
      </c>
      <c r="D16" s="31">
        <v>2806</v>
      </c>
      <c r="E16" s="32" t="s">
        <v>427</v>
      </c>
      <c r="G16" s="33"/>
      <c r="H16" s="32"/>
    </row>
    <row r="17" spans="1:8" s="30" customFormat="1" ht="15" x14ac:dyDescent="0.2">
      <c r="A17" s="34" t="s">
        <v>198</v>
      </c>
      <c r="B17" s="30" t="s">
        <v>196</v>
      </c>
      <c r="C17" s="10" t="s">
        <v>411</v>
      </c>
      <c r="D17" s="31">
        <v>2170</v>
      </c>
      <c r="E17" s="32" t="s">
        <v>428</v>
      </c>
      <c r="G17" s="33"/>
      <c r="H17" s="32"/>
    </row>
    <row r="18" spans="1:8" s="30" customFormat="1" ht="15" x14ac:dyDescent="0.2">
      <c r="A18" s="29" t="s">
        <v>203</v>
      </c>
      <c r="B18" s="30" t="s">
        <v>201</v>
      </c>
      <c r="C18" s="10" t="s">
        <v>411</v>
      </c>
      <c r="D18" s="31">
        <v>877</v>
      </c>
      <c r="E18" s="32" t="s">
        <v>429</v>
      </c>
      <c r="G18" s="33"/>
      <c r="H18" s="32"/>
    </row>
    <row r="19" spans="1:8" s="30" customFormat="1" ht="15" x14ac:dyDescent="0.2">
      <c r="A19" s="29" t="s">
        <v>216</v>
      </c>
      <c r="B19" s="30" t="s">
        <v>214</v>
      </c>
      <c r="C19" s="10" t="s">
        <v>411</v>
      </c>
      <c r="D19" s="31">
        <v>211115</v>
      </c>
      <c r="E19" s="32" t="s">
        <v>430</v>
      </c>
      <c r="G19" s="33"/>
      <c r="H19" s="32"/>
    </row>
    <row r="20" spans="1:8" s="30" customFormat="1" ht="15" x14ac:dyDescent="0.2">
      <c r="A20" s="29" t="s">
        <v>227</v>
      </c>
      <c r="B20" s="30" t="s">
        <v>225</v>
      </c>
      <c r="C20" s="10" t="s">
        <v>411</v>
      </c>
      <c r="D20" s="31">
        <v>129173</v>
      </c>
      <c r="E20" s="32" t="s">
        <v>431</v>
      </c>
      <c r="G20" s="33"/>
      <c r="H20" s="32"/>
    </row>
    <row r="21" spans="1:8" s="30" customFormat="1" ht="15" x14ac:dyDescent="0.2">
      <c r="A21" s="29" t="s">
        <v>234</v>
      </c>
      <c r="B21" s="30" t="s">
        <v>232</v>
      </c>
      <c r="C21" s="10" t="s">
        <v>411</v>
      </c>
      <c r="D21" s="31">
        <v>345</v>
      </c>
      <c r="E21" s="32" t="s">
        <v>432</v>
      </c>
      <c r="G21" s="33"/>
      <c r="H21" s="32"/>
    </row>
    <row r="22" spans="1:8" s="30" customFormat="1" ht="15" x14ac:dyDescent="0.2">
      <c r="A22" s="29" t="s">
        <v>242</v>
      </c>
      <c r="B22" s="30" t="s">
        <v>240</v>
      </c>
      <c r="C22" s="10" t="s">
        <v>411</v>
      </c>
      <c r="D22" s="31">
        <v>117138</v>
      </c>
      <c r="E22" s="32" t="s">
        <v>433</v>
      </c>
      <c r="G22" s="33"/>
      <c r="H22" s="32"/>
    </row>
    <row r="23" spans="1:8" s="30" customFormat="1" ht="15" x14ac:dyDescent="0.2">
      <c r="A23" s="34" t="s">
        <v>247</v>
      </c>
      <c r="B23" s="30" t="s">
        <v>245</v>
      </c>
      <c r="C23" s="10" t="s">
        <v>411</v>
      </c>
      <c r="D23" s="31">
        <v>36385</v>
      </c>
      <c r="E23" s="32" t="s">
        <v>434</v>
      </c>
      <c r="G23" s="33"/>
      <c r="H23" s="32"/>
    </row>
    <row r="24" spans="1:8" s="30" customFormat="1" ht="15" x14ac:dyDescent="0.2">
      <c r="A24" s="29" t="s">
        <v>252</v>
      </c>
      <c r="B24" s="30" t="s">
        <v>250</v>
      </c>
      <c r="C24" s="10" t="s">
        <v>411</v>
      </c>
      <c r="D24" s="31">
        <v>320763</v>
      </c>
      <c r="E24" s="32" t="s">
        <v>435</v>
      </c>
      <c r="G24" s="33"/>
      <c r="H24" s="32"/>
    </row>
    <row r="25" spans="1:8" s="30" customFormat="1" ht="15" x14ac:dyDescent="0.2">
      <c r="A25" s="29">
        <v>35</v>
      </c>
      <c r="B25" s="30" t="s">
        <v>257</v>
      </c>
      <c r="C25" s="10" t="s">
        <v>411</v>
      </c>
      <c r="D25" s="31">
        <v>11114</v>
      </c>
      <c r="E25" s="32" t="s">
        <v>436</v>
      </c>
      <c r="G25" s="33"/>
      <c r="H25" s="32"/>
    </row>
    <row r="26" spans="1:8" s="30" customFormat="1" ht="15" x14ac:dyDescent="0.2">
      <c r="A26" s="29" t="s">
        <v>268</v>
      </c>
      <c r="B26" s="30" t="s">
        <v>266</v>
      </c>
      <c r="C26" s="10" t="s">
        <v>411</v>
      </c>
      <c r="D26" s="31">
        <v>1140829</v>
      </c>
      <c r="E26" s="32" t="s">
        <v>437</v>
      </c>
      <c r="G26" s="33"/>
      <c r="H26" s="32"/>
    </row>
    <row r="27" spans="1:8" s="30" customFormat="1" ht="15" x14ac:dyDescent="0.2">
      <c r="A27" s="29" t="s">
        <v>277</v>
      </c>
      <c r="B27" s="30" t="s">
        <v>275</v>
      </c>
      <c r="C27" s="10" t="s">
        <v>411</v>
      </c>
      <c r="D27" s="31">
        <v>130369</v>
      </c>
      <c r="E27" s="32" t="s">
        <v>438</v>
      </c>
      <c r="G27" s="33"/>
      <c r="H27" s="32"/>
    </row>
    <row r="28" spans="1:8" s="30" customFormat="1" ht="15" x14ac:dyDescent="0.2">
      <c r="A28" s="34" t="s">
        <v>294</v>
      </c>
      <c r="B28" s="30" t="s">
        <v>292</v>
      </c>
      <c r="C28" s="10" t="s">
        <v>411</v>
      </c>
      <c r="D28" s="31">
        <v>6900</v>
      </c>
      <c r="E28" s="32" t="s">
        <v>412</v>
      </c>
      <c r="G28" s="33"/>
      <c r="H28" s="32"/>
    </row>
    <row r="29" spans="1:8" s="30" customFormat="1" ht="15" x14ac:dyDescent="0.2">
      <c r="A29" s="29" t="s">
        <v>302</v>
      </c>
      <c r="B29" s="30" t="s">
        <v>300</v>
      </c>
      <c r="C29" s="10" t="s">
        <v>411</v>
      </c>
      <c r="D29" s="31">
        <v>6161</v>
      </c>
      <c r="E29" s="32" t="s">
        <v>413</v>
      </c>
      <c r="G29" s="33"/>
      <c r="H29" s="32"/>
    </row>
    <row r="30" spans="1:8" s="30" customFormat="1" ht="15" x14ac:dyDescent="0.2">
      <c r="A30" s="29" t="s">
        <v>307</v>
      </c>
      <c r="B30" s="30" t="s">
        <v>305</v>
      </c>
      <c r="C30" s="10" t="s">
        <v>411</v>
      </c>
      <c r="D30" s="31">
        <v>81064</v>
      </c>
      <c r="E30" s="32" t="s">
        <v>414</v>
      </c>
      <c r="G30" s="33"/>
      <c r="H30" s="32"/>
    </row>
    <row r="31" spans="1:8" s="30" customFormat="1" ht="15" x14ac:dyDescent="0.2">
      <c r="A31" s="29" t="s">
        <v>314</v>
      </c>
      <c r="B31" s="30" t="s">
        <v>312</v>
      </c>
      <c r="C31" s="10" t="s">
        <v>411</v>
      </c>
      <c r="D31" s="31">
        <v>82770</v>
      </c>
      <c r="E31" s="32" t="s">
        <v>415</v>
      </c>
      <c r="G31" s="33"/>
      <c r="H31" s="32"/>
    </row>
    <row r="32" spans="1:8" s="30" customFormat="1" ht="15" x14ac:dyDescent="0.2">
      <c r="A32" s="29" t="s">
        <v>326</v>
      </c>
      <c r="B32" s="30" t="s">
        <v>324</v>
      </c>
      <c r="C32" s="10" t="s">
        <v>411</v>
      </c>
      <c r="D32" s="31">
        <v>5551</v>
      </c>
      <c r="E32" s="32" t="s">
        <v>416</v>
      </c>
      <c r="G32" s="33"/>
      <c r="H32" s="32"/>
    </row>
    <row r="33" spans="1:8" s="30" customFormat="1" ht="15" x14ac:dyDescent="0.2">
      <c r="A33" s="29" t="s">
        <v>334</v>
      </c>
      <c r="B33" s="30" t="s">
        <v>332</v>
      </c>
      <c r="C33" s="10" t="s">
        <v>411</v>
      </c>
      <c r="D33" s="31">
        <v>146528</v>
      </c>
      <c r="E33" s="32" t="s">
        <v>417</v>
      </c>
      <c r="G33" s="33"/>
      <c r="H33" s="32"/>
    </row>
    <row r="34" spans="1:8" s="30" customFormat="1" ht="15" x14ac:dyDescent="0.2">
      <c r="A34" s="29" t="s">
        <v>339</v>
      </c>
      <c r="B34" s="30" t="s">
        <v>337</v>
      </c>
      <c r="C34" s="10" t="s">
        <v>411</v>
      </c>
      <c r="D34" s="31">
        <v>9257</v>
      </c>
      <c r="E34" s="32" t="s">
        <v>418</v>
      </c>
      <c r="G34" s="33"/>
      <c r="H34" s="32"/>
    </row>
    <row r="35" spans="1:8" s="30" customFormat="1" ht="15" x14ac:dyDescent="0.2">
      <c r="A35" s="29" t="s">
        <v>350</v>
      </c>
      <c r="B35" s="30" t="s">
        <v>348</v>
      </c>
      <c r="C35" s="10" t="s">
        <v>411</v>
      </c>
      <c r="D35" s="31">
        <v>3520</v>
      </c>
      <c r="E35" s="32" t="s">
        <v>419</v>
      </c>
      <c r="G35" s="33"/>
      <c r="H35" s="32"/>
    </row>
    <row r="36" spans="1:8" s="30" customFormat="1" ht="15" x14ac:dyDescent="0.2">
      <c r="A36" s="29" t="s">
        <v>355</v>
      </c>
      <c r="B36" s="30" t="s">
        <v>353</v>
      </c>
      <c r="C36" s="10" t="s">
        <v>411</v>
      </c>
      <c r="D36" s="31">
        <v>17482</v>
      </c>
      <c r="E36" s="32" t="s">
        <v>420</v>
      </c>
      <c r="G36" s="33"/>
      <c r="H36" s="32"/>
    </row>
    <row r="37" spans="1:8" s="30" customFormat="1" ht="15" x14ac:dyDescent="0.2">
      <c r="A37" s="29" t="s">
        <v>364</v>
      </c>
      <c r="B37" s="30" t="s">
        <v>362</v>
      </c>
      <c r="C37" s="10" t="s">
        <v>411</v>
      </c>
      <c r="D37" s="31">
        <v>2324</v>
      </c>
      <c r="E37" s="32" t="s">
        <v>421</v>
      </c>
      <c r="G37" s="33"/>
      <c r="H37" s="32"/>
    </row>
    <row r="38" spans="1:8" s="30" customFormat="1" ht="15" x14ac:dyDescent="0.2">
      <c r="A38" s="29" t="s">
        <v>371</v>
      </c>
      <c r="B38" s="30" t="s">
        <v>369</v>
      </c>
      <c r="C38" s="10" t="s">
        <v>411</v>
      </c>
      <c r="D38" s="31">
        <v>59756</v>
      </c>
      <c r="E38" s="32" t="s">
        <v>422</v>
      </c>
      <c r="G38" s="33"/>
      <c r="H38" s="32"/>
    </row>
    <row r="39" spans="1:8" s="30" customFormat="1" ht="15" x14ac:dyDescent="0.2">
      <c r="A39" s="29" t="s">
        <v>384</v>
      </c>
      <c r="B39" s="30" t="s">
        <v>382</v>
      </c>
      <c r="C39" s="10" t="s">
        <v>411</v>
      </c>
      <c r="D39" s="31">
        <v>9276</v>
      </c>
      <c r="E39" s="32" t="s">
        <v>423</v>
      </c>
      <c r="G39" s="33"/>
      <c r="H39" s="32"/>
    </row>
    <row r="40" spans="1:8" s="30" customFormat="1" ht="15" x14ac:dyDescent="0.2">
      <c r="A40" s="29" t="s">
        <v>391</v>
      </c>
      <c r="B40" s="30" t="s">
        <v>389</v>
      </c>
      <c r="C40" s="10" t="s">
        <v>411</v>
      </c>
      <c r="D40" s="31">
        <v>8719</v>
      </c>
      <c r="E40" s="32" t="s">
        <v>424</v>
      </c>
      <c r="G40" s="33"/>
      <c r="H40" s="32"/>
    </row>
    <row r="41" spans="1:8" s="30" customFormat="1" ht="15" x14ac:dyDescent="0.2">
      <c r="A41" s="29" t="s">
        <v>396</v>
      </c>
      <c r="B41" s="30" t="s">
        <v>394</v>
      </c>
      <c r="C41" s="10" t="s">
        <v>411</v>
      </c>
      <c r="D41" s="31">
        <v>16679</v>
      </c>
      <c r="E41" s="32" t="s">
        <v>425</v>
      </c>
      <c r="G41" s="33"/>
      <c r="H41" s="32"/>
    </row>
    <row r="42" spans="1:8" s="30" customFormat="1" x14ac:dyDescent="0.25">
      <c r="A42" s="51" t="s">
        <v>409</v>
      </c>
      <c r="B42" s="52"/>
      <c r="C42" s="53"/>
      <c r="D42" s="54">
        <f>SUBTOTAL(109,Table1[County Total])</f>
        <v>8985757</v>
      </c>
      <c r="E42" s="52"/>
      <c r="G42" s="33"/>
      <c r="H42" s="32"/>
    </row>
    <row r="43" spans="1:8" s="30" customFormat="1" ht="15" x14ac:dyDescent="0.2">
      <c r="A43" s="30" t="s">
        <v>402</v>
      </c>
      <c r="C43" s="35"/>
      <c r="D43" s="36"/>
      <c r="E43" s="32"/>
      <c r="G43" s="33"/>
      <c r="H43" s="32"/>
    </row>
    <row r="44" spans="1:8" s="30" customFormat="1" x14ac:dyDescent="0.25">
      <c r="A44" s="30" t="s">
        <v>403</v>
      </c>
      <c r="C44" s="24"/>
      <c r="D44" s="36"/>
      <c r="E44" s="32"/>
      <c r="G44" s="33"/>
      <c r="H44" s="32"/>
    </row>
    <row r="45" spans="1:8" s="30" customFormat="1" x14ac:dyDescent="0.25">
      <c r="A45" s="37" t="s">
        <v>410</v>
      </c>
      <c r="C45" s="24"/>
      <c r="D45" s="36"/>
      <c r="E45" s="32"/>
      <c r="G45" s="38"/>
      <c r="H45" s="32"/>
    </row>
    <row r="46" spans="1:8" s="30" customFormat="1" x14ac:dyDescent="0.25">
      <c r="A46" s="24"/>
      <c r="B46" s="24"/>
      <c r="C46" s="24"/>
      <c r="D46" s="36"/>
      <c r="E46" s="32"/>
      <c r="G46" s="38"/>
      <c r="H46" s="32"/>
    </row>
    <row r="47" spans="1:8" s="30" customFormat="1" x14ac:dyDescent="0.25">
      <c r="A47" s="24"/>
      <c r="B47" s="24"/>
      <c r="C47" s="24"/>
      <c r="D47" s="36"/>
      <c r="E47" s="32"/>
      <c r="G47" s="38"/>
      <c r="H47" s="32"/>
    </row>
    <row r="48" spans="1:8" s="30" customFormat="1" x14ac:dyDescent="0.25">
      <c r="A48" s="24"/>
      <c r="B48" s="24"/>
      <c r="C48" s="24"/>
      <c r="D48" s="36"/>
      <c r="E48" s="32"/>
      <c r="G48" s="38"/>
      <c r="H48" s="32"/>
    </row>
    <row r="49" spans="1:8" s="30" customFormat="1" x14ac:dyDescent="0.25">
      <c r="A49" s="24"/>
      <c r="B49" s="24"/>
      <c r="C49" s="24"/>
      <c r="D49" s="36"/>
      <c r="E49" s="32"/>
      <c r="G49" s="38"/>
      <c r="H49" s="32"/>
    </row>
    <row r="50" spans="1:8" s="30" customFormat="1" x14ac:dyDescent="0.25">
      <c r="A50" s="24"/>
      <c r="B50" s="24"/>
      <c r="C50" s="24"/>
      <c r="D50" s="36"/>
      <c r="G50" s="38"/>
    </row>
    <row r="51" spans="1:8" s="30" customFormat="1" x14ac:dyDescent="0.25">
      <c r="A51" s="24"/>
      <c r="B51" s="24"/>
      <c r="C51" s="24"/>
      <c r="D51" s="36"/>
      <c r="G51" s="38"/>
    </row>
    <row r="52" spans="1:8" s="30" customFormat="1" x14ac:dyDescent="0.25">
      <c r="A52" s="24"/>
      <c r="B52" s="24"/>
      <c r="C52" s="24"/>
      <c r="D52" s="36"/>
      <c r="G52" s="38"/>
    </row>
    <row r="53" spans="1:8" x14ac:dyDescent="0.25">
      <c r="E53" s="30"/>
    </row>
  </sheetData>
  <printOptions horizontalCentered="1"/>
  <pageMargins left="0.7" right="0.7" top="0.75" bottom="0.75" header="0.3" footer="0.3"/>
  <pageSetup scale="84" fitToHeight="0" orientation="portrait" horizontalDpi="1200" verticalDpi="1200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GEER I 9th (LEA)</vt:lpstr>
      <vt:lpstr>GEER I 9th (COE)</vt:lpstr>
      <vt:lpstr>'GEER I 9th (COE)'!Print_Area</vt:lpstr>
      <vt:lpstr>'GEER I 9th (COE)'!Print_Titles</vt:lpstr>
      <vt:lpstr>'GEER I 9th (LEA)'!Print_Titles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Recip9-20: LLMFGEER (CA Dept of Education)</dc:title>
  <dc:subject>Learning Loss Mitigation Funding Governor's Emergency Education Relief Fund ninth apportionment schedule for fiscal year 2020-21.</dc:subject>
  <dc:creator/>
  <cp:lastModifiedBy/>
  <dcterms:created xsi:type="dcterms:W3CDTF">2024-07-30T16:36:51Z</dcterms:created>
  <dcterms:modified xsi:type="dcterms:W3CDTF">2024-07-30T16:37:02Z</dcterms:modified>
</cp:coreProperties>
</file>