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0100" windowHeight="9210" activeTab="0"/>
  </bookViews>
  <sheets>
    <sheet name="2012-13 SSDCOEBR 3rd" sheetId="1" r:id="rId1"/>
  </sheets>
  <definedNames>
    <definedName name="_xlnm.Print_Area" localSheetId="0">'2012-13 SSDCOEBR 3rd'!$A$1:$H$63</definedName>
    <definedName name="_xlnm.Print_Titles" localSheetId="0">'2012-13 SSDCOEBR 3rd'!$1:$5</definedName>
  </definedNames>
  <calcPr fullCalcOnLoad="1"/>
</workbook>
</file>

<file path=xl/sharedStrings.xml><?xml version="1.0" encoding="utf-8"?>
<sst xmlns="http://schemas.openxmlformats.org/spreadsheetml/2006/main" count="74" uniqueCount="74">
  <si>
    <t>SCHEDULE OF THE THIRD APPORTIONMENT FOR THE</t>
  </si>
  <si>
    <t>SMALL SCHOOL DISTRICT AND COUNTY OFFICE OF EDUCATION</t>
  </si>
  <si>
    <t>BUS REPLACEMENT PROGRAM</t>
  </si>
  <si>
    <t>FISCAL YEAR 2012-13</t>
  </si>
  <si>
    <t>County Code</t>
  </si>
  <si>
    <t>District Code</t>
  </si>
  <si>
    <t>Local Educational Agency</t>
  </si>
  <si>
    <t>Bus Number</t>
  </si>
  <si>
    <t>Estimated Entitlement</t>
  </si>
  <si>
    <t>Revised Entitlement</t>
  </si>
  <si>
    <t>Prior Apportionment</t>
  </si>
  <si>
    <t>Current Apportionment</t>
  </si>
  <si>
    <t>CALAVERAS COUNTY</t>
  </si>
  <si>
    <t>Bret Harte Union High</t>
  </si>
  <si>
    <t>CALAVERAS COUNTY TOTAL</t>
  </si>
  <si>
    <t>FRESNO COUNTY</t>
  </si>
  <si>
    <t>Sierra Unified</t>
  </si>
  <si>
    <t>FRESNO COUNTY TOTAL</t>
  </si>
  <si>
    <t>HUMBOLDT COUNTY</t>
  </si>
  <si>
    <t>Maple Creek Elementary</t>
  </si>
  <si>
    <t>HUMBOLDT COUNTY TOTAL</t>
  </si>
  <si>
    <t>IMPERIAL COUNTY</t>
  </si>
  <si>
    <t>Calipatria Unified</t>
  </si>
  <si>
    <t>IMPERIAL COUNTY TOTAL</t>
  </si>
  <si>
    <t>KERN COUNTY</t>
  </si>
  <si>
    <t>Kern COE</t>
  </si>
  <si>
    <t>88-23</t>
  </si>
  <si>
    <t>Mojave Unified</t>
  </si>
  <si>
    <t>Muroc Joint Unified</t>
  </si>
  <si>
    <t>10-80</t>
  </si>
  <si>
    <t>Pond Union</t>
  </si>
  <si>
    <t>Taft City</t>
  </si>
  <si>
    <t>Wasco Union High</t>
  </si>
  <si>
    <t>KERN COUNTY TOTAL</t>
  </si>
  <si>
    <t xml:space="preserve">KINGS COUNTY </t>
  </si>
  <si>
    <t>Pioneer Union Elementary</t>
  </si>
  <si>
    <t>KINGS COUNTY TOTAL</t>
  </si>
  <si>
    <t>MADERA COUNTY</t>
  </si>
  <si>
    <t>Madera COE</t>
  </si>
  <si>
    <t>MC07</t>
  </si>
  <si>
    <t>MADERA COUNTY TOTAL</t>
  </si>
  <si>
    <t>MENDOCINO COUNTY</t>
  </si>
  <si>
    <t>Point Arena Joint Union High</t>
  </si>
  <si>
    <t>MENDOCINO COUNT TOTAL</t>
  </si>
  <si>
    <t>MERCED COUNTY</t>
  </si>
  <si>
    <t>Dos Palos - Oro Loma Joint Unified</t>
  </si>
  <si>
    <t>MERCED COUNTY TOTAL</t>
  </si>
  <si>
    <t>PLUMAS COUNTY</t>
  </si>
  <si>
    <t>Plumas Unified</t>
  </si>
  <si>
    <t>PLUMAS COUNTY TOTAL</t>
  </si>
  <si>
    <t>SACRAMENTO COUNTY</t>
  </si>
  <si>
    <t>River Delta Unified</t>
  </si>
  <si>
    <t>SACRAMENTO COUNTY TOTAL</t>
  </si>
  <si>
    <t>SAN BERNARDINO COUNTY</t>
  </si>
  <si>
    <t>Trona Joint Unified</t>
  </si>
  <si>
    <t>SAN BERNARDINO COUNTY TOTAL</t>
  </si>
  <si>
    <t>SHASTA COUNTY</t>
  </si>
  <si>
    <t>Shasta COE</t>
  </si>
  <si>
    <t>Anderson Union High</t>
  </si>
  <si>
    <t>SHASTA COUNTY TOTAL</t>
  </si>
  <si>
    <t>SUTTER COUNTY</t>
  </si>
  <si>
    <t>Marcum-Illinois</t>
  </si>
  <si>
    <t>SUTTER COUNTY TOTAL</t>
  </si>
  <si>
    <t>TRINITY COUNTY</t>
  </si>
  <si>
    <t>Burnt Ranch</t>
  </si>
  <si>
    <t>5-89</t>
  </si>
  <si>
    <t>TRINITY COUNTY TOTAL</t>
  </si>
  <si>
    <t>TUOLUMNE COUNTY</t>
  </si>
  <si>
    <t>Big Oak Flat-Groveland Unified</t>
  </si>
  <si>
    <t>TUOLUMNE COUNTY TOTAL</t>
  </si>
  <si>
    <t>STATE TOTALS</t>
  </si>
  <si>
    <t>California Department of Education</t>
  </si>
  <si>
    <t>School Fiscal Services Divison</t>
  </si>
  <si>
    <t>April 18,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</si>
</sst>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3" fillId="0" borderId="10" xfId="55" applyNumberFormat="1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49" fontId="3" fillId="0" borderId="10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1" fillId="0" borderId="10" xfId="0" applyNumberFormat="1" applyFont="1" applyFill="1" applyBorder="1" applyAlignment="1">
      <alignment horizontal="center" wrapText="1"/>
    </xf>
    <xf numFmtId="164" fontId="41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3" fontId="42" fillId="0" borderId="0" xfId="0" applyNumberFormat="1" applyFont="1" applyFill="1" applyAlignment="1">
      <alignment horizontal="right"/>
    </xf>
    <xf numFmtId="3" fontId="42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49" fontId="42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1" fillId="0" borderId="0" xfId="0" applyFont="1" applyFill="1" applyAlignment="1">
      <alignment horizontal="centerContinuous"/>
    </xf>
    <xf numFmtId="0" fontId="41" fillId="0" borderId="11" xfId="0" applyFont="1" applyFill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9.140625" style="1" customWidth="1"/>
    <col min="3" max="3" width="36.28125" style="1" bestFit="1" customWidth="1"/>
    <col min="4" max="4" width="10.7109375" style="1" customWidth="1"/>
    <col min="5" max="5" width="14.421875" style="1" customWidth="1"/>
    <col min="6" max="6" width="13.7109375" style="1" customWidth="1"/>
    <col min="7" max="7" width="18.28125" style="1" customWidth="1"/>
    <col min="8" max="8" width="18.8515625" style="1" customWidth="1"/>
    <col min="9" max="16384" width="9.140625" style="1" customWidth="1"/>
  </cols>
  <sheetData>
    <row r="1" spans="1:8" ht="1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">
      <c r="A2" s="29" t="s">
        <v>1</v>
      </c>
      <c r="B2" s="29"/>
      <c r="C2" s="29"/>
      <c r="D2" s="29"/>
      <c r="E2" s="29"/>
      <c r="F2" s="29"/>
      <c r="G2" s="29"/>
      <c r="H2" s="29"/>
    </row>
    <row r="3" spans="1:8" ht="15">
      <c r="A3" s="29" t="s">
        <v>2</v>
      </c>
      <c r="B3" s="29"/>
      <c r="C3" s="29"/>
      <c r="D3" s="29"/>
      <c r="E3" s="29"/>
      <c r="F3" s="29"/>
      <c r="G3" s="29"/>
      <c r="H3" s="29"/>
    </row>
    <row r="4" spans="1:8" ht="15.75" thickBot="1">
      <c r="A4" s="30" t="s">
        <v>3</v>
      </c>
      <c r="B4" s="30"/>
      <c r="C4" s="30"/>
      <c r="D4" s="30"/>
      <c r="E4" s="30"/>
      <c r="F4" s="30"/>
      <c r="G4" s="30"/>
      <c r="H4" s="30"/>
    </row>
    <row r="5" spans="1:8" ht="31.5" thickBot="1" thickTop="1">
      <c r="A5" s="2" t="s">
        <v>4</v>
      </c>
      <c r="B5" s="3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6" t="s">
        <v>10</v>
      </c>
      <c r="H5" s="6" t="s">
        <v>11</v>
      </c>
    </row>
    <row r="6" spans="1:8" ht="15.75" thickTop="1">
      <c r="A6" s="7" t="s">
        <v>12</v>
      </c>
      <c r="B6" s="8"/>
      <c r="C6" s="9"/>
      <c r="D6" s="8"/>
      <c r="E6" s="10"/>
      <c r="F6" s="10"/>
      <c r="G6" s="11"/>
      <c r="H6" s="10"/>
    </row>
    <row r="7" spans="1:8" ht="15">
      <c r="A7" s="12">
        <v>5</v>
      </c>
      <c r="B7" s="13">
        <v>61556</v>
      </c>
      <c r="C7" s="14" t="s">
        <v>13</v>
      </c>
      <c r="D7" s="13">
        <v>17</v>
      </c>
      <c r="E7" s="15">
        <v>128681</v>
      </c>
      <c r="F7" s="15">
        <f>SUM(G7+H7)</f>
        <v>128381</v>
      </c>
      <c r="G7" s="16">
        <v>32170</v>
      </c>
      <c r="H7" s="15">
        <v>96211</v>
      </c>
    </row>
    <row r="8" spans="1:8" ht="15">
      <c r="A8" s="17"/>
      <c r="B8" s="8"/>
      <c r="C8" s="18" t="s">
        <v>14</v>
      </c>
      <c r="D8" s="8"/>
      <c r="E8" s="10">
        <f>SUM(E7)</f>
        <v>128681</v>
      </c>
      <c r="F8" s="10">
        <f>SUM(F7)</f>
        <v>128381</v>
      </c>
      <c r="G8" s="10">
        <v>32170</v>
      </c>
      <c r="H8" s="10">
        <f>SUM(H7)</f>
        <v>96211</v>
      </c>
    </row>
    <row r="9" spans="1:8" ht="15">
      <c r="A9" s="7" t="s">
        <v>15</v>
      </c>
      <c r="B9" s="8"/>
      <c r="C9" s="9"/>
      <c r="D9" s="8"/>
      <c r="E9" s="10"/>
      <c r="F9" s="10"/>
      <c r="G9" s="11"/>
      <c r="H9" s="11"/>
    </row>
    <row r="10" spans="1:8" ht="15">
      <c r="A10" s="12">
        <v>10</v>
      </c>
      <c r="B10" s="13">
        <v>75275</v>
      </c>
      <c r="C10" s="14" t="s">
        <v>16</v>
      </c>
      <c r="D10" s="13">
        <v>13</v>
      </c>
      <c r="E10" s="15">
        <v>155000</v>
      </c>
      <c r="F10" s="15">
        <f>SUM(G10+H10)</f>
        <v>153796</v>
      </c>
      <c r="G10" s="16">
        <v>38750</v>
      </c>
      <c r="H10" s="16">
        <v>115046</v>
      </c>
    </row>
    <row r="11" spans="1:8" ht="15">
      <c r="A11" s="17"/>
      <c r="B11" s="8"/>
      <c r="C11" s="18" t="s">
        <v>17</v>
      </c>
      <c r="D11" s="8"/>
      <c r="E11" s="10">
        <f>SUM(E10)</f>
        <v>155000</v>
      </c>
      <c r="F11" s="10">
        <f>SUM(F10)</f>
        <v>153796</v>
      </c>
      <c r="G11" s="10">
        <v>38750</v>
      </c>
      <c r="H11" s="10">
        <f>SUM(H10)</f>
        <v>115046</v>
      </c>
    </row>
    <row r="12" spans="1:8" ht="15">
      <c r="A12" s="7" t="s">
        <v>18</v>
      </c>
      <c r="B12" s="8"/>
      <c r="C12" s="9"/>
      <c r="D12" s="8"/>
      <c r="E12" s="10"/>
      <c r="F12" s="10"/>
      <c r="G12" s="11"/>
      <c r="H12" s="11"/>
    </row>
    <row r="13" spans="1:8" ht="15">
      <c r="A13" s="12">
        <v>12</v>
      </c>
      <c r="B13" s="13">
        <v>62935</v>
      </c>
      <c r="C13" s="14" t="s">
        <v>19</v>
      </c>
      <c r="D13" s="13">
        <v>1</v>
      </c>
      <c r="E13" s="15">
        <v>137777</v>
      </c>
      <c r="F13" s="15">
        <f>SUM(G13+H13)</f>
        <v>137554</v>
      </c>
      <c r="G13" s="16">
        <v>34444</v>
      </c>
      <c r="H13" s="16">
        <v>103110</v>
      </c>
    </row>
    <row r="14" spans="1:8" ht="15">
      <c r="A14" s="17"/>
      <c r="B14" s="8"/>
      <c r="C14" s="18" t="s">
        <v>20</v>
      </c>
      <c r="D14" s="8"/>
      <c r="E14" s="10">
        <f>SUM(E13)</f>
        <v>137777</v>
      </c>
      <c r="F14" s="10">
        <f>SUM(F13)</f>
        <v>137554</v>
      </c>
      <c r="G14" s="10">
        <v>34444</v>
      </c>
      <c r="H14" s="10">
        <f>SUM(H13)</f>
        <v>103110</v>
      </c>
    </row>
    <row r="15" spans="1:8" ht="15">
      <c r="A15" s="7" t="s">
        <v>21</v>
      </c>
      <c r="B15" s="8"/>
      <c r="C15" s="9"/>
      <c r="D15" s="8"/>
      <c r="E15" s="10"/>
      <c r="F15" s="10"/>
      <c r="G15" s="11"/>
      <c r="H15" s="11"/>
    </row>
    <row r="16" spans="1:8" ht="15">
      <c r="A16" s="12">
        <v>13</v>
      </c>
      <c r="B16" s="13">
        <v>63107</v>
      </c>
      <c r="C16" s="14" t="s">
        <v>22</v>
      </c>
      <c r="D16" s="13">
        <v>28</v>
      </c>
      <c r="E16" s="15">
        <v>155000</v>
      </c>
      <c r="F16" s="15">
        <f>SUM(G16+H16)</f>
        <v>155000</v>
      </c>
      <c r="G16" s="16">
        <v>38750</v>
      </c>
      <c r="H16" s="16">
        <v>116250</v>
      </c>
    </row>
    <row r="17" spans="1:8" ht="15">
      <c r="A17" s="17"/>
      <c r="B17" s="8"/>
      <c r="C17" s="18" t="s">
        <v>23</v>
      </c>
      <c r="D17" s="8"/>
      <c r="E17" s="10">
        <f>SUM(E16)</f>
        <v>155000</v>
      </c>
      <c r="F17" s="10">
        <f>SUM(F16)</f>
        <v>155000</v>
      </c>
      <c r="G17" s="10">
        <v>38750</v>
      </c>
      <c r="H17" s="10">
        <f>SUM(H16)</f>
        <v>116250</v>
      </c>
    </row>
    <row r="18" spans="1:8" ht="15">
      <c r="A18" s="7" t="s">
        <v>24</v>
      </c>
      <c r="B18" s="8"/>
      <c r="C18" s="9"/>
      <c r="D18" s="8"/>
      <c r="E18" s="10"/>
      <c r="F18" s="10"/>
      <c r="G18" s="11"/>
      <c r="H18" s="11"/>
    </row>
    <row r="19" spans="1:8" ht="15">
      <c r="A19" s="12">
        <v>15</v>
      </c>
      <c r="B19" s="13">
        <v>10157</v>
      </c>
      <c r="C19" s="14" t="s">
        <v>25</v>
      </c>
      <c r="D19" s="13" t="s">
        <v>26</v>
      </c>
      <c r="E19" s="15">
        <v>155000</v>
      </c>
      <c r="F19" s="15">
        <f aca="true" t="shared" si="0" ref="F19:F24">SUM(G19+H19)</f>
        <v>155000</v>
      </c>
      <c r="G19" s="16">
        <v>38750</v>
      </c>
      <c r="H19" s="16">
        <v>116250</v>
      </c>
    </row>
    <row r="20" spans="1:8" ht="15">
      <c r="A20" s="12">
        <v>15</v>
      </c>
      <c r="B20" s="13">
        <v>63677</v>
      </c>
      <c r="C20" s="14" t="s">
        <v>27</v>
      </c>
      <c r="D20" s="13">
        <v>29</v>
      </c>
      <c r="E20" s="15">
        <v>155000</v>
      </c>
      <c r="F20" s="15">
        <f t="shared" si="0"/>
        <v>155000</v>
      </c>
      <c r="G20" s="16">
        <v>38750</v>
      </c>
      <c r="H20" s="15">
        <v>116250</v>
      </c>
    </row>
    <row r="21" spans="1:8" ht="15">
      <c r="A21" s="19">
        <v>15</v>
      </c>
      <c r="B21" s="20">
        <v>63685</v>
      </c>
      <c r="C21" s="21" t="s">
        <v>28</v>
      </c>
      <c r="D21" s="22" t="s">
        <v>29</v>
      </c>
      <c r="E21" s="23">
        <v>151455</v>
      </c>
      <c r="F21" s="23">
        <f t="shared" si="0"/>
        <v>151455</v>
      </c>
      <c r="G21" s="24">
        <v>37864</v>
      </c>
      <c r="H21" s="23">
        <v>113591</v>
      </c>
    </row>
    <row r="22" spans="1:8" ht="15">
      <c r="A22" s="12">
        <v>15</v>
      </c>
      <c r="B22" s="13">
        <v>63719</v>
      </c>
      <c r="C22" s="14" t="s">
        <v>30</v>
      </c>
      <c r="D22" s="13">
        <v>84</v>
      </c>
      <c r="E22" s="15">
        <v>155000</v>
      </c>
      <c r="F22" s="15">
        <f t="shared" si="0"/>
        <v>155000</v>
      </c>
      <c r="G22" s="16">
        <v>38750</v>
      </c>
      <c r="H22" s="16">
        <v>116250</v>
      </c>
    </row>
    <row r="23" spans="1:8" ht="15">
      <c r="A23" s="12">
        <v>15</v>
      </c>
      <c r="B23" s="13">
        <v>63800</v>
      </c>
      <c r="C23" s="14" t="s">
        <v>31</v>
      </c>
      <c r="D23" s="13">
        <v>5</v>
      </c>
      <c r="E23" s="15">
        <v>144921</v>
      </c>
      <c r="F23" s="15">
        <f t="shared" si="0"/>
        <v>141583</v>
      </c>
      <c r="G23" s="16">
        <v>36230</v>
      </c>
      <c r="H23" s="16">
        <v>105353</v>
      </c>
    </row>
    <row r="24" spans="1:8" ht="15">
      <c r="A24" s="12">
        <v>15</v>
      </c>
      <c r="B24" s="13">
        <v>63859</v>
      </c>
      <c r="C24" s="14" t="s">
        <v>32</v>
      </c>
      <c r="D24" s="13">
        <v>201</v>
      </c>
      <c r="E24" s="15">
        <v>155000</v>
      </c>
      <c r="F24" s="15">
        <f t="shared" si="0"/>
        <v>155000</v>
      </c>
      <c r="G24" s="16">
        <v>38750</v>
      </c>
      <c r="H24" s="16">
        <v>116250</v>
      </c>
    </row>
    <row r="25" spans="1:8" ht="15">
      <c r="A25" s="17"/>
      <c r="B25" s="8"/>
      <c r="C25" s="18" t="s">
        <v>33</v>
      </c>
      <c r="D25" s="8"/>
      <c r="E25" s="10">
        <f>SUM(E19:E24)</f>
        <v>916376</v>
      </c>
      <c r="F25" s="10">
        <f>SUM(F19:F24)</f>
        <v>913038</v>
      </c>
      <c r="G25" s="10">
        <v>267844</v>
      </c>
      <c r="H25" s="10">
        <f>SUM(H19:H24)</f>
        <v>683944</v>
      </c>
    </row>
    <row r="26" spans="1:8" ht="15">
      <c r="A26" s="7" t="s">
        <v>34</v>
      </c>
      <c r="B26" s="8"/>
      <c r="C26" s="9"/>
      <c r="D26" s="8"/>
      <c r="E26" s="10"/>
      <c r="F26" s="16"/>
      <c r="G26" s="11"/>
      <c r="H26" s="16"/>
    </row>
    <row r="27" spans="1:8" ht="15">
      <c r="A27" s="12">
        <v>16</v>
      </c>
      <c r="B27" s="13">
        <v>63990</v>
      </c>
      <c r="C27" s="14" t="s">
        <v>35</v>
      </c>
      <c r="D27" s="13">
        <v>4</v>
      </c>
      <c r="E27" s="15">
        <v>100750</v>
      </c>
      <c r="F27" s="15">
        <f>SUM(G27+H27)</f>
        <v>100750</v>
      </c>
      <c r="G27" s="16">
        <v>25188</v>
      </c>
      <c r="H27" s="16">
        <v>75562</v>
      </c>
    </row>
    <row r="28" spans="1:8" ht="15">
      <c r="A28" s="17"/>
      <c r="B28" s="8"/>
      <c r="C28" s="18" t="s">
        <v>36</v>
      </c>
      <c r="D28" s="8"/>
      <c r="E28" s="10">
        <f>SUM(E27)</f>
        <v>100750</v>
      </c>
      <c r="F28" s="10">
        <f>SUM(F27)</f>
        <v>100750</v>
      </c>
      <c r="G28" s="10">
        <v>25188</v>
      </c>
      <c r="H28" s="10">
        <f>SUM(H27)</f>
        <v>75562</v>
      </c>
    </row>
    <row r="29" spans="1:8" ht="15">
      <c r="A29" s="7" t="s">
        <v>37</v>
      </c>
      <c r="B29" s="8"/>
      <c r="C29" s="9"/>
      <c r="D29" s="25"/>
      <c r="E29" s="10"/>
      <c r="F29" s="16"/>
      <c r="G29" s="11"/>
      <c r="H29" s="16"/>
    </row>
    <row r="30" spans="1:8" ht="15">
      <c r="A30" s="12">
        <v>20</v>
      </c>
      <c r="B30" s="13">
        <v>10207</v>
      </c>
      <c r="C30" s="14" t="s">
        <v>38</v>
      </c>
      <c r="D30" s="13" t="s">
        <v>39</v>
      </c>
      <c r="E30" s="15">
        <v>100750</v>
      </c>
      <c r="F30" s="15">
        <f>SUM(G30+H30)</f>
        <v>100750</v>
      </c>
      <c r="G30" s="16">
        <v>25188</v>
      </c>
      <c r="H30" s="16">
        <v>75562</v>
      </c>
    </row>
    <row r="31" spans="1:8" ht="15">
      <c r="A31" s="17"/>
      <c r="B31" s="8"/>
      <c r="C31" s="18" t="s">
        <v>40</v>
      </c>
      <c r="D31" s="8"/>
      <c r="E31" s="10">
        <f>SUM(E30:E30)</f>
        <v>100750</v>
      </c>
      <c r="F31" s="10">
        <f>SUM(F30:F30)</f>
        <v>100750</v>
      </c>
      <c r="G31" s="10">
        <v>63938</v>
      </c>
      <c r="H31" s="10">
        <f>SUM(H30:H30)</f>
        <v>75562</v>
      </c>
    </row>
    <row r="32" spans="1:8" ht="15">
      <c r="A32" s="7" t="s">
        <v>41</v>
      </c>
      <c r="B32" s="8"/>
      <c r="C32" s="9"/>
      <c r="D32" s="8"/>
      <c r="E32" s="10"/>
      <c r="F32" s="16"/>
      <c r="G32" s="11"/>
      <c r="H32" s="16"/>
    </row>
    <row r="33" spans="1:8" ht="15">
      <c r="A33" s="12">
        <v>23</v>
      </c>
      <c r="B33" s="13">
        <v>65599</v>
      </c>
      <c r="C33" s="14" t="s">
        <v>42</v>
      </c>
      <c r="D33" s="13">
        <v>4</v>
      </c>
      <c r="E33" s="15">
        <v>79312</v>
      </c>
      <c r="F33" s="15">
        <f>SUM(G33+H33)</f>
        <v>79312</v>
      </c>
      <c r="G33" s="16">
        <v>19828</v>
      </c>
      <c r="H33" s="16">
        <v>59484</v>
      </c>
    </row>
    <row r="34" spans="1:8" ht="15">
      <c r="A34" s="17"/>
      <c r="B34" s="8"/>
      <c r="C34" s="18" t="s">
        <v>43</v>
      </c>
      <c r="D34" s="8"/>
      <c r="E34" s="10">
        <f>SUM(E33)</f>
        <v>79312</v>
      </c>
      <c r="F34" s="10">
        <f>SUM(F33)</f>
        <v>79312</v>
      </c>
      <c r="G34" s="10">
        <v>19828</v>
      </c>
      <c r="H34" s="10">
        <f>SUM(H32:H33)</f>
        <v>59484</v>
      </c>
    </row>
    <row r="35" spans="1:8" ht="15">
      <c r="A35" s="7" t="s">
        <v>44</v>
      </c>
      <c r="B35" s="8"/>
      <c r="C35" s="9"/>
      <c r="D35" s="8"/>
      <c r="E35" s="10"/>
      <c r="F35" s="16"/>
      <c r="G35" s="11"/>
      <c r="H35" s="16"/>
    </row>
    <row r="36" spans="1:8" ht="15">
      <c r="A36" s="12">
        <v>24</v>
      </c>
      <c r="B36" s="13">
        <v>75317</v>
      </c>
      <c r="C36" s="14" t="s">
        <v>45</v>
      </c>
      <c r="D36" s="13">
        <v>44</v>
      </c>
      <c r="E36" s="15">
        <v>155000</v>
      </c>
      <c r="F36" s="15">
        <f>SUM(G36+H36)</f>
        <v>154288</v>
      </c>
      <c r="G36" s="16">
        <v>38750</v>
      </c>
      <c r="H36" s="16">
        <v>115538</v>
      </c>
    </row>
    <row r="37" spans="1:8" ht="15">
      <c r="A37" s="17"/>
      <c r="B37" s="8"/>
      <c r="C37" s="18" t="s">
        <v>46</v>
      </c>
      <c r="D37" s="8"/>
      <c r="E37" s="10">
        <f>SUM(E36:E36)</f>
        <v>155000</v>
      </c>
      <c r="F37" s="10">
        <f>SUM(F36:F36)</f>
        <v>154288</v>
      </c>
      <c r="G37" s="10">
        <v>77465</v>
      </c>
      <c r="H37" s="10">
        <f>SUM(H36:H36)</f>
        <v>115538</v>
      </c>
    </row>
    <row r="38" spans="1:8" ht="15">
      <c r="A38" s="7" t="s">
        <v>47</v>
      </c>
      <c r="B38" s="8"/>
      <c r="C38" s="9"/>
      <c r="D38" s="8"/>
      <c r="E38" s="10"/>
      <c r="F38" s="16"/>
      <c r="G38" s="11"/>
      <c r="H38" s="16"/>
    </row>
    <row r="39" spans="1:8" ht="15">
      <c r="A39" s="12">
        <v>32</v>
      </c>
      <c r="B39" s="13">
        <v>66969</v>
      </c>
      <c r="C39" s="14" t="s">
        <v>48</v>
      </c>
      <c r="D39" s="13">
        <v>31</v>
      </c>
      <c r="E39" s="15">
        <v>147996</v>
      </c>
      <c r="F39" s="15">
        <f>SUM(G39+H39)</f>
        <v>147996</v>
      </c>
      <c r="G39" s="16">
        <v>36999</v>
      </c>
      <c r="H39" s="16">
        <v>110997</v>
      </c>
    </row>
    <row r="40" spans="1:8" ht="15">
      <c r="A40" s="17"/>
      <c r="B40" s="8"/>
      <c r="C40" s="18" t="s">
        <v>49</v>
      </c>
      <c r="D40" s="8"/>
      <c r="E40" s="10">
        <f>SUM(E39)</f>
        <v>147996</v>
      </c>
      <c r="F40" s="10">
        <f>SUM(F39)</f>
        <v>147996</v>
      </c>
      <c r="G40" s="10">
        <v>36999</v>
      </c>
      <c r="H40" s="10">
        <f>SUM(H39)</f>
        <v>110997</v>
      </c>
    </row>
    <row r="41" spans="1:8" ht="15">
      <c r="A41" s="7" t="s">
        <v>50</v>
      </c>
      <c r="B41" s="8"/>
      <c r="C41" s="9"/>
      <c r="D41" s="8"/>
      <c r="E41" s="10"/>
      <c r="F41" s="16"/>
      <c r="G41" s="11"/>
      <c r="H41" s="16"/>
    </row>
    <row r="42" spans="1:8" ht="15">
      <c r="A42" s="12">
        <v>34</v>
      </c>
      <c r="B42" s="13">
        <v>67413</v>
      </c>
      <c r="C42" s="14" t="s">
        <v>51</v>
      </c>
      <c r="D42" s="13">
        <v>12</v>
      </c>
      <c r="E42" s="15">
        <v>150002</v>
      </c>
      <c r="F42" s="15">
        <f>SUM(G42+H42)</f>
        <v>150002</v>
      </c>
      <c r="G42" s="16">
        <v>37501</v>
      </c>
      <c r="H42" s="16">
        <v>112501</v>
      </c>
    </row>
    <row r="43" spans="1:8" ht="15">
      <c r="A43" s="17"/>
      <c r="B43" s="8"/>
      <c r="C43" s="18" t="s">
        <v>52</v>
      </c>
      <c r="D43" s="8"/>
      <c r="E43" s="10">
        <f>SUM(E42)</f>
        <v>150002</v>
      </c>
      <c r="F43" s="10">
        <f>SUM(F42)</f>
        <v>150002</v>
      </c>
      <c r="G43" s="10">
        <v>37501</v>
      </c>
      <c r="H43" s="10">
        <f>SUM(H41:H42)</f>
        <v>112501</v>
      </c>
    </row>
    <row r="44" spans="1:8" ht="15">
      <c r="A44" s="7" t="s">
        <v>53</v>
      </c>
      <c r="B44" s="8"/>
      <c r="C44" s="9"/>
      <c r="D44" s="8"/>
      <c r="E44" s="10"/>
      <c r="F44" s="16"/>
      <c r="G44" s="11"/>
      <c r="H44" s="16"/>
    </row>
    <row r="45" spans="1:8" ht="15">
      <c r="A45" s="12">
        <v>36</v>
      </c>
      <c r="B45" s="13">
        <v>67892</v>
      </c>
      <c r="C45" s="14" t="s">
        <v>54</v>
      </c>
      <c r="D45" s="13">
        <v>17</v>
      </c>
      <c r="E45" s="15">
        <v>155000</v>
      </c>
      <c r="F45" s="15">
        <f>SUM(G45+H45)</f>
        <v>155000</v>
      </c>
      <c r="G45" s="16">
        <v>38750</v>
      </c>
      <c r="H45" s="16">
        <v>116250</v>
      </c>
    </row>
    <row r="46" spans="1:8" ht="15">
      <c r="A46" s="17"/>
      <c r="B46" s="8"/>
      <c r="C46" s="18" t="s">
        <v>55</v>
      </c>
      <c r="D46" s="8"/>
      <c r="E46" s="10">
        <f>SUM(E45)</f>
        <v>155000</v>
      </c>
      <c r="F46" s="10">
        <f>SUM(F45)</f>
        <v>155000</v>
      </c>
      <c r="G46" s="10">
        <v>38750</v>
      </c>
      <c r="H46" s="10">
        <f>SUM(H45)</f>
        <v>116250</v>
      </c>
    </row>
    <row r="47" spans="1:8" ht="15">
      <c r="A47" s="7" t="s">
        <v>56</v>
      </c>
      <c r="B47" s="8"/>
      <c r="C47" s="9"/>
      <c r="D47" s="8"/>
      <c r="E47" s="10"/>
      <c r="F47" s="16"/>
      <c r="G47" s="11"/>
      <c r="H47" s="16"/>
    </row>
    <row r="48" spans="1:8" ht="15">
      <c r="A48" s="12">
        <v>45</v>
      </c>
      <c r="B48" s="13">
        <v>10454</v>
      </c>
      <c r="C48" s="14" t="s">
        <v>57</v>
      </c>
      <c r="D48" s="13">
        <v>205</v>
      </c>
      <c r="E48" s="15">
        <v>90249</v>
      </c>
      <c r="F48" s="15">
        <f>SUM(G48+H48)</f>
        <v>89982</v>
      </c>
      <c r="G48" s="16">
        <v>22562</v>
      </c>
      <c r="H48" s="16">
        <v>67420</v>
      </c>
    </row>
    <row r="49" spans="1:8" ht="15">
      <c r="A49" s="12">
        <v>45</v>
      </c>
      <c r="B49" s="13">
        <v>69856</v>
      </c>
      <c r="C49" s="14" t="s">
        <v>58</v>
      </c>
      <c r="D49" s="13">
        <v>89</v>
      </c>
      <c r="E49" s="15">
        <v>154663</v>
      </c>
      <c r="F49" s="15">
        <f>SUM(G49+H49)</f>
        <v>152629</v>
      </c>
      <c r="G49" s="16">
        <v>38666</v>
      </c>
      <c r="H49" s="16">
        <v>113963</v>
      </c>
    </row>
    <row r="50" spans="1:8" ht="15">
      <c r="A50" s="17"/>
      <c r="B50" s="8"/>
      <c r="C50" s="18" t="s">
        <v>59</v>
      </c>
      <c r="D50" s="8"/>
      <c r="E50" s="10">
        <f>SUM(E48:E49)</f>
        <v>244912</v>
      </c>
      <c r="F50" s="10">
        <f>SUM(F48:F49)</f>
        <v>242611</v>
      </c>
      <c r="G50" s="10">
        <v>61228</v>
      </c>
      <c r="H50" s="10">
        <f>SUM(H48:H49)</f>
        <v>181383</v>
      </c>
    </row>
    <row r="51" spans="1:8" ht="15">
      <c r="A51" s="7" t="s">
        <v>60</v>
      </c>
      <c r="B51" s="8"/>
      <c r="C51" s="9"/>
      <c r="D51" s="8"/>
      <c r="E51" s="10"/>
      <c r="F51" s="16"/>
      <c r="G51" s="11"/>
      <c r="H51" s="16"/>
    </row>
    <row r="52" spans="1:8" ht="15">
      <c r="A52" s="12">
        <v>51</v>
      </c>
      <c r="B52" s="13">
        <v>71407</v>
      </c>
      <c r="C52" s="14" t="s">
        <v>61</v>
      </c>
      <c r="D52" s="13">
        <v>1</v>
      </c>
      <c r="E52" s="15">
        <v>150984</v>
      </c>
      <c r="F52" s="15">
        <f>SUM(G52+H52)</f>
        <v>145538</v>
      </c>
      <c r="G52" s="16">
        <v>37746</v>
      </c>
      <c r="H52" s="16">
        <v>107792</v>
      </c>
    </row>
    <row r="53" spans="1:8" ht="15">
      <c r="A53" s="17"/>
      <c r="B53" s="8"/>
      <c r="C53" s="18" t="s">
        <v>62</v>
      </c>
      <c r="D53" s="8"/>
      <c r="E53" s="10">
        <f>SUM(E52)</f>
        <v>150984</v>
      </c>
      <c r="F53" s="10">
        <f>SUM(F52)</f>
        <v>145538</v>
      </c>
      <c r="G53" s="10">
        <v>37746</v>
      </c>
      <c r="H53" s="10">
        <f>SUM(H52)</f>
        <v>107792</v>
      </c>
    </row>
    <row r="54" spans="1:8" ht="15">
      <c r="A54" s="7" t="s">
        <v>63</v>
      </c>
      <c r="B54" s="8"/>
      <c r="C54" s="9"/>
      <c r="D54" s="8"/>
      <c r="E54" s="10"/>
      <c r="F54" s="16"/>
      <c r="G54" s="11"/>
      <c r="H54" s="16"/>
    </row>
    <row r="55" spans="1:8" ht="15">
      <c r="A55" s="12">
        <v>53</v>
      </c>
      <c r="B55" s="13">
        <v>71662</v>
      </c>
      <c r="C55" s="14" t="s">
        <v>64</v>
      </c>
      <c r="D55" s="26" t="s">
        <v>65</v>
      </c>
      <c r="E55" s="15">
        <v>155000</v>
      </c>
      <c r="F55" s="15">
        <f>SUM(G55+H55)</f>
        <v>155000</v>
      </c>
      <c r="G55" s="16">
        <v>38750</v>
      </c>
      <c r="H55" s="16">
        <v>116250</v>
      </c>
    </row>
    <row r="56" spans="1:8" ht="15">
      <c r="A56" s="17"/>
      <c r="B56" s="8"/>
      <c r="C56" s="18" t="s">
        <v>66</v>
      </c>
      <c r="D56" s="25"/>
      <c r="E56" s="10">
        <f>SUM(E55)</f>
        <v>155000</v>
      </c>
      <c r="F56" s="10">
        <f>SUM(F55)</f>
        <v>155000</v>
      </c>
      <c r="G56" s="10">
        <v>38750</v>
      </c>
      <c r="H56" s="10">
        <f>SUM(H54:H55)</f>
        <v>116250</v>
      </c>
    </row>
    <row r="57" spans="1:8" ht="15">
      <c r="A57" s="7" t="s">
        <v>67</v>
      </c>
      <c r="B57" s="8"/>
      <c r="C57" s="9"/>
      <c r="D57" s="25"/>
      <c r="E57" s="10"/>
      <c r="F57" s="16"/>
      <c r="G57" s="11"/>
      <c r="H57" s="16"/>
    </row>
    <row r="58" spans="1:8" ht="15">
      <c r="A58" s="12">
        <v>55</v>
      </c>
      <c r="B58" s="13">
        <v>75184</v>
      </c>
      <c r="C58" s="14" t="s">
        <v>68</v>
      </c>
      <c r="D58" s="13">
        <v>9</v>
      </c>
      <c r="E58" s="15">
        <v>155000</v>
      </c>
      <c r="F58" s="15">
        <f>SUM(G58+H58)</f>
        <v>155000</v>
      </c>
      <c r="G58" s="16">
        <v>38750</v>
      </c>
      <c r="H58" s="16">
        <v>116250</v>
      </c>
    </row>
    <row r="59" spans="1:8" ht="15">
      <c r="A59" s="8"/>
      <c r="B59" s="8"/>
      <c r="C59" s="18" t="s">
        <v>69</v>
      </c>
      <c r="D59" s="8"/>
      <c r="E59" s="11">
        <f>SUM(E58)</f>
        <v>155000</v>
      </c>
      <c r="F59" s="10">
        <f>SUM(F58)</f>
        <v>155000</v>
      </c>
      <c r="G59" s="11">
        <v>38750</v>
      </c>
      <c r="H59" s="10">
        <f>SUM(H57:H58)</f>
        <v>116250</v>
      </c>
    </row>
    <row r="60" spans="1:8" ht="15">
      <c r="A60" s="27" t="s">
        <v>70</v>
      </c>
      <c r="B60" s="8"/>
      <c r="C60" s="9"/>
      <c r="D60" s="8"/>
      <c r="E60" s="11">
        <f>SUM(E6:E59)/2</f>
        <v>3087540</v>
      </c>
      <c r="F60" s="11">
        <f>SUM(F6:F59)/2</f>
        <v>3074016</v>
      </c>
      <c r="G60" s="11">
        <v>1041868</v>
      </c>
      <c r="H60" s="11">
        <f>SUM(H6:H59)/2</f>
        <v>2302130</v>
      </c>
    </row>
    <row r="61" spans="1:8" ht="15">
      <c r="A61" s="28" t="s">
        <v>71</v>
      </c>
      <c r="B61" s="13"/>
      <c r="C61" s="14"/>
      <c r="D61" s="13"/>
      <c r="E61" s="16"/>
      <c r="F61" s="16"/>
      <c r="G61" s="16"/>
      <c r="H61" s="16"/>
    </row>
    <row r="62" spans="1:8" ht="15">
      <c r="A62" s="28" t="s">
        <v>72</v>
      </c>
      <c r="B62" s="13"/>
      <c r="C62" s="14"/>
      <c r="D62" s="13"/>
      <c r="E62" s="16"/>
      <c r="F62" s="16"/>
      <c r="G62" s="16"/>
      <c r="H62" s="16"/>
    </row>
    <row r="63" ht="15">
      <c r="A63" s="28" t="s">
        <v>73</v>
      </c>
    </row>
  </sheetData>
  <sheetProtection/>
  <printOptions horizontalCentered="1"/>
  <pageMargins left="0.5" right="0.5" top="0.35" bottom="0.6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Recip3-12: Bus Replacement (CA Dept of Education)</dc:title>
  <dc:subject>Small School District and County Office Bus Replacement program third apportionment schedule for fiscal year 2012-13.</dc:subject>
  <dc:creator>Administrator</dc:creator>
  <cp:keywords/>
  <dc:description/>
  <cp:lastModifiedBy>Taylor Uda</cp:lastModifiedBy>
  <cp:lastPrinted>2014-05-01T16:39:11Z</cp:lastPrinted>
  <dcterms:created xsi:type="dcterms:W3CDTF">2014-04-02T23:13:16Z</dcterms:created>
  <dcterms:modified xsi:type="dcterms:W3CDTF">2022-12-13T20:33:56Z</dcterms:modified>
  <cp:category/>
  <cp:version/>
  <cp:contentType/>
  <cp:contentStatus/>
</cp:coreProperties>
</file>