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04A7DC00-9BA0-4E27-8042-0391BF869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Amounts'!$E$5:$G$5</definedName>
    <definedName name="_xlnm.Print_Titles" localSheetId="1">'County Totals'!$4:$4</definedName>
    <definedName name="_xlnm.Print_Titles" localSheetId="0">'LEA Amounts'!$5:$5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7" i="1" l="1"/>
  <c r="G7" i="1"/>
  <c r="D6" i="2" l="1"/>
  <c r="I7" i="1" l="1"/>
</calcChain>
</file>

<file path=xl/sharedStrings.xml><?xml version="1.0" encoding="utf-8"?>
<sst xmlns="http://schemas.openxmlformats.org/spreadsheetml/2006/main" count="36" uniqueCount="28">
  <si>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</si>
  <si>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</si>
  <si>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</si>
  <si>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</si>
  <si>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</si>
  <si>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</si>
  <si>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Service
Location
Field</t>
  </si>
  <si>
    <t>Riverside</t>
  </si>
  <si>
    <t>0000011837</t>
  </si>
  <si>
    <t>33</t>
  </si>
  <si>
    <t>Invoice #</t>
  </si>
  <si>
    <t>County Summary of the Apportionment to the Riverside County Office of Education</t>
  </si>
  <si>
    <t>Schedule of the Apportionment to the Riverside County Office of Education</t>
  </si>
  <si>
    <t>County
Code</t>
  </si>
  <si>
    <t>District
Code</t>
  </si>
  <si>
    <t>County
Name</t>
  </si>
  <si>
    <t>For Student Friendly Services and Online Educational Resources</t>
  </si>
  <si>
    <t>County Treasurer</t>
  </si>
  <si>
    <t xml:space="preserve">Riverside </t>
  </si>
  <si>
    <t>Student Friendly Services 
Sch (1), Prov 2.a. 
(PCA 25309)</t>
  </si>
  <si>
    <t>Online Educational Resources
Sch (2), Prov 2.b. 
(PCA 24220)</t>
  </si>
  <si>
    <t>Statewide Total</t>
  </si>
  <si>
    <t>Fiscal Year 2023–24</t>
  </si>
  <si>
    <t>October 2023</t>
  </si>
  <si>
    <t>23-25309, 23-24220 09-27-2023</t>
  </si>
  <si>
    <t>Voucher ID</t>
  </si>
  <si>
    <t>00386935</t>
  </si>
  <si>
    <t>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</si>
</sst>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12" fillId="2" borderId="3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5" fillId="0" borderId="0" xfId="0" quotePrefix="1" applyFont="1" applyAlignment="1">
      <alignment horizontal="left"/>
    </xf>
    <xf numFmtId="0" fontId="8" fillId="0" borderId="1" xfId="4"/>
    <xf numFmtId="0" fontId="8" fillId="0" borderId="1" xfId="4" applyAlignment="1">
      <alignment horizontal="left"/>
    </xf>
    <xf numFmtId="164" fontId="8" fillId="0" borderId="1" xfId="4" applyNumberFormat="1"/>
    <xf numFmtId="0" fontId="8" fillId="0" borderId="1" xfId="4" applyFill="1" applyAlignment="1">
      <alignment horizontal="left"/>
    </xf>
    <xf numFmtId="164" fontId="8" fillId="0" borderId="1" xfId="4" applyNumberFormat="1" applyAlignment="1">
      <alignment horizontal="right"/>
    </xf>
    <xf numFmtId="0" fontId="13" fillId="0" borderId="0" xfId="3" applyFont="1" applyAlignment="1">
      <alignment horizontal="left"/>
    </xf>
    <xf numFmtId="0" fontId="9" fillId="0" borderId="0" xfId="5" applyFont="1" applyAlignment="1">
      <alignment horizontal="left"/>
    </xf>
    <xf numFmtId="49" fontId="13" fillId="0" borderId="0" xfId="3" applyNumberFormat="1" applyFont="1" applyAlignment="1">
      <alignment horizontal="left"/>
    </xf>
    <xf numFmtId="49" fontId="9" fillId="0" borderId="0" xfId="5" applyNumberFormat="1" applyFont="1" applyAlignment="1">
      <alignment horizontal="left"/>
    </xf>
    <xf numFmtId="0" fontId="11" fillId="0" borderId="4" xfId="0" quotePrefix="1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5"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64" formatCode="&quot;$&quot;#,##0"/>
    </dxf>
    <dxf>
      <numFmt numFmtId="164" formatCode="&quot;$&quot;#,##0"/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7" totalsRowCount="1" headerRowDxfId="34" dataDxfId="32" totalsRowDxfId="30" headerRowBorderDxfId="33" tableBorderDxfId="31" totalsRowCellStyle="Total">
  <tableColumns count="9">
    <tableColumn id="3" xr3:uid="{BF4963AE-8CF3-4AC6-A891-5646D3FA0C61}" name="County_x000a_Name" totalsRowLabel="Statewide Total" dataDxfId="29" totalsRowDxfId="28" totalsRowCellStyle="Total"/>
    <tableColumn id="5" xr3:uid="{3301D071-4275-4F6D-AC11-FB49A42F0A99}" name="FI$Cal_x000a_Supplier ID" dataDxfId="2" totalsRowDxfId="27" totalsRowCellStyle="Total"/>
    <tableColumn id="7" xr3:uid="{DC679FA6-5FDA-43DD-B065-2BD13A80626B}" name="FI$Cal Address Sequence ID" dataDxfId="0" totalsRowDxfId="26" totalsRowCellStyle="Total"/>
    <tableColumn id="1" xr3:uid="{00000000-0010-0000-0000-000001000000}" name="County_x000a_Code" dataDxfId="1" totalsRowDxfId="25" totalsRowCellStyle="Total"/>
    <tableColumn id="2" xr3:uid="{00000000-0010-0000-0000-000002000000}" name="District_x000a_Code" dataDxfId="24" totalsRowDxfId="23" totalsRowCellStyle="Total"/>
    <tableColumn id="13" xr3:uid="{00000000-0010-0000-0000-00000D000000}" name="Service_x000a_Location_x000a_Field" dataDxfId="22" totalsRowDxfId="21" totalsRowCellStyle="Total"/>
    <tableColumn id="4" xr3:uid="{00000000-0010-0000-0000-000004000000}" name="Student Friendly Services _x000a_Sch (1), Prov 2.a. _x000a_(PCA 25309)" totalsRowFunction="sum" dataDxfId="20" totalsRowDxfId="19" totalsRowCellStyle="Total"/>
    <tableColumn id="6" xr3:uid="{00000000-0010-0000-0000-000006000000}" name="Online Educational Resources_x000a_Sch (2), Prov 2.b. _x000a_(PCA 24220)" totalsRowFunction="sum" dataDxfId="18" totalsRowDxfId="17" totalsRowCellStyle="Total"/>
    <tableColumn id="11" xr3:uid="{00000000-0010-0000-0000-00000B000000}" name="Total _x000a_Apportionment" totalsRowFunction="sum" dataDxfId="16" totalsRowDxfId="15" totalsRowCellStyle="Total">
      <calculatedColumnFormula>SUM(Table1[[#This Row],[Student Friendly Services 
Sch (1), Prov 2.a. 
(PCA 25309)]:[Online Educational Resources
Sch (2), Prov 2.b. 
(PCA 24220)]])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oinal agencies receiving funding for the Student Friendly Services and Online Educational Resource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4" dataDxfId="12" headerRowBorderDxfId="13" tableBorderDxfId="11" totalsRowCellStyle="Total">
  <tableColumns count="5">
    <tableColumn id="1" xr3:uid="{00000000-0010-0000-0100-000001000000}" name="County Code" totalsRowLabel="Statewide Total" dataDxfId="10" dataCellStyle="Total" totalsRowCellStyle="Total"/>
    <tableColumn id="3" xr3:uid="{00000000-0010-0000-0100-000003000000}" name="County Treasurer" dataDxfId="9" totalsRowDxfId="8" totalsRowCellStyle="Total"/>
    <tableColumn id="2" xr3:uid="{00000000-0010-0000-0100-000002000000}" name="Invoice #" dataDxfId="7" totalsRowDxfId="6" totalsRowCellStyle="Total"/>
    <tableColumn id="11" xr3:uid="{00000000-0010-0000-0100-00000B000000}" name="Total _x000a_Apportionment" totalsRowFunction="sum" dataDxfId="5" totalsRowDxfId="4" totalsRowCellStyle="Total"/>
    <tableColumn id="4" xr3:uid="{9FFC2621-69E0-42DB-96D0-2B7756DAFF62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s receiving funding for the Student Friendly Services and Online Educational Resources program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2.75" x14ac:dyDescent="0.2"/>
  <cols>
    <col min="1" max="1" width="20.77734375" style="1" customWidth="1"/>
    <col min="2" max="3" width="15.77734375" style="1" customWidth="1"/>
    <col min="4" max="4" width="15.77734375" style="2" customWidth="1"/>
    <col min="5" max="5" width="15.77734375" style="3" customWidth="1"/>
    <col min="6" max="6" width="9.77734375" style="3" customWidth="1"/>
    <col min="7" max="7" width="20.77734375" style="1" customWidth="1"/>
    <col min="8" max="8" width="19.6640625" style="1" customWidth="1"/>
    <col min="9" max="9" width="15.77734375" style="1" customWidth="1"/>
    <col min="10" max="16384" width="9.21875" style="1"/>
  </cols>
  <sheetData>
    <row r="1" spans="1:9" ht="20.25" x14ac:dyDescent="0.3">
      <c r="A1" s="35" t="s">
        <v>12</v>
      </c>
      <c r="F1" s="3">
        <v>15</v>
      </c>
    </row>
    <row r="2" spans="1:9" ht="18" x14ac:dyDescent="0.25">
      <c r="A2" s="36" t="s">
        <v>16</v>
      </c>
    </row>
    <row r="3" spans="1:9" ht="15" customHeight="1" x14ac:dyDescent="0.25">
      <c r="A3" s="23" t="s">
        <v>22</v>
      </c>
    </row>
    <row r="4" spans="1:9" ht="15" customHeight="1" thickBot="1" x14ac:dyDescent="0.25">
      <c r="A4" s="11" t="s">
        <v>27</v>
      </c>
    </row>
    <row r="5" spans="1:9" s="16" customFormat="1" ht="64.5" thickTop="1" thickBot="1" x14ac:dyDescent="0.3">
      <c r="A5" s="19" t="s">
        <v>15</v>
      </c>
      <c r="B5" s="19" t="s">
        <v>4</v>
      </c>
      <c r="C5" s="19" t="s">
        <v>5</v>
      </c>
      <c r="D5" s="20" t="s">
        <v>13</v>
      </c>
      <c r="E5" s="21" t="s">
        <v>14</v>
      </c>
      <c r="F5" s="21" t="s">
        <v>6</v>
      </c>
      <c r="G5" s="21" t="s">
        <v>19</v>
      </c>
      <c r="H5" s="21" t="s">
        <v>20</v>
      </c>
      <c r="I5" s="21" t="s">
        <v>3</v>
      </c>
    </row>
    <row r="6" spans="1:9" s="11" customFormat="1" ht="15.75" thickTop="1" x14ac:dyDescent="0.2">
      <c r="A6" s="15" t="s">
        <v>7</v>
      </c>
      <c r="B6" s="39" t="s">
        <v>8</v>
      </c>
      <c r="C6" s="40">
        <v>13</v>
      </c>
      <c r="D6" s="25" t="s">
        <v>9</v>
      </c>
      <c r="E6" s="24">
        <v>10330</v>
      </c>
      <c r="F6" s="24">
        <v>10330</v>
      </c>
      <c r="G6" s="18">
        <v>18600000</v>
      </c>
      <c r="H6" s="18">
        <v>5500000</v>
      </c>
      <c r="I6" s="18">
        <f>SUM(Table1[[#This Row],[Student Friendly Services 
Sch (1), Prov 2.a. 
(PCA 25309)]:[Online Educational Resources
Sch (2), Prov 2.b. 
(PCA 24220)]])</f>
        <v>24100000</v>
      </c>
    </row>
    <row r="7" spans="1:9" s="6" customFormat="1" ht="16.5" customHeight="1" x14ac:dyDescent="0.25">
      <c r="A7" s="33" t="s">
        <v>21</v>
      </c>
      <c r="B7" s="33"/>
      <c r="C7" s="33"/>
      <c r="D7" s="31"/>
      <c r="E7" s="31"/>
      <c r="F7" s="31"/>
      <c r="G7" s="34">
        <f>SUBTOTAL(109,Table1[Student Friendly Services 
Sch (1), Prov 2.a. 
(PCA 25309)])</f>
        <v>18600000</v>
      </c>
      <c r="H7" s="34">
        <f>SUBTOTAL(109,Table1[Online Educational Resources
Sch (2), Prov 2.b. 
(PCA 24220)])</f>
        <v>5500000</v>
      </c>
      <c r="I7" s="34">
        <f>SUBTOTAL(109,Table1[Total 
Apportionment])</f>
        <v>24100000</v>
      </c>
    </row>
    <row r="8" spans="1:9" ht="16.5" customHeight="1" x14ac:dyDescent="0.2">
      <c r="A8" s="10" t="s">
        <v>1</v>
      </c>
      <c r="D8" s="7"/>
      <c r="E8" s="7"/>
      <c r="F8" s="7"/>
      <c r="G8" s="9"/>
      <c r="H8" s="7"/>
      <c r="I8" s="7"/>
    </row>
    <row r="9" spans="1:9" ht="16.5" customHeight="1" x14ac:dyDescent="0.2">
      <c r="A9" s="9" t="s">
        <v>2</v>
      </c>
      <c r="E9" s="1"/>
      <c r="F9" s="1"/>
    </row>
    <row r="10" spans="1:9" ht="16.5" customHeight="1" x14ac:dyDescent="0.2">
      <c r="A10" s="14" t="s">
        <v>23</v>
      </c>
      <c r="G10" s="5"/>
    </row>
    <row r="11" spans="1:9" ht="16.5" customHeight="1" x14ac:dyDescent="0.2"/>
    <row r="12" spans="1:9" ht="16.5" customHeight="1" x14ac:dyDescent="0.2">
      <c r="D12" s="4"/>
      <c r="E12" s="1"/>
      <c r="F12" s="1"/>
    </row>
    <row r="13" spans="1:9" ht="16.5" customHeight="1" x14ac:dyDescent="0.2"/>
    <row r="14" spans="1:9" ht="16.5" customHeight="1" x14ac:dyDescent="0.2"/>
    <row r="15" spans="1:9" ht="16.5" customHeight="1" x14ac:dyDescent="0.2"/>
    <row r="16" spans="1:9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3.5" customHeight="1" x14ac:dyDescent="0.2"/>
    <row r="26" ht="13.5" customHeight="1" x14ac:dyDescent="0.2"/>
  </sheetData>
  <sortState xmlns:xlrd2="http://schemas.microsoft.com/office/spreadsheetml/2017/richdata2" ref="E230:I230">
    <sortCondition ref="E230"/>
  </sortState>
  <pageMargins left="0.75" right="0.75" top="0.5" bottom="0.5" header="0.3" footer="0.25"/>
  <pageSetup scale="83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5.88671875" style="2" customWidth="1"/>
    <col min="2" max="2" width="33.77734375" style="1" customWidth="1"/>
    <col min="3" max="3" width="36.77734375" style="1" customWidth="1"/>
    <col min="4" max="4" width="15.77734375" style="1" customWidth="1"/>
    <col min="5" max="16384" width="9.21875" style="1"/>
  </cols>
  <sheetData>
    <row r="1" spans="1:5" ht="20.25" x14ac:dyDescent="0.3">
      <c r="A1" s="37" t="s">
        <v>11</v>
      </c>
    </row>
    <row r="2" spans="1:5" ht="18" x14ac:dyDescent="0.25">
      <c r="A2" s="38" t="s">
        <v>16</v>
      </c>
    </row>
    <row r="3" spans="1:5" ht="15.75" x14ac:dyDescent="0.25">
      <c r="A3" s="22" t="s">
        <v>22</v>
      </c>
    </row>
    <row r="4" spans="1:5" s="16" customFormat="1" ht="32.25" thickBot="1" x14ac:dyDescent="0.3">
      <c r="A4" s="20" t="s">
        <v>0</v>
      </c>
      <c r="B4" s="21" t="s">
        <v>17</v>
      </c>
      <c r="C4" s="21" t="s">
        <v>10</v>
      </c>
      <c r="D4" s="21" t="s">
        <v>3</v>
      </c>
      <c r="E4" s="28" t="s">
        <v>25</v>
      </c>
    </row>
    <row r="5" spans="1:5" s="11" customFormat="1" ht="16.5" customHeight="1" thickTop="1" x14ac:dyDescent="0.2">
      <c r="A5" s="26" t="s">
        <v>9</v>
      </c>
      <c r="B5" s="8" t="s">
        <v>18</v>
      </c>
      <c r="C5" s="27" t="s">
        <v>24</v>
      </c>
      <c r="D5" s="17">
        <v>24100000</v>
      </c>
      <c r="E5" s="29" t="s">
        <v>26</v>
      </c>
    </row>
    <row r="6" spans="1:5" s="12" customFormat="1" ht="16.5" customHeight="1" x14ac:dyDescent="0.25">
      <c r="A6" s="30" t="s">
        <v>21</v>
      </c>
      <c r="B6" s="31"/>
      <c r="C6" s="31"/>
      <c r="D6" s="32">
        <f>SUBTOTAL(109,Table13[Total 
Apportionment])</f>
        <v>24100000</v>
      </c>
      <c r="E6" s="30"/>
    </row>
    <row r="7" spans="1:5" ht="16.5" customHeight="1" x14ac:dyDescent="0.2">
      <c r="A7" s="10" t="s">
        <v>1</v>
      </c>
      <c r="B7" s="12"/>
      <c r="C7" s="12"/>
      <c r="D7" s="12"/>
    </row>
    <row r="8" spans="1:5" ht="16.5" customHeight="1" x14ac:dyDescent="0.2">
      <c r="A8" s="13" t="s">
        <v>2</v>
      </c>
      <c r="B8" s="12"/>
      <c r="C8" s="12"/>
      <c r="D8" s="12"/>
    </row>
    <row r="9" spans="1:5" ht="16.5" customHeight="1" x14ac:dyDescent="0.2">
      <c r="A9" s="14" t="s">
        <v>23</v>
      </c>
      <c r="B9" s="6"/>
      <c r="C9" s="6"/>
      <c r="D9" s="12"/>
    </row>
    <row r="10" spans="1:5" ht="16.5" customHeight="1" x14ac:dyDescent="0.2">
      <c r="A10" s="4"/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6"/>
      <c r="C14" s="6"/>
    </row>
    <row r="15" spans="1:5" ht="16.5" customHeight="1" x14ac:dyDescent="0.2"/>
    <row r="16" spans="1:5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77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Student Friendly Services (CA Dept of Education)</dc:title>
  <dc:subject>Student Friendly Services first apportionment schedule for fiscal year 2023-24.</dc:subject>
  <dc:creator/>
  <cp:lastModifiedBy/>
  <dcterms:created xsi:type="dcterms:W3CDTF">2023-11-07T18:57:06Z</dcterms:created>
  <dcterms:modified xsi:type="dcterms:W3CDTF">2025-05-13T15:14:12Z</dcterms:modified>
</cp:coreProperties>
</file>