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7F29107F-F832-41EA-A0BF-997009AE5FF5}" xr6:coauthVersionLast="47" xr6:coauthVersionMax="47" xr10:uidLastSave="{00000000-0000-0000-0000-000000000000}"/>
  <bookViews>
    <workbookView xWindow="-120" yWindow="-120" windowWidth="29040" windowHeight="15840" xr2:uid="{0EEE1242-6503-4654-B7C2-F7A49FD6765F}"/>
  </bookViews>
  <sheets>
    <sheet name="2020-21 Title I, Pt A 6th - LEA" sheetId="1" r:id="rId1"/>
    <sheet name="2020-21 Title I, Pt A 6th - Cty" sheetId="2" r:id="rId2"/>
  </sheets>
  <definedNames>
    <definedName name="_xlnm._FilterDatabase" localSheetId="1" hidden="1">'2020-21 Title I, Pt A 6th - Cty'!$A$5:$D$15</definedName>
    <definedName name="_xlnm._FilterDatabase" localSheetId="0" hidden="1">'2020-21 Title I, Pt A 6th - LEA'!$A$1:$A$4</definedName>
    <definedName name="_xlnm.Print_Area" localSheetId="1">'2020-21 Title I, Pt A 6th - Cty'!$A$1:$E$59</definedName>
    <definedName name="_xlnm.Print_Titles" localSheetId="1">'2020-21 Title I, Pt A 6th - Cty'!$1:$5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2" l="1"/>
  <c r="I15" i="1" l="1"/>
  <c r="I16" i="1"/>
  <c r="I17" i="1"/>
  <c r="I18" i="1"/>
  <c r="I19" i="1"/>
  <c r="I20" i="1"/>
  <c r="I21" i="1"/>
  <c r="I27" i="1"/>
  <c r="I28" i="1"/>
  <c r="I41" i="1"/>
  <c r="I42" i="1"/>
  <c r="I43" i="1"/>
  <c r="I44" i="1"/>
  <c r="I52" i="1"/>
  <c r="I71" i="1"/>
  <c r="I72" i="1"/>
  <c r="I73" i="1"/>
  <c r="I74" i="1"/>
  <c r="I75" i="1"/>
  <c r="I79" i="1"/>
  <c r="I86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14" i="1"/>
  <c r="I230" i="1"/>
  <c r="I231" i="1"/>
  <c r="I232" i="1"/>
  <c r="I257" i="1"/>
  <c r="I291" i="1"/>
  <c r="I292" i="1"/>
  <c r="I310" i="1"/>
  <c r="I311" i="1"/>
  <c r="I323" i="1"/>
  <c r="I324" i="1"/>
  <c r="I325" i="1"/>
  <c r="I326" i="1"/>
  <c r="I327" i="1"/>
  <c r="I328" i="1"/>
  <c r="I352" i="1"/>
  <c r="I353" i="1"/>
  <c r="I354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3" i="1"/>
  <c r="I394" i="1"/>
  <c r="I395" i="1"/>
  <c r="I403" i="1"/>
  <c r="I421" i="1"/>
  <c r="I449" i="1"/>
  <c r="I450" i="1"/>
  <c r="I451" i="1"/>
  <c r="I456" i="1"/>
  <c r="I466" i="1"/>
  <c r="I467" i="1"/>
  <c r="I470" i="1"/>
  <c r="I474" i="1"/>
  <c r="I475" i="1"/>
  <c r="I490" i="1"/>
  <c r="I491" i="1"/>
  <c r="I492" i="1"/>
  <c r="I493" i="1"/>
  <c r="I494" i="1"/>
  <c r="I510" i="1"/>
  <c r="I511" i="1"/>
  <c r="I516" i="1"/>
  <c r="I517" i="1"/>
  <c r="I518" i="1"/>
  <c r="I519" i="1"/>
  <c r="I547" i="1"/>
  <c r="I548" i="1"/>
  <c r="I563" i="1"/>
  <c r="I564" i="1"/>
  <c r="I565" i="1"/>
  <c r="E8" i="1"/>
  <c r="F8" i="1"/>
  <c r="I8" i="1" s="1"/>
  <c r="G8" i="1"/>
  <c r="E9" i="1"/>
  <c r="F9" i="1"/>
  <c r="I9" i="1" s="1"/>
  <c r="G9" i="1"/>
  <c r="E10" i="1"/>
  <c r="F10" i="1"/>
  <c r="I10" i="1" s="1"/>
  <c r="G10" i="1"/>
  <c r="E11" i="1"/>
  <c r="F11" i="1"/>
  <c r="I11" i="1" s="1"/>
  <c r="G11" i="1"/>
  <c r="E12" i="1"/>
  <c r="F12" i="1"/>
  <c r="I12" i="1" s="1"/>
  <c r="G12" i="1"/>
  <c r="E13" i="1"/>
  <c r="F13" i="1"/>
  <c r="I13" i="1" s="1"/>
  <c r="G13" i="1"/>
  <c r="E14" i="1"/>
  <c r="F14" i="1"/>
  <c r="I14" i="1" s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I22" i="1" s="1"/>
  <c r="G22" i="1"/>
  <c r="E23" i="1"/>
  <c r="F23" i="1"/>
  <c r="I23" i="1" s="1"/>
  <c r="G23" i="1"/>
  <c r="E24" i="1"/>
  <c r="F24" i="1"/>
  <c r="I24" i="1" s="1"/>
  <c r="G24" i="1"/>
  <c r="E25" i="1"/>
  <c r="F25" i="1"/>
  <c r="I25" i="1" s="1"/>
  <c r="G25" i="1"/>
  <c r="E26" i="1"/>
  <c r="F26" i="1"/>
  <c r="I26" i="1" s="1"/>
  <c r="G26" i="1"/>
  <c r="E27" i="1"/>
  <c r="F27" i="1"/>
  <c r="G27" i="1"/>
  <c r="E28" i="1"/>
  <c r="F28" i="1"/>
  <c r="G28" i="1"/>
  <c r="E29" i="1"/>
  <c r="F29" i="1"/>
  <c r="I29" i="1" s="1"/>
  <c r="G29" i="1"/>
  <c r="E30" i="1"/>
  <c r="F30" i="1"/>
  <c r="I30" i="1" s="1"/>
  <c r="G30" i="1"/>
  <c r="E31" i="1"/>
  <c r="F31" i="1"/>
  <c r="I31" i="1" s="1"/>
  <c r="G31" i="1"/>
  <c r="E32" i="1"/>
  <c r="F32" i="1"/>
  <c r="I32" i="1" s="1"/>
  <c r="G32" i="1"/>
  <c r="E33" i="1"/>
  <c r="F33" i="1"/>
  <c r="I33" i="1" s="1"/>
  <c r="G33" i="1"/>
  <c r="E34" i="1"/>
  <c r="F34" i="1"/>
  <c r="I34" i="1" s="1"/>
  <c r="G34" i="1"/>
  <c r="E35" i="1"/>
  <c r="F35" i="1"/>
  <c r="I35" i="1" s="1"/>
  <c r="G35" i="1"/>
  <c r="E36" i="1"/>
  <c r="F36" i="1"/>
  <c r="I36" i="1" s="1"/>
  <c r="G36" i="1"/>
  <c r="E37" i="1"/>
  <c r="F37" i="1"/>
  <c r="I37" i="1" s="1"/>
  <c r="G37" i="1"/>
  <c r="E38" i="1"/>
  <c r="F38" i="1"/>
  <c r="I38" i="1" s="1"/>
  <c r="G38" i="1"/>
  <c r="E39" i="1"/>
  <c r="F39" i="1"/>
  <c r="I39" i="1" s="1"/>
  <c r="G39" i="1"/>
  <c r="E40" i="1"/>
  <c r="F40" i="1"/>
  <c r="I40" i="1" s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I45" i="1" s="1"/>
  <c r="G45" i="1"/>
  <c r="E46" i="1"/>
  <c r="F46" i="1"/>
  <c r="I46" i="1" s="1"/>
  <c r="G46" i="1"/>
  <c r="E47" i="1"/>
  <c r="F47" i="1"/>
  <c r="I47" i="1" s="1"/>
  <c r="G47" i="1"/>
  <c r="E48" i="1"/>
  <c r="F48" i="1"/>
  <c r="I48" i="1" s="1"/>
  <c r="G48" i="1"/>
  <c r="E49" i="1"/>
  <c r="F49" i="1"/>
  <c r="I49" i="1" s="1"/>
  <c r="G49" i="1"/>
  <c r="E50" i="1"/>
  <c r="F50" i="1"/>
  <c r="I50" i="1" s="1"/>
  <c r="G50" i="1"/>
  <c r="E51" i="1"/>
  <c r="F51" i="1"/>
  <c r="I51" i="1" s="1"/>
  <c r="G51" i="1"/>
  <c r="E52" i="1"/>
  <c r="F52" i="1"/>
  <c r="G52" i="1"/>
  <c r="E53" i="1"/>
  <c r="F53" i="1"/>
  <c r="I53" i="1" s="1"/>
  <c r="G53" i="1"/>
  <c r="E54" i="1"/>
  <c r="F54" i="1"/>
  <c r="I54" i="1" s="1"/>
  <c r="G54" i="1"/>
  <c r="E55" i="1"/>
  <c r="F55" i="1"/>
  <c r="I55" i="1" s="1"/>
  <c r="G55" i="1"/>
  <c r="E56" i="1"/>
  <c r="F56" i="1"/>
  <c r="I56" i="1" s="1"/>
  <c r="G56" i="1"/>
  <c r="E57" i="1"/>
  <c r="F57" i="1"/>
  <c r="I57" i="1" s="1"/>
  <c r="G57" i="1"/>
  <c r="E58" i="1"/>
  <c r="F58" i="1"/>
  <c r="I58" i="1" s="1"/>
  <c r="G58" i="1"/>
  <c r="E59" i="1"/>
  <c r="F59" i="1"/>
  <c r="I59" i="1" s="1"/>
  <c r="G59" i="1"/>
  <c r="E60" i="1"/>
  <c r="F60" i="1"/>
  <c r="I60" i="1" s="1"/>
  <c r="G60" i="1"/>
  <c r="E61" i="1"/>
  <c r="F61" i="1"/>
  <c r="I61" i="1" s="1"/>
  <c r="G61" i="1"/>
  <c r="E62" i="1"/>
  <c r="F62" i="1"/>
  <c r="I62" i="1" s="1"/>
  <c r="G62" i="1"/>
  <c r="E63" i="1"/>
  <c r="F63" i="1"/>
  <c r="I63" i="1" s="1"/>
  <c r="G63" i="1"/>
  <c r="E64" i="1"/>
  <c r="F64" i="1"/>
  <c r="I64" i="1" s="1"/>
  <c r="G64" i="1"/>
  <c r="E65" i="1"/>
  <c r="F65" i="1"/>
  <c r="I65" i="1" s="1"/>
  <c r="G65" i="1"/>
  <c r="E66" i="1"/>
  <c r="F66" i="1"/>
  <c r="I66" i="1" s="1"/>
  <c r="G66" i="1"/>
  <c r="E67" i="1"/>
  <c r="F67" i="1"/>
  <c r="I67" i="1" s="1"/>
  <c r="G67" i="1"/>
  <c r="E68" i="1"/>
  <c r="F68" i="1"/>
  <c r="I68" i="1" s="1"/>
  <c r="G68" i="1"/>
  <c r="E69" i="1"/>
  <c r="F69" i="1"/>
  <c r="I69" i="1" s="1"/>
  <c r="G69" i="1"/>
  <c r="E70" i="1"/>
  <c r="F70" i="1"/>
  <c r="I70" i="1" s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I76" i="1" s="1"/>
  <c r="G76" i="1"/>
  <c r="E77" i="1"/>
  <c r="F77" i="1"/>
  <c r="I77" i="1" s="1"/>
  <c r="G77" i="1"/>
  <c r="E78" i="1"/>
  <c r="F78" i="1"/>
  <c r="I78" i="1" s="1"/>
  <c r="G78" i="1"/>
  <c r="E79" i="1"/>
  <c r="F79" i="1"/>
  <c r="G79" i="1"/>
  <c r="E80" i="1"/>
  <c r="F80" i="1"/>
  <c r="I80" i="1" s="1"/>
  <c r="G80" i="1"/>
  <c r="E81" i="1"/>
  <c r="F81" i="1"/>
  <c r="I81" i="1" s="1"/>
  <c r="G81" i="1"/>
  <c r="E82" i="1"/>
  <c r="F82" i="1"/>
  <c r="I82" i="1" s="1"/>
  <c r="G82" i="1"/>
  <c r="E83" i="1"/>
  <c r="F83" i="1"/>
  <c r="I83" i="1" s="1"/>
  <c r="G83" i="1"/>
  <c r="E84" i="1"/>
  <c r="F84" i="1"/>
  <c r="I84" i="1" s="1"/>
  <c r="G84" i="1"/>
  <c r="E85" i="1"/>
  <c r="F85" i="1"/>
  <c r="I85" i="1" s="1"/>
  <c r="G85" i="1"/>
  <c r="E86" i="1"/>
  <c r="F86" i="1"/>
  <c r="G86" i="1"/>
  <c r="E87" i="1"/>
  <c r="F87" i="1"/>
  <c r="I87" i="1" s="1"/>
  <c r="G87" i="1"/>
  <c r="E88" i="1"/>
  <c r="F88" i="1"/>
  <c r="I88" i="1" s="1"/>
  <c r="G88" i="1"/>
  <c r="E89" i="1"/>
  <c r="F89" i="1"/>
  <c r="I89" i="1" s="1"/>
  <c r="G89" i="1"/>
  <c r="E90" i="1"/>
  <c r="F90" i="1"/>
  <c r="I90" i="1" s="1"/>
  <c r="G90" i="1"/>
  <c r="E91" i="1"/>
  <c r="F91" i="1"/>
  <c r="I91" i="1" s="1"/>
  <c r="G91" i="1"/>
  <c r="E92" i="1"/>
  <c r="F92" i="1"/>
  <c r="I92" i="1" s="1"/>
  <c r="G92" i="1"/>
  <c r="E93" i="1"/>
  <c r="F93" i="1"/>
  <c r="I93" i="1" s="1"/>
  <c r="G93" i="1"/>
  <c r="E94" i="1"/>
  <c r="F94" i="1"/>
  <c r="I94" i="1" s="1"/>
  <c r="G94" i="1"/>
  <c r="E95" i="1"/>
  <c r="F95" i="1"/>
  <c r="I95" i="1" s="1"/>
  <c r="G95" i="1"/>
  <c r="E96" i="1"/>
  <c r="F96" i="1"/>
  <c r="I96" i="1" s="1"/>
  <c r="G96" i="1"/>
  <c r="E97" i="1"/>
  <c r="F97" i="1"/>
  <c r="I97" i="1" s="1"/>
  <c r="G97" i="1"/>
  <c r="E98" i="1"/>
  <c r="F98" i="1"/>
  <c r="I98" i="1" s="1"/>
  <c r="G98" i="1"/>
  <c r="E99" i="1"/>
  <c r="F99" i="1"/>
  <c r="I99" i="1" s="1"/>
  <c r="G99" i="1"/>
  <c r="E100" i="1"/>
  <c r="F100" i="1"/>
  <c r="I100" i="1" s="1"/>
  <c r="G100" i="1"/>
  <c r="E101" i="1"/>
  <c r="F101" i="1"/>
  <c r="I101" i="1" s="1"/>
  <c r="G101" i="1"/>
  <c r="E102" i="1"/>
  <c r="F102" i="1"/>
  <c r="I102" i="1" s="1"/>
  <c r="G102" i="1"/>
  <c r="E103" i="1"/>
  <c r="F103" i="1"/>
  <c r="I103" i="1" s="1"/>
  <c r="G103" i="1"/>
  <c r="E104" i="1"/>
  <c r="F104" i="1"/>
  <c r="I104" i="1" s="1"/>
  <c r="G104" i="1"/>
  <c r="E105" i="1"/>
  <c r="F105" i="1"/>
  <c r="I105" i="1" s="1"/>
  <c r="G105" i="1"/>
  <c r="E106" i="1"/>
  <c r="F106" i="1"/>
  <c r="I106" i="1" s="1"/>
  <c r="G106" i="1"/>
  <c r="E107" i="1"/>
  <c r="F107" i="1"/>
  <c r="I107" i="1" s="1"/>
  <c r="G107" i="1"/>
  <c r="E108" i="1"/>
  <c r="F108" i="1"/>
  <c r="I108" i="1" s="1"/>
  <c r="G108" i="1"/>
  <c r="E109" i="1"/>
  <c r="F109" i="1"/>
  <c r="I109" i="1" s="1"/>
  <c r="G109" i="1"/>
  <c r="E110" i="1"/>
  <c r="F110" i="1"/>
  <c r="I110" i="1" s="1"/>
  <c r="G110" i="1"/>
  <c r="E111" i="1"/>
  <c r="F111" i="1"/>
  <c r="I111" i="1" s="1"/>
  <c r="G111" i="1"/>
  <c r="E112" i="1"/>
  <c r="F112" i="1"/>
  <c r="I112" i="1" s="1"/>
  <c r="G112" i="1"/>
  <c r="E113" i="1"/>
  <c r="F113" i="1"/>
  <c r="I113" i="1" s="1"/>
  <c r="G113" i="1"/>
  <c r="E114" i="1"/>
  <c r="F114" i="1"/>
  <c r="I114" i="1" s="1"/>
  <c r="G114" i="1"/>
  <c r="E115" i="1"/>
  <c r="F115" i="1"/>
  <c r="I115" i="1" s="1"/>
  <c r="G115" i="1"/>
  <c r="E116" i="1"/>
  <c r="F116" i="1"/>
  <c r="I116" i="1" s="1"/>
  <c r="G116" i="1"/>
  <c r="E117" i="1"/>
  <c r="F117" i="1"/>
  <c r="I117" i="1" s="1"/>
  <c r="G117" i="1"/>
  <c r="E118" i="1"/>
  <c r="F118" i="1"/>
  <c r="I118" i="1" s="1"/>
  <c r="G118" i="1"/>
  <c r="E119" i="1"/>
  <c r="F119" i="1"/>
  <c r="I119" i="1" s="1"/>
  <c r="G119" i="1"/>
  <c r="E120" i="1"/>
  <c r="F120" i="1"/>
  <c r="I120" i="1" s="1"/>
  <c r="G120" i="1"/>
  <c r="E121" i="1"/>
  <c r="F121" i="1"/>
  <c r="I121" i="1" s="1"/>
  <c r="G121" i="1"/>
  <c r="E122" i="1"/>
  <c r="F122" i="1"/>
  <c r="I122" i="1" s="1"/>
  <c r="G122" i="1"/>
  <c r="E123" i="1"/>
  <c r="F123" i="1"/>
  <c r="I123" i="1" s="1"/>
  <c r="G123" i="1"/>
  <c r="E124" i="1"/>
  <c r="F124" i="1"/>
  <c r="I124" i="1" s="1"/>
  <c r="G124" i="1"/>
  <c r="E125" i="1"/>
  <c r="F125" i="1"/>
  <c r="I125" i="1" s="1"/>
  <c r="G125" i="1"/>
  <c r="E126" i="1"/>
  <c r="F126" i="1"/>
  <c r="I126" i="1" s="1"/>
  <c r="G126" i="1"/>
  <c r="E127" i="1"/>
  <c r="F127" i="1"/>
  <c r="I127" i="1" s="1"/>
  <c r="G127" i="1"/>
  <c r="E128" i="1"/>
  <c r="F128" i="1"/>
  <c r="I128" i="1" s="1"/>
  <c r="G128" i="1"/>
  <c r="E129" i="1"/>
  <c r="F129" i="1"/>
  <c r="I129" i="1" s="1"/>
  <c r="G129" i="1"/>
  <c r="E130" i="1"/>
  <c r="F130" i="1"/>
  <c r="I130" i="1" s="1"/>
  <c r="G130" i="1"/>
  <c r="E131" i="1"/>
  <c r="F131" i="1"/>
  <c r="I131" i="1" s="1"/>
  <c r="G131" i="1"/>
  <c r="E132" i="1"/>
  <c r="F132" i="1"/>
  <c r="I132" i="1" s="1"/>
  <c r="G132" i="1"/>
  <c r="E133" i="1"/>
  <c r="F133" i="1"/>
  <c r="I133" i="1" s="1"/>
  <c r="G133" i="1"/>
  <c r="E134" i="1"/>
  <c r="F134" i="1"/>
  <c r="I134" i="1" s="1"/>
  <c r="G134" i="1"/>
  <c r="E135" i="1"/>
  <c r="F135" i="1"/>
  <c r="I135" i="1" s="1"/>
  <c r="G135" i="1"/>
  <c r="E136" i="1"/>
  <c r="F136" i="1"/>
  <c r="I136" i="1" s="1"/>
  <c r="G136" i="1"/>
  <c r="E137" i="1"/>
  <c r="F137" i="1"/>
  <c r="I137" i="1" s="1"/>
  <c r="G137" i="1"/>
  <c r="E138" i="1"/>
  <c r="F138" i="1"/>
  <c r="I138" i="1" s="1"/>
  <c r="G138" i="1"/>
  <c r="E139" i="1"/>
  <c r="F139" i="1"/>
  <c r="I139" i="1" s="1"/>
  <c r="G139" i="1"/>
  <c r="E140" i="1"/>
  <c r="F140" i="1"/>
  <c r="I140" i="1" s="1"/>
  <c r="G140" i="1"/>
  <c r="E141" i="1"/>
  <c r="F141" i="1"/>
  <c r="I141" i="1" s="1"/>
  <c r="G141" i="1"/>
  <c r="E142" i="1"/>
  <c r="F142" i="1"/>
  <c r="I142" i="1" s="1"/>
  <c r="G142" i="1"/>
  <c r="E143" i="1"/>
  <c r="F143" i="1"/>
  <c r="I143" i="1" s="1"/>
  <c r="G143" i="1"/>
  <c r="E144" i="1"/>
  <c r="F144" i="1"/>
  <c r="I144" i="1" s="1"/>
  <c r="G144" i="1"/>
  <c r="E145" i="1"/>
  <c r="F145" i="1"/>
  <c r="I145" i="1" s="1"/>
  <c r="G145" i="1"/>
  <c r="E146" i="1"/>
  <c r="F146" i="1"/>
  <c r="I146" i="1" s="1"/>
  <c r="G146" i="1"/>
  <c r="E147" i="1"/>
  <c r="F147" i="1"/>
  <c r="I147" i="1" s="1"/>
  <c r="G147" i="1"/>
  <c r="E148" i="1"/>
  <c r="F148" i="1"/>
  <c r="I148" i="1" s="1"/>
  <c r="G148" i="1"/>
  <c r="E149" i="1"/>
  <c r="F149" i="1"/>
  <c r="I149" i="1" s="1"/>
  <c r="G149" i="1"/>
  <c r="E150" i="1"/>
  <c r="F150" i="1"/>
  <c r="I150" i="1" s="1"/>
  <c r="G150" i="1"/>
  <c r="E151" i="1"/>
  <c r="F151" i="1"/>
  <c r="I151" i="1" s="1"/>
  <c r="G151" i="1"/>
  <c r="E152" i="1"/>
  <c r="F152" i="1"/>
  <c r="I152" i="1" s="1"/>
  <c r="G152" i="1"/>
  <c r="E153" i="1"/>
  <c r="F153" i="1"/>
  <c r="I153" i="1" s="1"/>
  <c r="G153" i="1"/>
  <c r="E154" i="1"/>
  <c r="F154" i="1"/>
  <c r="I154" i="1" s="1"/>
  <c r="G154" i="1"/>
  <c r="E155" i="1"/>
  <c r="F155" i="1"/>
  <c r="I155" i="1" s="1"/>
  <c r="G155" i="1"/>
  <c r="E156" i="1"/>
  <c r="F156" i="1"/>
  <c r="I156" i="1" s="1"/>
  <c r="G156" i="1"/>
  <c r="E157" i="1"/>
  <c r="F157" i="1"/>
  <c r="I157" i="1" s="1"/>
  <c r="G157" i="1"/>
  <c r="E158" i="1"/>
  <c r="F158" i="1"/>
  <c r="I158" i="1" s="1"/>
  <c r="G158" i="1"/>
  <c r="E159" i="1"/>
  <c r="F159" i="1"/>
  <c r="I159" i="1" s="1"/>
  <c r="G159" i="1"/>
  <c r="E160" i="1"/>
  <c r="F160" i="1"/>
  <c r="I160" i="1" s="1"/>
  <c r="G160" i="1"/>
  <c r="E161" i="1"/>
  <c r="F161" i="1"/>
  <c r="I161" i="1" s="1"/>
  <c r="G161" i="1"/>
  <c r="E162" i="1"/>
  <c r="F162" i="1"/>
  <c r="I162" i="1" s="1"/>
  <c r="G162" i="1"/>
  <c r="E163" i="1"/>
  <c r="F163" i="1"/>
  <c r="I163" i="1" s="1"/>
  <c r="G163" i="1"/>
  <c r="E164" i="1"/>
  <c r="F164" i="1"/>
  <c r="I164" i="1" s="1"/>
  <c r="G164" i="1"/>
  <c r="E165" i="1"/>
  <c r="F165" i="1"/>
  <c r="I165" i="1" s="1"/>
  <c r="G165" i="1"/>
  <c r="E166" i="1"/>
  <c r="F166" i="1"/>
  <c r="I166" i="1" s="1"/>
  <c r="G166" i="1"/>
  <c r="E167" i="1"/>
  <c r="F167" i="1"/>
  <c r="I167" i="1" s="1"/>
  <c r="G167" i="1"/>
  <c r="E168" i="1"/>
  <c r="F168" i="1"/>
  <c r="I168" i="1" s="1"/>
  <c r="G168" i="1"/>
  <c r="E169" i="1"/>
  <c r="F169" i="1"/>
  <c r="I169" i="1" s="1"/>
  <c r="G169" i="1"/>
  <c r="E170" i="1"/>
  <c r="F170" i="1"/>
  <c r="I170" i="1" s="1"/>
  <c r="G170" i="1"/>
  <c r="E171" i="1"/>
  <c r="F171" i="1"/>
  <c r="I171" i="1" s="1"/>
  <c r="G171" i="1"/>
  <c r="E172" i="1"/>
  <c r="F172" i="1"/>
  <c r="I172" i="1" s="1"/>
  <c r="G172" i="1"/>
  <c r="E173" i="1"/>
  <c r="F173" i="1"/>
  <c r="I173" i="1" s="1"/>
  <c r="G173" i="1"/>
  <c r="E174" i="1"/>
  <c r="F174" i="1"/>
  <c r="I174" i="1" s="1"/>
  <c r="G174" i="1"/>
  <c r="E175" i="1"/>
  <c r="F175" i="1"/>
  <c r="I175" i="1" s="1"/>
  <c r="G175" i="1"/>
  <c r="E176" i="1"/>
  <c r="F176" i="1"/>
  <c r="I176" i="1" s="1"/>
  <c r="G176" i="1"/>
  <c r="E177" i="1"/>
  <c r="F177" i="1"/>
  <c r="I177" i="1" s="1"/>
  <c r="G177" i="1"/>
  <c r="E178" i="1"/>
  <c r="F178" i="1"/>
  <c r="I178" i="1" s="1"/>
  <c r="G178" i="1"/>
  <c r="E179" i="1"/>
  <c r="F179" i="1"/>
  <c r="I179" i="1" s="1"/>
  <c r="G179" i="1"/>
  <c r="E180" i="1"/>
  <c r="F180" i="1"/>
  <c r="I180" i="1" s="1"/>
  <c r="G180" i="1"/>
  <c r="E181" i="1"/>
  <c r="F181" i="1"/>
  <c r="I181" i="1" s="1"/>
  <c r="G181" i="1"/>
  <c r="E182" i="1"/>
  <c r="F182" i="1"/>
  <c r="I182" i="1" s="1"/>
  <c r="G182" i="1"/>
  <c r="E183" i="1"/>
  <c r="F183" i="1"/>
  <c r="I183" i="1" s="1"/>
  <c r="G183" i="1"/>
  <c r="E184" i="1"/>
  <c r="F184" i="1"/>
  <c r="I184" i="1" s="1"/>
  <c r="G184" i="1"/>
  <c r="E185" i="1"/>
  <c r="F185" i="1"/>
  <c r="G185" i="1"/>
  <c r="E186" i="1"/>
  <c r="F186" i="1"/>
  <c r="G186" i="1"/>
  <c r="E187" i="1"/>
  <c r="F187" i="1"/>
  <c r="G187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8" i="1"/>
  <c r="F208" i="1"/>
  <c r="I208" i="1" s="1"/>
  <c r="G208" i="1"/>
  <c r="E209" i="1"/>
  <c r="F209" i="1"/>
  <c r="I209" i="1" s="1"/>
  <c r="G209" i="1"/>
  <c r="E210" i="1"/>
  <c r="F210" i="1"/>
  <c r="I210" i="1" s="1"/>
  <c r="G210" i="1"/>
  <c r="E211" i="1"/>
  <c r="F211" i="1"/>
  <c r="I211" i="1" s="1"/>
  <c r="G211" i="1"/>
  <c r="E212" i="1"/>
  <c r="F212" i="1"/>
  <c r="I212" i="1" s="1"/>
  <c r="G212" i="1"/>
  <c r="E213" i="1"/>
  <c r="F213" i="1"/>
  <c r="I213" i="1" s="1"/>
  <c r="G213" i="1"/>
  <c r="E214" i="1"/>
  <c r="F214" i="1"/>
  <c r="G214" i="1"/>
  <c r="E215" i="1"/>
  <c r="F215" i="1"/>
  <c r="I215" i="1" s="1"/>
  <c r="G215" i="1"/>
  <c r="E216" i="1"/>
  <c r="F216" i="1"/>
  <c r="I216" i="1" s="1"/>
  <c r="G216" i="1"/>
  <c r="E217" i="1"/>
  <c r="F217" i="1"/>
  <c r="I217" i="1" s="1"/>
  <c r="G217" i="1"/>
  <c r="E218" i="1"/>
  <c r="F218" i="1"/>
  <c r="I218" i="1" s="1"/>
  <c r="G218" i="1"/>
  <c r="E219" i="1"/>
  <c r="F219" i="1"/>
  <c r="I219" i="1" s="1"/>
  <c r="G219" i="1"/>
  <c r="E220" i="1"/>
  <c r="F220" i="1"/>
  <c r="I220" i="1" s="1"/>
  <c r="G220" i="1"/>
  <c r="E221" i="1"/>
  <c r="F221" i="1"/>
  <c r="I221" i="1" s="1"/>
  <c r="G221" i="1"/>
  <c r="E222" i="1"/>
  <c r="F222" i="1"/>
  <c r="I222" i="1" s="1"/>
  <c r="G222" i="1"/>
  <c r="E223" i="1"/>
  <c r="F223" i="1"/>
  <c r="I223" i="1" s="1"/>
  <c r="G223" i="1"/>
  <c r="E224" i="1"/>
  <c r="F224" i="1"/>
  <c r="I224" i="1" s="1"/>
  <c r="G224" i="1"/>
  <c r="E225" i="1"/>
  <c r="F225" i="1"/>
  <c r="I225" i="1" s="1"/>
  <c r="G225" i="1"/>
  <c r="E226" i="1"/>
  <c r="F226" i="1"/>
  <c r="I226" i="1" s="1"/>
  <c r="G226" i="1"/>
  <c r="E227" i="1"/>
  <c r="F227" i="1"/>
  <c r="I227" i="1" s="1"/>
  <c r="G227" i="1"/>
  <c r="E228" i="1"/>
  <c r="F228" i="1"/>
  <c r="I228" i="1" s="1"/>
  <c r="G228" i="1"/>
  <c r="E229" i="1"/>
  <c r="F229" i="1"/>
  <c r="I229" i="1" s="1"/>
  <c r="G229" i="1"/>
  <c r="E230" i="1"/>
  <c r="F230" i="1"/>
  <c r="G230" i="1"/>
  <c r="E231" i="1"/>
  <c r="F231" i="1"/>
  <c r="G231" i="1"/>
  <c r="E232" i="1"/>
  <c r="F232" i="1"/>
  <c r="G232" i="1"/>
  <c r="E233" i="1"/>
  <c r="F233" i="1"/>
  <c r="I233" i="1" s="1"/>
  <c r="G233" i="1"/>
  <c r="E234" i="1"/>
  <c r="F234" i="1"/>
  <c r="I234" i="1" s="1"/>
  <c r="G234" i="1"/>
  <c r="E235" i="1"/>
  <c r="F235" i="1"/>
  <c r="I235" i="1" s="1"/>
  <c r="G235" i="1"/>
  <c r="E236" i="1"/>
  <c r="F236" i="1"/>
  <c r="I236" i="1" s="1"/>
  <c r="G236" i="1"/>
  <c r="E237" i="1"/>
  <c r="F237" i="1"/>
  <c r="I237" i="1" s="1"/>
  <c r="G237" i="1"/>
  <c r="E238" i="1"/>
  <c r="F238" i="1"/>
  <c r="I238" i="1" s="1"/>
  <c r="G238" i="1"/>
  <c r="E239" i="1"/>
  <c r="F239" i="1"/>
  <c r="I239" i="1" s="1"/>
  <c r="G239" i="1"/>
  <c r="E240" i="1"/>
  <c r="F240" i="1"/>
  <c r="I240" i="1" s="1"/>
  <c r="G240" i="1"/>
  <c r="E241" i="1"/>
  <c r="F241" i="1"/>
  <c r="I241" i="1" s="1"/>
  <c r="G241" i="1"/>
  <c r="E242" i="1"/>
  <c r="F242" i="1"/>
  <c r="I242" i="1" s="1"/>
  <c r="G242" i="1"/>
  <c r="E243" i="1"/>
  <c r="F243" i="1"/>
  <c r="I243" i="1" s="1"/>
  <c r="G243" i="1"/>
  <c r="E244" i="1"/>
  <c r="F244" i="1"/>
  <c r="I244" i="1" s="1"/>
  <c r="G244" i="1"/>
  <c r="E245" i="1"/>
  <c r="F245" i="1"/>
  <c r="I245" i="1" s="1"/>
  <c r="G245" i="1"/>
  <c r="E246" i="1"/>
  <c r="F246" i="1"/>
  <c r="I246" i="1" s="1"/>
  <c r="G246" i="1"/>
  <c r="E247" i="1"/>
  <c r="F247" i="1"/>
  <c r="I247" i="1" s="1"/>
  <c r="G247" i="1"/>
  <c r="E248" i="1"/>
  <c r="F248" i="1"/>
  <c r="I248" i="1" s="1"/>
  <c r="G248" i="1"/>
  <c r="E249" i="1"/>
  <c r="F249" i="1"/>
  <c r="I249" i="1" s="1"/>
  <c r="G249" i="1"/>
  <c r="E250" i="1"/>
  <c r="F250" i="1"/>
  <c r="I250" i="1" s="1"/>
  <c r="G250" i="1"/>
  <c r="E251" i="1"/>
  <c r="F251" i="1"/>
  <c r="I251" i="1" s="1"/>
  <c r="G251" i="1"/>
  <c r="E252" i="1"/>
  <c r="F252" i="1"/>
  <c r="I252" i="1" s="1"/>
  <c r="G252" i="1"/>
  <c r="E253" i="1"/>
  <c r="F253" i="1"/>
  <c r="I253" i="1" s="1"/>
  <c r="G253" i="1"/>
  <c r="E254" i="1"/>
  <c r="F254" i="1"/>
  <c r="I254" i="1" s="1"/>
  <c r="G254" i="1"/>
  <c r="E255" i="1"/>
  <c r="F255" i="1"/>
  <c r="I255" i="1" s="1"/>
  <c r="G255" i="1"/>
  <c r="E256" i="1"/>
  <c r="F256" i="1"/>
  <c r="I256" i="1" s="1"/>
  <c r="G256" i="1"/>
  <c r="E257" i="1"/>
  <c r="F257" i="1"/>
  <c r="G257" i="1"/>
  <c r="E258" i="1"/>
  <c r="F258" i="1"/>
  <c r="I258" i="1" s="1"/>
  <c r="G258" i="1"/>
  <c r="E259" i="1"/>
  <c r="F259" i="1"/>
  <c r="I259" i="1" s="1"/>
  <c r="G259" i="1"/>
  <c r="E260" i="1"/>
  <c r="F260" i="1"/>
  <c r="I260" i="1" s="1"/>
  <c r="G260" i="1"/>
  <c r="E261" i="1"/>
  <c r="F261" i="1"/>
  <c r="I261" i="1" s="1"/>
  <c r="G261" i="1"/>
  <c r="E262" i="1"/>
  <c r="F262" i="1"/>
  <c r="I262" i="1" s="1"/>
  <c r="G262" i="1"/>
  <c r="E263" i="1"/>
  <c r="F263" i="1"/>
  <c r="I263" i="1" s="1"/>
  <c r="G263" i="1"/>
  <c r="E264" i="1"/>
  <c r="F264" i="1"/>
  <c r="I264" i="1" s="1"/>
  <c r="G264" i="1"/>
  <c r="E265" i="1"/>
  <c r="F265" i="1"/>
  <c r="I265" i="1" s="1"/>
  <c r="G265" i="1"/>
  <c r="E266" i="1"/>
  <c r="F266" i="1"/>
  <c r="I266" i="1" s="1"/>
  <c r="G266" i="1"/>
  <c r="E267" i="1"/>
  <c r="F267" i="1"/>
  <c r="I267" i="1" s="1"/>
  <c r="G267" i="1"/>
  <c r="E268" i="1"/>
  <c r="F268" i="1"/>
  <c r="I268" i="1" s="1"/>
  <c r="G268" i="1"/>
  <c r="E269" i="1"/>
  <c r="F269" i="1"/>
  <c r="I269" i="1" s="1"/>
  <c r="G269" i="1"/>
  <c r="E270" i="1"/>
  <c r="F270" i="1"/>
  <c r="I270" i="1" s="1"/>
  <c r="G270" i="1"/>
  <c r="E271" i="1"/>
  <c r="F271" i="1"/>
  <c r="I271" i="1" s="1"/>
  <c r="G271" i="1"/>
  <c r="E272" i="1"/>
  <c r="F272" i="1"/>
  <c r="I272" i="1" s="1"/>
  <c r="G272" i="1"/>
  <c r="E273" i="1"/>
  <c r="F273" i="1"/>
  <c r="I273" i="1" s="1"/>
  <c r="G273" i="1"/>
  <c r="E274" i="1"/>
  <c r="F274" i="1"/>
  <c r="I274" i="1" s="1"/>
  <c r="G274" i="1"/>
  <c r="E275" i="1"/>
  <c r="F275" i="1"/>
  <c r="I275" i="1" s="1"/>
  <c r="G275" i="1"/>
  <c r="E276" i="1"/>
  <c r="F276" i="1"/>
  <c r="I276" i="1" s="1"/>
  <c r="G276" i="1"/>
  <c r="E277" i="1"/>
  <c r="F277" i="1"/>
  <c r="I277" i="1" s="1"/>
  <c r="G277" i="1"/>
  <c r="E278" i="1"/>
  <c r="F278" i="1"/>
  <c r="I278" i="1" s="1"/>
  <c r="G278" i="1"/>
  <c r="E279" i="1"/>
  <c r="F279" i="1"/>
  <c r="I279" i="1" s="1"/>
  <c r="G279" i="1"/>
  <c r="E280" i="1"/>
  <c r="F280" i="1"/>
  <c r="I280" i="1" s="1"/>
  <c r="G280" i="1"/>
  <c r="E281" i="1"/>
  <c r="F281" i="1"/>
  <c r="I281" i="1" s="1"/>
  <c r="G281" i="1"/>
  <c r="E282" i="1"/>
  <c r="F282" i="1"/>
  <c r="I282" i="1" s="1"/>
  <c r="G282" i="1"/>
  <c r="E283" i="1"/>
  <c r="F283" i="1"/>
  <c r="I283" i="1" s="1"/>
  <c r="G283" i="1"/>
  <c r="E284" i="1"/>
  <c r="F284" i="1"/>
  <c r="I284" i="1" s="1"/>
  <c r="G284" i="1"/>
  <c r="E285" i="1"/>
  <c r="F285" i="1"/>
  <c r="I285" i="1" s="1"/>
  <c r="G285" i="1"/>
  <c r="E286" i="1"/>
  <c r="F286" i="1"/>
  <c r="I286" i="1" s="1"/>
  <c r="G286" i="1"/>
  <c r="E287" i="1"/>
  <c r="F287" i="1"/>
  <c r="I287" i="1" s="1"/>
  <c r="G287" i="1"/>
  <c r="E288" i="1"/>
  <c r="F288" i="1"/>
  <c r="I288" i="1" s="1"/>
  <c r="G288" i="1"/>
  <c r="E289" i="1"/>
  <c r="F289" i="1"/>
  <c r="I289" i="1" s="1"/>
  <c r="G289" i="1"/>
  <c r="E290" i="1"/>
  <c r="F290" i="1"/>
  <c r="I290" i="1" s="1"/>
  <c r="G290" i="1"/>
  <c r="E291" i="1"/>
  <c r="F291" i="1"/>
  <c r="G291" i="1"/>
  <c r="E292" i="1"/>
  <c r="F292" i="1"/>
  <c r="G292" i="1"/>
  <c r="E293" i="1"/>
  <c r="F293" i="1"/>
  <c r="I293" i="1" s="1"/>
  <c r="G293" i="1"/>
  <c r="E294" i="1"/>
  <c r="F294" i="1"/>
  <c r="I294" i="1" s="1"/>
  <c r="G294" i="1"/>
  <c r="E295" i="1"/>
  <c r="F295" i="1"/>
  <c r="I295" i="1" s="1"/>
  <c r="G295" i="1"/>
  <c r="E296" i="1"/>
  <c r="F296" i="1"/>
  <c r="I296" i="1" s="1"/>
  <c r="G296" i="1"/>
  <c r="E297" i="1"/>
  <c r="F297" i="1"/>
  <c r="I297" i="1" s="1"/>
  <c r="G297" i="1"/>
  <c r="E298" i="1"/>
  <c r="F298" i="1"/>
  <c r="I298" i="1" s="1"/>
  <c r="G298" i="1"/>
  <c r="E299" i="1"/>
  <c r="F299" i="1"/>
  <c r="I299" i="1" s="1"/>
  <c r="G299" i="1"/>
  <c r="E300" i="1"/>
  <c r="F300" i="1"/>
  <c r="I300" i="1" s="1"/>
  <c r="G300" i="1"/>
  <c r="E301" i="1"/>
  <c r="F301" i="1"/>
  <c r="I301" i="1" s="1"/>
  <c r="G301" i="1"/>
  <c r="E302" i="1"/>
  <c r="F302" i="1"/>
  <c r="I302" i="1" s="1"/>
  <c r="G302" i="1"/>
  <c r="E303" i="1"/>
  <c r="F303" i="1"/>
  <c r="I303" i="1" s="1"/>
  <c r="G303" i="1"/>
  <c r="E304" i="1"/>
  <c r="F304" i="1"/>
  <c r="I304" i="1" s="1"/>
  <c r="G304" i="1"/>
  <c r="E305" i="1"/>
  <c r="F305" i="1"/>
  <c r="I305" i="1" s="1"/>
  <c r="G305" i="1"/>
  <c r="E306" i="1"/>
  <c r="F306" i="1"/>
  <c r="I306" i="1" s="1"/>
  <c r="G306" i="1"/>
  <c r="E307" i="1"/>
  <c r="F307" i="1"/>
  <c r="I307" i="1" s="1"/>
  <c r="G307" i="1"/>
  <c r="E308" i="1"/>
  <c r="F308" i="1"/>
  <c r="I308" i="1" s="1"/>
  <c r="G308" i="1"/>
  <c r="E309" i="1"/>
  <c r="F309" i="1"/>
  <c r="I309" i="1" s="1"/>
  <c r="G309" i="1"/>
  <c r="E310" i="1"/>
  <c r="F310" i="1"/>
  <c r="G310" i="1"/>
  <c r="E311" i="1"/>
  <c r="F311" i="1"/>
  <c r="G311" i="1"/>
  <c r="E312" i="1"/>
  <c r="F312" i="1"/>
  <c r="I312" i="1" s="1"/>
  <c r="G312" i="1"/>
  <c r="E313" i="1"/>
  <c r="F313" i="1"/>
  <c r="I313" i="1" s="1"/>
  <c r="G313" i="1"/>
  <c r="E314" i="1"/>
  <c r="F314" i="1"/>
  <c r="I314" i="1" s="1"/>
  <c r="G314" i="1"/>
  <c r="E315" i="1"/>
  <c r="F315" i="1"/>
  <c r="I315" i="1" s="1"/>
  <c r="G315" i="1"/>
  <c r="E316" i="1"/>
  <c r="F316" i="1"/>
  <c r="I316" i="1" s="1"/>
  <c r="G316" i="1"/>
  <c r="E317" i="1"/>
  <c r="F317" i="1"/>
  <c r="I317" i="1" s="1"/>
  <c r="G317" i="1"/>
  <c r="E318" i="1"/>
  <c r="F318" i="1"/>
  <c r="I318" i="1" s="1"/>
  <c r="G318" i="1"/>
  <c r="E319" i="1"/>
  <c r="F319" i="1"/>
  <c r="I319" i="1" s="1"/>
  <c r="G319" i="1"/>
  <c r="E320" i="1"/>
  <c r="F320" i="1"/>
  <c r="I320" i="1" s="1"/>
  <c r="G320" i="1"/>
  <c r="E321" i="1"/>
  <c r="F321" i="1"/>
  <c r="I321" i="1" s="1"/>
  <c r="G321" i="1"/>
  <c r="E322" i="1"/>
  <c r="F322" i="1"/>
  <c r="I322" i="1" s="1"/>
  <c r="G322" i="1"/>
  <c r="E323" i="1"/>
  <c r="F323" i="1"/>
  <c r="G323" i="1"/>
  <c r="E324" i="1"/>
  <c r="F324" i="1"/>
  <c r="G324" i="1"/>
  <c r="E325" i="1"/>
  <c r="F325" i="1"/>
  <c r="G325" i="1"/>
  <c r="E326" i="1"/>
  <c r="F326" i="1"/>
  <c r="G326" i="1"/>
  <c r="E327" i="1"/>
  <c r="F327" i="1"/>
  <c r="G327" i="1"/>
  <c r="E328" i="1"/>
  <c r="F328" i="1"/>
  <c r="G328" i="1"/>
  <c r="E329" i="1"/>
  <c r="F329" i="1"/>
  <c r="I329" i="1" s="1"/>
  <c r="G329" i="1"/>
  <c r="E330" i="1"/>
  <c r="F330" i="1"/>
  <c r="I330" i="1" s="1"/>
  <c r="G330" i="1"/>
  <c r="E331" i="1"/>
  <c r="F331" i="1"/>
  <c r="I331" i="1" s="1"/>
  <c r="G331" i="1"/>
  <c r="E332" i="1"/>
  <c r="F332" i="1"/>
  <c r="I332" i="1" s="1"/>
  <c r="G332" i="1"/>
  <c r="E333" i="1"/>
  <c r="F333" i="1"/>
  <c r="I333" i="1" s="1"/>
  <c r="G333" i="1"/>
  <c r="E334" i="1"/>
  <c r="F334" i="1"/>
  <c r="I334" i="1" s="1"/>
  <c r="G334" i="1"/>
  <c r="E335" i="1"/>
  <c r="F335" i="1"/>
  <c r="I335" i="1" s="1"/>
  <c r="G335" i="1"/>
  <c r="E336" i="1"/>
  <c r="F336" i="1"/>
  <c r="I336" i="1" s="1"/>
  <c r="G336" i="1"/>
  <c r="E337" i="1"/>
  <c r="F337" i="1"/>
  <c r="I337" i="1" s="1"/>
  <c r="G337" i="1"/>
  <c r="E338" i="1"/>
  <c r="F338" i="1"/>
  <c r="I338" i="1" s="1"/>
  <c r="G338" i="1"/>
  <c r="E339" i="1"/>
  <c r="F339" i="1"/>
  <c r="I339" i="1" s="1"/>
  <c r="G339" i="1"/>
  <c r="E340" i="1"/>
  <c r="F340" i="1"/>
  <c r="I340" i="1" s="1"/>
  <c r="G340" i="1"/>
  <c r="E341" i="1"/>
  <c r="F341" i="1"/>
  <c r="I341" i="1" s="1"/>
  <c r="G341" i="1"/>
  <c r="E342" i="1"/>
  <c r="F342" i="1"/>
  <c r="I342" i="1" s="1"/>
  <c r="G342" i="1"/>
  <c r="E343" i="1"/>
  <c r="F343" i="1"/>
  <c r="I343" i="1" s="1"/>
  <c r="G343" i="1"/>
  <c r="E344" i="1"/>
  <c r="F344" i="1"/>
  <c r="I344" i="1" s="1"/>
  <c r="G344" i="1"/>
  <c r="E345" i="1"/>
  <c r="F345" i="1"/>
  <c r="I345" i="1" s="1"/>
  <c r="G345" i="1"/>
  <c r="E346" i="1"/>
  <c r="F346" i="1"/>
  <c r="I346" i="1" s="1"/>
  <c r="G346" i="1"/>
  <c r="E347" i="1"/>
  <c r="F347" i="1"/>
  <c r="I347" i="1" s="1"/>
  <c r="G347" i="1"/>
  <c r="E348" i="1"/>
  <c r="F348" i="1"/>
  <c r="I348" i="1" s="1"/>
  <c r="G348" i="1"/>
  <c r="E349" i="1"/>
  <c r="F349" i="1"/>
  <c r="I349" i="1" s="1"/>
  <c r="G349" i="1"/>
  <c r="E350" i="1"/>
  <c r="F350" i="1"/>
  <c r="I350" i="1" s="1"/>
  <c r="G350" i="1"/>
  <c r="E351" i="1"/>
  <c r="F351" i="1"/>
  <c r="I351" i="1" s="1"/>
  <c r="G351" i="1"/>
  <c r="E352" i="1"/>
  <c r="F352" i="1"/>
  <c r="G352" i="1"/>
  <c r="E353" i="1"/>
  <c r="F353" i="1"/>
  <c r="G353" i="1"/>
  <c r="E354" i="1"/>
  <c r="F354" i="1"/>
  <c r="G354" i="1"/>
  <c r="E355" i="1"/>
  <c r="F355" i="1"/>
  <c r="I355" i="1" s="1"/>
  <c r="G355" i="1"/>
  <c r="E356" i="1"/>
  <c r="F356" i="1"/>
  <c r="I356" i="1" s="1"/>
  <c r="G356" i="1"/>
  <c r="E357" i="1"/>
  <c r="F357" i="1"/>
  <c r="I357" i="1" s="1"/>
  <c r="G357" i="1"/>
  <c r="E358" i="1"/>
  <c r="F358" i="1"/>
  <c r="I358" i="1" s="1"/>
  <c r="G358" i="1"/>
  <c r="E359" i="1"/>
  <c r="F359" i="1"/>
  <c r="I359" i="1" s="1"/>
  <c r="G359" i="1"/>
  <c r="E360" i="1"/>
  <c r="F360" i="1"/>
  <c r="I360" i="1" s="1"/>
  <c r="G360" i="1"/>
  <c r="E361" i="1"/>
  <c r="F361" i="1"/>
  <c r="I361" i="1" s="1"/>
  <c r="G361" i="1"/>
  <c r="E362" i="1"/>
  <c r="F362" i="1"/>
  <c r="I362" i="1" s="1"/>
  <c r="G362" i="1"/>
  <c r="E363" i="1"/>
  <c r="F363" i="1"/>
  <c r="I363" i="1" s="1"/>
  <c r="G363" i="1"/>
  <c r="E364" i="1"/>
  <c r="F364" i="1"/>
  <c r="I364" i="1" s="1"/>
  <c r="G364" i="1"/>
  <c r="E365" i="1"/>
  <c r="F365" i="1"/>
  <c r="I365" i="1" s="1"/>
  <c r="G365" i="1"/>
  <c r="E366" i="1"/>
  <c r="F366" i="1"/>
  <c r="I366" i="1" s="1"/>
  <c r="G366" i="1"/>
  <c r="E367" i="1"/>
  <c r="F367" i="1"/>
  <c r="I367" i="1" s="1"/>
  <c r="G367" i="1"/>
  <c r="E368" i="1"/>
  <c r="F368" i="1"/>
  <c r="I368" i="1" s="1"/>
  <c r="G368" i="1"/>
  <c r="E369" i="1"/>
  <c r="F369" i="1"/>
  <c r="I369" i="1" s="1"/>
  <c r="G369" i="1"/>
  <c r="E370" i="1"/>
  <c r="F370" i="1"/>
  <c r="I370" i="1" s="1"/>
  <c r="G370" i="1"/>
  <c r="E371" i="1"/>
  <c r="F371" i="1"/>
  <c r="I371" i="1" s="1"/>
  <c r="G371" i="1"/>
  <c r="E372" i="1"/>
  <c r="F372" i="1"/>
  <c r="I372" i="1" s="1"/>
  <c r="G372" i="1"/>
  <c r="E373" i="1"/>
  <c r="F373" i="1"/>
  <c r="I373" i="1" s="1"/>
  <c r="G373" i="1"/>
  <c r="E374" i="1"/>
  <c r="F374" i="1"/>
  <c r="I374" i="1" s="1"/>
  <c r="G374" i="1"/>
  <c r="E375" i="1"/>
  <c r="F375" i="1"/>
  <c r="I375" i="1" s="1"/>
  <c r="G375" i="1"/>
  <c r="E376" i="1"/>
  <c r="F376" i="1"/>
  <c r="G376" i="1"/>
  <c r="E377" i="1"/>
  <c r="F377" i="1"/>
  <c r="G377" i="1"/>
  <c r="E378" i="1"/>
  <c r="F378" i="1"/>
  <c r="G378" i="1"/>
  <c r="E379" i="1"/>
  <c r="F379" i="1"/>
  <c r="G379" i="1"/>
  <c r="E380" i="1"/>
  <c r="F380" i="1"/>
  <c r="G380" i="1"/>
  <c r="E381" i="1"/>
  <c r="F381" i="1"/>
  <c r="G381" i="1"/>
  <c r="E382" i="1"/>
  <c r="F382" i="1"/>
  <c r="G382" i="1"/>
  <c r="E383" i="1"/>
  <c r="F383" i="1"/>
  <c r="G383" i="1"/>
  <c r="E384" i="1"/>
  <c r="F384" i="1"/>
  <c r="G384" i="1"/>
  <c r="E385" i="1"/>
  <c r="F385" i="1"/>
  <c r="G385" i="1"/>
  <c r="E386" i="1"/>
  <c r="F386" i="1"/>
  <c r="G386" i="1"/>
  <c r="E387" i="1"/>
  <c r="F387" i="1"/>
  <c r="G387" i="1"/>
  <c r="E388" i="1"/>
  <c r="F388" i="1"/>
  <c r="G388" i="1"/>
  <c r="E389" i="1"/>
  <c r="F389" i="1"/>
  <c r="G389" i="1"/>
  <c r="E390" i="1"/>
  <c r="F390" i="1"/>
  <c r="G390" i="1"/>
  <c r="E391" i="1"/>
  <c r="F391" i="1"/>
  <c r="G391" i="1"/>
  <c r="E392" i="1"/>
  <c r="F392" i="1"/>
  <c r="I392" i="1" s="1"/>
  <c r="G392" i="1"/>
  <c r="E393" i="1"/>
  <c r="F393" i="1"/>
  <c r="G393" i="1"/>
  <c r="E394" i="1"/>
  <c r="F394" i="1"/>
  <c r="G394" i="1"/>
  <c r="E395" i="1"/>
  <c r="F395" i="1"/>
  <c r="G395" i="1"/>
  <c r="E396" i="1"/>
  <c r="F396" i="1"/>
  <c r="I396" i="1" s="1"/>
  <c r="G396" i="1"/>
  <c r="E397" i="1"/>
  <c r="F397" i="1"/>
  <c r="I397" i="1" s="1"/>
  <c r="G397" i="1"/>
  <c r="E398" i="1"/>
  <c r="F398" i="1"/>
  <c r="I398" i="1" s="1"/>
  <c r="G398" i="1"/>
  <c r="E399" i="1"/>
  <c r="F399" i="1"/>
  <c r="I399" i="1" s="1"/>
  <c r="G399" i="1"/>
  <c r="E400" i="1"/>
  <c r="F400" i="1"/>
  <c r="I400" i="1" s="1"/>
  <c r="G400" i="1"/>
  <c r="E401" i="1"/>
  <c r="F401" i="1"/>
  <c r="I401" i="1" s="1"/>
  <c r="G401" i="1"/>
  <c r="E402" i="1"/>
  <c r="F402" i="1"/>
  <c r="I402" i="1" s="1"/>
  <c r="G402" i="1"/>
  <c r="E403" i="1"/>
  <c r="F403" i="1"/>
  <c r="G403" i="1"/>
  <c r="E404" i="1"/>
  <c r="F404" i="1"/>
  <c r="I404" i="1" s="1"/>
  <c r="G404" i="1"/>
  <c r="E405" i="1"/>
  <c r="F405" i="1"/>
  <c r="I405" i="1" s="1"/>
  <c r="G405" i="1"/>
  <c r="E406" i="1"/>
  <c r="F406" i="1"/>
  <c r="I406" i="1" s="1"/>
  <c r="G406" i="1"/>
  <c r="E407" i="1"/>
  <c r="F407" i="1"/>
  <c r="I407" i="1" s="1"/>
  <c r="G407" i="1"/>
  <c r="E408" i="1"/>
  <c r="F408" i="1"/>
  <c r="I408" i="1" s="1"/>
  <c r="G408" i="1"/>
  <c r="E409" i="1"/>
  <c r="F409" i="1"/>
  <c r="I409" i="1" s="1"/>
  <c r="G409" i="1"/>
  <c r="E410" i="1"/>
  <c r="F410" i="1"/>
  <c r="I410" i="1" s="1"/>
  <c r="G410" i="1"/>
  <c r="E411" i="1"/>
  <c r="F411" i="1"/>
  <c r="I411" i="1" s="1"/>
  <c r="G411" i="1"/>
  <c r="E412" i="1"/>
  <c r="F412" i="1"/>
  <c r="I412" i="1" s="1"/>
  <c r="G412" i="1"/>
  <c r="E413" i="1"/>
  <c r="F413" i="1"/>
  <c r="I413" i="1" s="1"/>
  <c r="G413" i="1"/>
  <c r="E414" i="1"/>
  <c r="F414" i="1"/>
  <c r="I414" i="1" s="1"/>
  <c r="G414" i="1"/>
  <c r="E415" i="1"/>
  <c r="F415" i="1"/>
  <c r="I415" i="1" s="1"/>
  <c r="G415" i="1"/>
  <c r="E416" i="1"/>
  <c r="F416" i="1"/>
  <c r="I416" i="1" s="1"/>
  <c r="G416" i="1"/>
  <c r="E417" i="1"/>
  <c r="F417" i="1"/>
  <c r="I417" i="1" s="1"/>
  <c r="G417" i="1"/>
  <c r="E418" i="1"/>
  <c r="F418" i="1"/>
  <c r="I418" i="1" s="1"/>
  <c r="G418" i="1"/>
  <c r="E419" i="1"/>
  <c r="F419" i="1"/>
  <c r="I419" i="1" s="1"/>
  <c r="G419" i="1"/>
  <c r="E420" i="1"/>
  <c r="F420" i="1"/>
  <c r="I420" i="1" s="1"/>
  <c r="G420" i="1"/>
  <c r="E421" i="1"/>
  <c r="F421" i="1"/>
  <c r="G421" i="1"/>
  <c r="E422" i="1"/>
  <c r="F422" i="1"/>
  <c r="I422" i="1" s="1"/>
  <c r="G422" i="1"/>
  <c r="E423" i="1"/>
  <c r="F423" i="1"/>
  <c r="I423" i="1" s="1"/>
  <c r="G423" i="1"/>
  <c r="E424" i="1"/>
  <c r="F424" i="1"/>
  <c r="I424" i="1" s="1"/>
  <c r="G424" i="1"/>
  <c r="E425" i="1"/>
  <c r="F425" i="1"/>
  <c r="I425" i="1" s="1"/>
  <c r="G425" i="1"/>
  <c r="E426" i="1"/>
  <c r="F426" i="1"/>
  <c r="I426" i="1" s="1"/>
  <c r="G426" i="1"/>
  <c r="E427" i="1"/>
  <c r="F427" i="1"/>
  <c r="I427" i="1" s="1"/>
  <c r="G427" i="1"/>
  <c r="E428" i="1"/>
  <c r="F428" i="1"/>
  <c r="I428" i="1" s="1"/>
  <c r="G428" i="1"/>
  <c r="E429" i="1"/>
  <c r="F429" i="1"/>
  <c r="I429" i="1" s="1"/>
  <c r="G429" i="1"/>
  <c r="E430" i="1"/>
  <c r="F430" i="1"/>
  <c r="I430" i="1" s="1"/>
  <c r="G430" i="1"/>
  <c r="E431" i="1"/>
  <c r="F431" i="1"/>
  <c r="I431" i="1" s="1"/>
  <c r="G431" i="1"/>
  <c r="E432" i="1"/>
  <c r="F432" i="1"/>
  <c r="I432" i="1" s="1"/>
  <c r="G432" i="1"/>
  <c r="E433" i="1"/>
  <c r="F433" i="1"/>
  <c r="I433" i="1" s="1"/>
  <c r="G433" i="1"/>
  <c r="E434" i="1"/>
  <c r="F434" i="1"/>
  <c r="I434" i="1" s="1"/>
  <c r="G434" i="1"/>
  <c r="E435" i="1"/>
  <c r="F435" i="1"/>
  <c r="I435" i="1" s="1"/>
  <c r="G435" i="1"/>
  <c r="E436" i="1"/>
  <c r="F436" i="1"/>
  <c r="I436" i="1" s="1"/>
  <c r="G436" i="1"/>
  <c r="E437" i="1"/>
  <c r="F437" i="1"/>
  <c r="I437" i="1" s="1"/>
  <c r="G437" i="1"/>
  <c r="E438" i="1"/>
  <c r="F438" i="1"/>
  <c r="I438" i="1" s="1"/>
  <c r="G438" i="1"/>
  <c r="E439" i="1"/>
  <c r="F439" i="1"/>
  <c r="I439" i="1" s="1"/>
  <c r="G439" i="1"/>
  <c r="E440" i="1"/>
  <c r="F440" i="1"/>
  <c r="I440" i="1" s="1"/>
  <c r="G440" i="1"/>
  <c r="E441" i="1"/>
  <c r="F441" i="1"/>
  <c r="I441" i="1" s="1"/>
  <c r="G441" i="1"/>
  <c r="E442" i="1"/>
  <c r="F442" i="1"/>
  <c r="I442" i="1" s="1"/>
  <c r="G442" i="1"/>
  <c r="E443" i="1"/>
  <c r="F443" i="1"/>
  <c r="I443" i="1" s="1"/>
  <c r="G443" i="1"/>
  <c r="E444" i="1"/>
  <c r="F444" i="1"/>
  <c r="I444" i="1" s="1"/>
  <c r="G444" i="1"/>
  <c r="E445" i="1"/>
  <c r="F445" i="1"/>
  <c r="I445" i="1" s="1"/>
  <c r="G445" i="1"/>
  <c r="E446" i="1"/>
  <c r="F446" i="1"/>
  <c r="I446" i="1" s="1"/>
  <c r="G446" i="1"/>
  <c r="E447" i="1"/>
  <c r="F447" i="1"/>
  <c r="I447" i="1" s="1"/>
  <c r="G447" i="1"/>
  <c r="E448" i="1"/>
  <c r="F448" i="1"/>
  <c r="I448" i="1" s="1"/>
  <c r="G448" i="1"/>
  <c r="E449" i="1"/>
  <c r="F449" i="1"/>
  <c r="G449" i="1"/>
  <c r="E450" i="1"/>
  <c r="F450" i="1"/>
  <c r="G450" i="1"/>
  <c r="E451" i="1"/>
  <c r="F451" i="1"/>
  <c r="G451" i="1"/>
  <c r="E452" i="1"/>
  <c r="F452" i="1"/>
  <c r="I452" i="1" s="1"/>
  <c r="G452" i="1"/>
  <c r="E453" i="1"/>
  <c r="F453" i="1"/>
  <c r="I453" i="1" s="1"/>
  <c r="G453" i="1"/>
  <c r="E454" i="1"/>
  <c r="F454" i="1"/>
  <c r="I454" i="1" s="1"/>
  <c r="G454" i="1"/>
  <c r="E455" i="1"/>
  <c r="F455" i="1"/>
  <c r="I455" i="1" s="1"/>
  <c r="G455" i="1"/>
  <c r="E456" i="1"/>
  <c r="F456" i="1"/>
  <c r="G456" i="1"/>
  <c r="E457" i="1"/>
  <c r="F457" i="1"/>
  <c r="I457" i="1" s="1"/>
  <c r="G457" i="1"/>
  <c r="E458" i="1"/>
  <c r="F458" i="1"/>
  <c r="I458" i="1" s="1"/>
  <c r="G458" i="1"/>
  <c r="E459" i="1"/>
  <c r="F459" i="1"/>
  <c r="I459" i="1" s="1"/>
  <c r="G459" i="1"/>
  <c r="E460" i="1"/>
  <c r="F460" i="1"/>
  <c r="I460" i="1" s="1"/>
  <c r="G460" i="1"/>
  <c r="E461" i="1"/>
  <c r="F461" i="1"/>
  <c r="I461" i="1" s="1"/>
  <c r="G461" i="1"/>
  <c r="E462" i="1"/>
  <c r="F462" i="1"/>
  <c r="I462" i="1" s="1"/>
  <c r="G462" i="1"/>
  <c r="E463" i="1"/>
  <c r="F463" i="1"/>
  <c r="I463" i="1" s="1"/>
  <c r="G463" i="1"/>
  <c r="E464" i="1"/>
  <c r="F464" i="1"/>
  <c r="I464" i="1" s="1"/>
  <c r="G464" i="1"/>
  <c r="E465" i="1"/>
  <c r="F465" i="1"/>
  <c r="I465" i="1" s="1"/>
  <c r="G465" i="1"/>
  <c r="E466" i="1"/>
  <c r="F466" i="1"/>
  <c r="G466" i="1"/>
  <c r="E467" i="1"/>
  <c r="F467" i="1"/>
  <c r="G467" i="1"/>
  <c r="E468" i="1"/>
  <c r="F468" i="1"/>
  <c r="I468" i="1" s="1"/>
  <c r="G468" i="1"/>
  <c r="E469" i="1"/>
  <c r="F469" i="1"/>
  <c r="I469" i="1" s="1"/>
  <c r="G469" i="1"/>
  <c r="E470" i="1"/>
  <c r="F470" i="1"/>
  <c r="G470" i="1"/>
  <c r="E471" i="1"/>
  <c r="F471" i="1"/>
  <c r="I471" i="1" s="1"/>
  <c r="G471" i="1"/>
  <c r="E472" i="1"/>
  <c r="F472" i="1"/>
  <c r="I472" i="1" s="1"/>
  <c r="G472" i="1"/>
  <c r="E473" i="1"/>
  <c r="F473" i="1"/>
  <c r="I473" i="1" s="1"/>
  <c r="G473" i="1"/>
  <c r="E474" i="1"/>
  <c r="F474" i="1"/>
  <c r="G474" i="1"/>
  <c r="E475" i="1"/>
  <c r="F475" i="1"/>
  <c r="G475" i="1"/>
  <c r="E476" i="1"/>
  <c r="F476" i="1"/>
  <c r="I476" i="1" s="1"/>
  <c r="G476" i="1"/>
  <c r="E477" i="1"/>
  <c r="F477" i="1"/>
  <c r="I477" i="1" s="1"/>
  <c r="G477" i="1"/>
  <c r="E478" i="1"/>
  <c r="F478" i="1"/>
  <c r="I478" i="1" s="1"/>
  <c r="G478" i="1"/>
  <c r="E479" i="1"/>
  <c r="F479" i="1"/>
  <c r="I479" i="1" s="1"/>
  <c r="G479" i="1"/>
  <c r="E480" i="1"/>
  <c r="F480" i="1"/>
  <c r="I480" i="1" s="1"/>
  <c r="G480" i="1"/>
  <c r="E481" i="1"/>
  <c r="F481" i="1"/>
  <c r="I481" i="1" s="1"/>
  <c r="G481" i="1"/>
  <c r="E482" i="1"/>
  <c r="F482" i="1"/>
  <c r="I482" i="1" s="1"/>
  <c r="G482" i="1"/>
  <c r="E483" i="1"/>
  <c r="F483" i="1"/>
  <c r="I483" i="1" s="1"/>
  <c r="G483" i="1"/>
  <c r="E484" i="1"/>
  <c r="F484" i="1"/>
  <c r="I484" i="1" s="1"/>
  <c r="G484" i="1"/>
  <c r="E485" i="1"/>
  <c r="F485" i="1"/>
  <c r="I485" i="1" s="1"/>
  <c r="G485" i="1"/>
  <c r="E486" i="1"/>
  <c r="F486" i="1"/>
  <c r="I486" i="1" s="1"/>
  <c r="G486" i="1"/>
  <c r="E487" i="1"/>
  <c r="F487" i="1"/>
  <c r="I487" i="1" s="1"/>
  <c r="G487" i="1"/>
  <c r="E488" i="1"/>
  <c r="F488" i="1"/>
  <c r="I488" i="1" s="1"/>
  <c r="G488" i="1"/>
  <c r="E489" i="1"/>
  <c r="F489" i="1"/>
  <c r="I489" i="1" s="1"/>
  <c r="G489" i="1"/>
  <c r="E490" i="1"/>
  <c r="F490" i="1"/>
  <c r="G490" i="1"/>
  <c r="E491" i="1"/>
  <c r="F491" i="1"/>
  <c r="G491" i="1"/>
  <c r="E492" i="1"/>
  <c r="F492" i="1"/>
  <c r="G492" i="1"/>
  <c r="E493" i="1"/>
  <c r="F493" i="1"/>
  <c r="G493" i="1"/>
  <c r="E494" i="1"/>
  <c r="F494" i="1"/>
  <c r="G494" i="1"/>
  <c r="E495" i="1"/>
  <c r="F495" i="1"/>
  <c r="I495" i="1" s="1"/>
  <c r="G495" i="1"/>
  <c r="E496" i="1"/>
  <c r="F496" i="1"/>
  <c r="I496" i="1" s="1"/>
  <c r="G496" i="1"/>
  <c r="E497" i="1"/>
  <c r="F497" i="1"/>
  <c r="I497" i="1" s="1"/>
  <c r="G497" i="1"/>
  <c r="E498" i="1"/>
  <c r="F498" i="1"/>
  <c r="I498" i="1" s="1"/>
  <c r="G498" i="1"/>
  <c r="E499" i="1"/>
  <c r="F499" i="1"/>
  <c r="I499" i="1" s="1"/>
  <c r="G499" i="1"/>
  <c r="E500" i="1"/>
  <c r="F500" i="1"/>
  <c r="I500" i="1" s="1"/>
  <c r="G500" i="1"/>
  <c r="E501" i="1"/>
  <c r="F501" i="1"/>
  <c r="I501" i="1" s="1"/>
  <c r="G501" i="1"/>
  <c r="E502" i="1"/>
  <c r="F502" i="1"/>
  <c r="I502" i="1" s="1"/>
  <c r="G502" i="1"/>
  <c r="E503" i="1"/>
  <c r="F503" i="1"/>
  <c r="I503" i="1" s="1"/>
  <c r="G503" i="1"/>
  <c r="E504" i="1"/>
  <c r="F504" i="1"/>
  <c r="I504" i="1" s="1"/>
  <c r="G504" i="1"/>
  <c r="E505" i="1"/>
  <c r="F505" i="1"/>
  <c r="I505" i="1" s="1"/>
  <c r="G505" i="1"/>
  <c r="E506" i="1"/>
  <c r="F506" i="1"/>
  <c r="I506" i="1" s="1"/>
  <c r="G506" i="1"/>
  <c r="E507" i="1"/>
  <c r="F507" i="1"/>
  <c r="I507" i="1" s="1"/>
  <c r="G507" i="1"/>
  <c r="E508" i="1"/>
  <c r="F508" i="1"/>
  <c r="I508" i="1" s="1"/>
  <c r="G508" i="1"/>
  <c r="E509" i="1"/>
  <c r="F509" i="1"/>
  <c r="I509" i="1" s="1"/>
  <c r="G509" i="1"/>
  <c r="E510" i="1"/>
  <c r="F510" i="1"/>
  <c r="G510" i="1"/>
  <c r="E511" i="1"/>
  <c r="F511" i="1"/>
  <c r="G511" i="1"/>
  <c r="E512" i="1"/>
  <c r="F512" i="1"/>
  <c r="I512" i="1" s="1"/>
  <c r="G512" i="1"/>
  <c r="E513" i="1"/>
  <c r="F513" i="1"/>
  <c r="I513" i="1" s="1"/>
  <c r="G513" i="1"/>
  <c r="E514" i="1"/>
  <c r="F514" i="1"/>
  <c r="I514" i="1" s="1"/>
  <c r="G514" i="1"/>
  <c r="E515" i="1"/>
  <c r="F515" i="1"/>
  <c r="I515" i="1" s="1"/>
  <c r="G515" i="1"/>
  <c r="E516" i="1"/>
  <c r="F516" i="1"/>
  <c r="G516" i="1"/>
  <c r="E517" i="1"/>
  <c r="F517" i="1"/>
  <c r="G517" i="1"/>
  <c r="E518" i="1"/>
  <c r="F518" i="1"/>
  <c r="G518" i="1"/>
  <c r="E519" i="1"/>
  <c r="F519" i="1"/>
  <c r="G519" i="1"/>
  <c r="E520" i="1"/>
  <c r="F520" i="1"/>
  <c r="I520" i="1" s="1"/>
  <c r="G520" i="1"/>
  <c r="E521" i="1"/>
  <c r="F521" i="1"/>
  <c r="I521" i="1" s="1"/>
  <c r="G521" i="1"/>
  <c r="E522" i="1"/>
  <c r="F522" i="1"/>
  <c r="I522" i="1" s="1"/>
  <c r="G522" i="1"/>
  <c r="E523" i="1"/>
  <c r="F523" i="1"/>
  <c r="I523" i="1" s="1"/>
  <c r="G523" i="1"/>
  <c r="E524" i="1"/>
  <c r="F524" i="1"/>
  <c r="I524" i="1" s="1"/>
  <c r="G524" i="1"/>
  <c r="E525" i="1"/>
  <c r="F525" i="1"/>
  <c r="I525" i="1" s="1"/>
  <c r="G525" i="1"/>
  <c r="E526" i="1"/>
  <c r="F526" i="1"/>
  <c r="I526" i="1" s="1"/>
  <c r="G526" i="1"/>
  <c r="E527" i="1"/>
  <c r="F527" i="1"/>
  <c r="I527" i="1" s="1"/>
  <c r="G527" i="1"/>
  <c r="E528" i="1"/>
  <c r="F528" i="1"/>
  <c r="I528" i="1" s="1"/>
  <c r="G528" i="1"/>
  <c r="E529" i="1"/>
  <c r="F529" i="1"/>
  <c r="I529" i="1" s="1"/>
  <c r="G529" i="1"/>
  <c r="E530" i="1"/>
  <c r="F530" i="1"/>
  <c r="I530" i="1" s="1"/>
  <c r="G530" i="1"/>
  <c r="E531" i="1"/>
  <c r="F531" i="1"/>
  <c r="I531" i="1" s="1"/>
  <c r="G531" i="1"/>
  <c r="E532" i="1"/>
  <c r="F532" i="1"/>
  <c r="I532" i="1" s="1"/>
  <c r="G532" i="1"/>
  <c r="E533" i="1"/>
  <c r="F533" i="1"/>
  <c r="I533" i="1" s="1"/>
  <c r="G533" i="1"/>
  <c r="E534" i="1"/>
  <c r="F534" i="1"/>
  <c r="I534" i="1" s="1"/>
  <c r="G534" i="1"/>
  <c r="E535" i="1"/>
  <c r="F535" i="1"/>
  <c r="I535" i="1" s="1"/>
  <c r="G535" i="1"/>
  <c r="E536" i="1"/>
  <c r="F536" i="1"/>
  <c r="I536" i="1" s="1"/>
  <c r="G536" i="1"/>
  <c r="E537" i="1"/>
  <c r="F537" i="1"/>
  <c r="I537" i="1" s="1"/>
  <c r="G537" i="1"/>
  <c r="E538" i="1"/>
  <c r="F538" i="1"/>
  <c r="I538" i="1" s="1"/>
  <c r="G538" i="1"/>
  <c r="E539" i="1"/>
  <c r="F539" i="1"/>
  <c r="I539" i="1" s="1"/>
  <c r="G539" i="1"/>
  <c r="E540" i="1"/>
  <c r="F540" i="1"/>
  <c r="I540" i="1" s="1"/>
  <c r="G540" i="1"/>
  <c r="E541" i="1"/>
  <c r="F541" i="1"/>
  <c r="I541" i="1" s="1"/>
  <c r="G541" i="1"/>
  <c r="E542" i="1"/>
  <c r="F542" i="1"/>
  <c r="I542" i="1" s="1"/>
  <c r="G542" i="1"/>
  <c r="E543" i="1"/>
  <c r="F543" i="1"/>
  <c r="I543" i="1" s="1"/>
  <c r="G543" i="1"/>
  <c r="E544" i="1"/>
  <c r="F544" i="1"/>
  <c r="I544" i="1" s="1"/>
  <c r="G544" i="1"/>
  <c r="E545" i="1"/>
  <c r="F545" i="1"/>
  <c r="I545" i="1" s="1"/>
  <c r="G545" i="1"/>
  <c r="E546" i="1"/>
  <c r="F546" i="1"/>
  <c r="I546" i="1" s="1"/>
  <c r="G546" i="1"/>
  <c r="E547" i="1"/>
  <c r="F547" i="1"/>
  <c r="G547" i="1"/>
  <c r="E548" i="1"/>
  <c r="F548" i="1"/>
  <c r="G548" i="1"/>
  <c r="E549" i="1"/>
  <c r="F549" i="1"/>
  <c r="I549" i="1" s="1"/>
  <c r="G549" i="1"/>
  <c r="E550" i="1"/>
  <c r="F550" i="1"/>
  <c r="I550" i="1" s="1"/>
  <c r="G550" i="1"/>
  <c r="E551" i="1"/>
  <c r="F551" i="1"/>
  <c r="I551" i="1" s="1"/>
  <c r="G551" i="1"/>
  <c r="E552" i="1"/>
  <c r="F552" i="1"/>
  <c r="I552" i="1" s="1"/>
  <c r="G552" i="1"/>
  <c r="E553" i="1"/>
  <c r="F553" i="1"/>
  <c r="I553" i="1" s="1"/>
  <c r="G553" i="1"/>
  <c r="E554" i="1"/>
  <c r="F554" i="1"/>
  <c r="I554" i="1" s="1"/>
  <c r="G554" i="1"/>
  <c r="E555" i="1"/>
  <c r="F555" i="1"/>
  <c r="I555" i="1" s="1"/>
  <c r="G555" i="1"/>
  <c r="E556" i="1"/>
  <c r="F556" i="1"/>
  <c r="I556" i="1" s="1"/>
  <c r="G556" i="1"/>
  <c r="E557" i="1"/>
  <c r="F557" i="1"/>
  <c r="I557" i="1" s="1"/>
  <c r="G557" i="1"/>
  <c r="E558" i="1"/>
  <c r="F558" i="1"/>
  <c r="I558" i="1" s="1"/>
  <c r="G558" i="1"/>
  <c r="E559" i="1"/>
  <c r="F559" i="1"/>
  <c r="I559" i="1" s="1"/>
  <c r="G559" i="1"/>
  <c r="E560" i="1"/>
  <c r="F560" i="1"/>
  <c r="I560" i="1" s="1"/>
  <c r="G560" i="1"/>
  <c r="E561" i="1"/>
  <c r="F561" i="1"/>
  <c r="I561" i="1" s="1"/>
  <c r="G561" i="1"/>
  <c r="E562" i="1"/>
  <c r="F562" i="1"/>
  <c r="I562" i="1" s="1"/>
  <c r="G562" i="1"/>
  <c r="E563" i="1"/>
  <c r="F563" i="1"/>
  <c r="G563" i="1"/>
  <c r="E564" i="1"/>
  <c r="F564" i="1"/>
  <c r="G564" i="1"/>
  <c r="E565" i="1"/>
  <c r="F565" i="1"/>
  <c r="G565" i="1"/>
  <c r="E566" i="1"/>
  <c r="F566" i="1"/>
  <c r="I566" i="1" s="1"/>
  <c r="G566" i="1"/>
  <c r="E567" i="1"/>
  <c r="F567" i="1"/>
  <c r="I567" i="1" s="1"/>
  <c r="G567" i="1"/>
  <c r="E568" i="1"/>
  <c r="F568" i="1"/>
  <c r="I568" i="1" s="1"/>
  <c r="G568" i="1"/>
  <c r="E569" i="1"/>
  <c r="F569" i="1"/>
  <c r="I569" i="1" s="1"/>
  <c r="G569" i="1"/>
  <c r="E570" i="1"/>
  <c r="F570" i="1"/>
  <c r="I570" i="1" s="1"/>
  <c r="G570" i="1"/>
  <c r="E571" i="1"/>
  <c r="F571" i="1"/>
  <c r="I571" i="1" s="1"/>
  <c r="G571" i="1"/>
  <c r="G7" i="1" l="1"/>
  <c r="F7" i="1"/>
  <c r="I7" i="1" s="1"/>
  <c r="E7" i="1"/>
  <c r="K572" i="1" l="1"/>
  <c r="L572" i="1" l="1"/>
</calcChain>
</file>

<file path=xl/sharedStrings.xml><?xml version="1.0" encoding="utf-8"?>
<sst xmlns="http://schemas.openxmlformats.org/spreadsheetml/2006/main" count="3011" uniqueCount="1418">
  <si>
    <t>Every Student Succeeds Act</t>
  </si>
  <si>
    <t xml:space="preserve"> </t>
  </si>
  <si>
    <t xml:space="preserve">Fiscal Year 2020‒21 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</si>
  <si>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</si>
  <si>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</si>
  <si>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</si>
  <si>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</si>
  <si>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</si>
  <si>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</si>
  <si>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</si>
  <si>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</si>
  <si>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Statewide Total</t>
  </si>
  <si>
    <t>California Department of Education</t>
  </si>
  <si>
    <t>School Fiscal Services Division</t>
  </si>
  <si>
    <t>Alameda</t>
  </si>
  <si>
    <t>01</t>
  </si>
  <si>
    <t>N/A</t>
  </si>
  <si>
    <t>01611500000000</t>
  </si>
  <si>
    <t>Castro Valley Unified</t>
  </si>
  <si>
    <t>01612340000000</t>
  </si>
  <si>
    <t>Newark Unified</t>
  </si>
  <si>
    <t>01612420000000</t>
  </si>
  <si>
    <t>New Haven Unified</t>
  </si>
  <si>
    <t>01612590000000</t>
  </si>
  <si>
    <t>Oakland Unified</t>
  </si>
  <si>
    <t>01613090000000</t>
  </si>
  <si>
    <t>San Lorenzo Unified</t>
  </si>
  <si>
    <t>01100176001788</t>
  </si>
  <si>
    <t>0740</t>
  </si>
  <si>
    <t>Cox Academy</t>
  </si>
  <si>
    <t>01612590111856</t>
  </si>
  <si>
    <t>0765</t>
  </si>
  <si>
    <t>01612590115592</t>
  </si>
  <si>
    <t>1442</t>
  </si>
  <si>
    <t>Learning Without Limits</t>
  </si>
  <si>
    <t>01612596118608</t>
  </si>
  <si>
    <t>1443</t>
  </si>
  <si>
    <t>ASCEND</t>
  </si>
  <si>
    <t>01100176002000</t>
  </si>
  <si>
    <t>1464</t>
  </si>
  <si>
    <t>Lazear Charter Academy</t>
  </si>
  <si>
    <t>Butte</t>
  </si>
  <si>
    <t>04100410000000</t>
  </si>
  <si>
    <t>04</t>
  </si>
  <si>
    <t>Butte County Office of Education</t>
  </si>
  <si>
    <t>04614240000000</t>
  </si>
  <si>
    <t>Chico Unified</t>
  </si>
  <si>
    <t>04615150000000</t>
  </si>
  <si>
    <t>Oroville Union High</t>
  </si>
  <si>
    <t>04615230000000</t>
  </si>
  <si>
    <t>Palermo Union Elementary</t>
  </si>
  <si>
    <t>04615310000000</t>
  </si>
  <si>
    <t>Paradise Unified</t>
  </si>
  <si>
    <t>Pioneer Union Elementary</t>
  </si>
  <si>
    <t>Calaveras</t>
  </si>
  <si>
    <t>05</t>
  </si>
  <si>
    <t>05615640000000</t>
  </si>
  <si>
    <t>Calaveras Unified</t>
  </si>
  <si>
    <t>05615720000000</t>
  </si>
  <si>
    <t>Mark Twain Union Elementary</t>
  </si>
  <si>
    <t>Contra Costa</t>
  </si>
  <si>
    <t>07</t>
  </si>
  <si>
    <t>07616480000000</t>
  </si>
  <si>
    <t>Antioch Unified</t>
  </si>
  <si>
    <t>07616550000000</t>
  </si>
  <si>
    <t>Brentwood Union Elementary</t>
  </si>
  <si>
    <t>07617130000000</t>
  </si>
  <si>
    <t>Lafayette Elementary</t>
  </si>
  <si>
    <t>07617390000000</t>
  </si>
  <si>
    <t>Martinez Unified</t>
  </si>
  <si>
    <t>07617880000000</t>
  </si>
  <si>
    <t>Pittsburg Unified</t>
  </si>
  <si>
    <t>07617960000000</t>
  </si>
  <si>
    <t>West Contra Costa Unified</t>
  </si>
  <si>
    <t>07616630130930</t>
  </si>
  <si>
    <t>1684</t>
  </si>
  <si>
    <t>Vista Oaks Charter</t>
  </si>
  <si>
    <t>07100740134114</t>
  </si>
  <si>
    <t>1773</t>
  </si>
  <si>
    <t>Contra Costa School of Performing Arts</t>
  </si>
  <si>
    <t>Del Norte</t>
  </si>
  <si>
    <t>08100820000000</t>
  </si>
  <si>
    <t>08</t>
  </si>
  <si>
    <t>Del Norte County Office of Education</t>
  </si>
  <si>
    <t>08618200000000</t>
  </si>
  <si>
    <t>Del Norte County Unified</t>
  </si>
  <si>
    <t>El Dorado</t>
  </si>
  <si>
    <t>09</t>
  </si>
  <si>
    <t>09618460000000</t>
  </si>
  <si>
    <t>Camino Union Elementary</t>
  </si>
  <si>
    <t>09737830000000</t>
  </si>
  <si>
    <t>Black Oak Mine Unified</t>
  </si>
  <si>
    <t>Fresno</t>
  </si>
  <si>
    <t>10</t>
  </si>
  <si>
    <t>10621580000000</t>
  </si>
  <si>
    <t>Fowler Unified</t>
  </si>
  <si>
    <t>10621660000000</t>
  </si>
  <si>
    <t>Fresno Unified</t>
  </si>
  <si>
    <t>10622400000000</t>
  </si>
  <si>
    <t>Kingsburg Elementary Charter</t>
  </si>
  <si>
    <t>10622650000000</t>
  </si>
  <si>
    <t>Kings Canyon Joint Unified</t>
  </si>
  <si>
    <t>10623640000000</t>
  </si>
  <si>
    <t>Parlier Unified</t>
  </si>
  <si>
    <t>10624300000000</t>
  </si>
  <si>
    <t>Selma Unified</t>
  </si>
  <si>
    <t>10625390000000</t>
  </si>
  <si>
    <t>West Park Elementary</t>
  </si>
  <si>
    <t>10625470000000</t>
  </si>
  <si>
    <t>Westside Elementary</t>
  </si>
  <si>
    <t>10738090000000</t>
  </si>
  <si>
    <t>Firebaugh-Las Deltas Unified</t>
  </si>
  <si>
    <t>10739650000000</t>
  </si>
  <si>
    <t>Central Unified</t>
  </si>
  <si>
    <t>10752750000000</t>
  </si>
  <si>
    <t>Sierra Unified</t>
  </si>
  <si>
    <t>Washington Unified</t>
  </si>
  <si>
    <t>10623310137661</t>
  </si>
  <si>
    <t>1492</t>
  </si>
  <si>
    <t>California Virtual Academy at Fresno</t>
  </si>
  <si>
    <t>Glenn</t>
  </si>
  <si>
    <t>11</t>
  </si>
  <si>
    <t>11626460000000</t>
  </si>
  <si>
    <t>Princeton Joint Unified</t>
  </si>
  <si>
    <t>Humboldt</t>
  </si>
  <si>
    <t>12</t>
  </si>
  <si>
    <t>12626790000000</t>
  </si>
  <si>
    <t>Arcata Elementary</t>
  </si>
  <si>
    <t>12627030000000</t>
  </si>
  <si>
    <t>Blue Lake Union Elementary</t>
  </si>
  <si>
    <t>12629010000000</t>
  </si>
  <si>
    <t>Klamath-Trinity Joint Unified</t>
  </si>
  <si>
    <t>12630400000000</t>
  </si>
  <si>
    <t>Southern Humboldt Joint Unified</t>
  </si>
  <si>
    <t>Imperial</t>
  </si>
  <si>
    <t>13101320000000</t>
  </si>
  <si>
    <t>13</t>
  </si>
  <si>
    <t>Imperial County Office of Education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</si>
  <si>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</si>
  <si>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</si>
  <si>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</si>
  <si>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</si>
  <si>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</si>
  <si>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</si>
  <si>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13631230000000</t>
  </si>
  <si>
    <t>El Centro Elementary</t>
  </si>
  <si>
    <t>13631310000000</t>
  </si>
  <si>
    <t>Heber Elementary</t>
  </si>
  <si>
    <t>13631640000000</t>
  </si>
  <si>
    <t>Imperial Unified</t>
  </si>
  <si>
    <t>13632300000000</t>
  </si>
  <si>
    <t>Westmorland Union Elementary</t>
  </si>
  <si>
    <t>Kern</t>
  </si>
  <si>
    <t>15</t>
  </si>
  <si>
    <t>15633210000000</t>
  </si>
  <si>
    <t>Bakersfield City</t>
  </si>
  <si>
    <t>15634380000000</t>
  </si>
  <si>
    <t>Edison Elementary</t>
  </si>
  <si>
    <t>15634790000000</t>
  </si>
  <si>
    <t>Fruitvale Elementary</t>
  </si>
  <si>
    <t>15635030000000</t>
  </si>
  <si>
    <t>Greenfield Union</t>
  </si>
  <si>
    <t>15635600000000</t>
  </si>
  <si>
    <t>Lamont Elementary</t>
  </si>
  <si>
    <t>15636850000000</t>
  </si>
  <si>
    <t>Muroc Joint Unified</t>
  </si>
  <si>
    <t>15637500000000</t>
  </si>
  <si>
    <t>Rosedale Union Elementary</t>
  </si>
  <si>
    <t>15637840000000</t>
  </si>
  <si>
    <t>South Fork Union</t>
  </si>
  <si>
    <t>15638260000000</t>
  </si>
  <si>
    <t>Tehachapi Unified</t>
  </si>
  <si>
    <t>15638420000000</t>
  </si>
  <si>
    <t>Wasco Union Elementary</t>
  </si>
  <si>
    <t>Kings</t>
  </si>
  <si>
    <t>16</t>
  </si>
  <si>
    <t>16638830000000</t>
  </si>
  <si>
    <t>Central Union Elementary</t>
  </si>
  <si>
    <t>16639170000000</t>
  </si>
  <si>
    <t>Hanford Elementary</t>
  </si>
  <si>
    <t>Lake</t>
  </si>
  <si>
    <t>17</t>
  </si>
  <si>
    <t>17640140000000</t>
  </si>
  <si>
    <t>Kelseyville Unified</t>
  </si>
  <si>
    <t>17640550000000</t>
  </si>
  <si>
    <t>Middletown Unified</t>
  </si>
  <si>
    <t>19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</si>
  <si>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</si>
  <si>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</si>
  <si>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</si>
  <si>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</si>
  <si>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</si>
  <si>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</si>
  <si>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</si>
  <si>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</si>
  <si>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19643030000000</t>
  </si>
  <si>
    <t>Bellflower Unified</t>
  </si>
  <si>
    <t>19643290000000</t>
  </si>
  <si>
    <t>Bonita Unified</t>
  </si>
  <si>
    <t>19643370000000</t>
  </si>
  <si>
    <t>Burbank Unified</t>
  </si>
  <si>
    <t>19643780000000</t>
  </si>
  <si>
    <t>Charter Oak Unified</t>
  </si>
  <si>
    <t>19644360000000</t>
  </si>
  <si>
    <t>Covina-Valley Unified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</si>
  <si>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</si>
  <si>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</si>
  <si>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</si>
  <si>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</si>
  <si>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</si>
  <si>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</si>
  <si>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19644850000000</t>
  </si>
  <si>
    <t>East Whittier City Elementary</t>
  </si>
  <si>
    <t>19645010000000</t>
  </si>
  <si>
    <t>El Monte City</t>
  </si>
  <si>
    <t>19645270000000</t>
  </si>
  <si>
    <t>El Rancho Unified</t>
  </si>
  <si>
    <t>19645350000000</t>
  </si>
  <si>
    <t>El Segundo Unified</t>
  </si>
  <si>
    <t>19645680000000</t>
  </si>
  <si>
    <t>Glendale Unified</t>
  </si>
  <si>
    <t>19645920000000</t>
  </si>
  <si>
    <t>Hawthorne</t>
  </si>
  <si>
    <t>19646340000000</t>
  </si>
  <si>
    <t>Inglewood Unified</t>
  </si>
  <si>
    <t>19646420000000</t>
  </si>
  <si>
    <t>Keppel Union Elementary</t>
  </si>
  <si>
    <t>19646670000000</t>
  </si>
  <si>
    <t>Lancaster Elementary</t>
  </si>
  <si>
    <t>19646910000000</t>
  </si>
  <si>
    <t>Lawndale Elementary</t>
  </si>
  <si>
    <t>19647090000000</t>
  </si>
  <si>
    <t>Lennox</t>
  </si>
  <si>
    <t>19647250000000</t>
  </si>
  <si>
    <t>Long Beach Unified</t>
  </si>
  <si>
    <t>19647330000000</t>
  </si>
  <si>
    <t>Los Angeles Unified</t>
  </si>
  <si>
    <t>19647900000000</t>
  </si>
  <si>
    <t>Monrovia Unified</t>
  </si>
  <si>
    <t>19648080000000</t>
  </si>
  <si>
    <t>Montebello Unified</t>
  </si>
  <si>
    <t>19648160000000</t>
  </si>
  <si>
    <t>Mountain View Elementary</t>
  </si>
  <si>
    <t>19648320000000</t>
  </si>
  <si>
    <t>Newhall</t>
  </si>
  <si>
    <t>19648400000000</t>
  </si>
  <si>
    <t>Norwalk-La Mirada Unified</t>
  </si>
  <si>
    <t>19648570000000</t>
  </si>
  <si>
    <t>Palmdale Elementary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</si>
  <si>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</si>
  <si>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</si>
  <si>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</si>
  <si>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</si>
  <si>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</si>
  <si>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</si>
  <si>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19649310000000</t>
  </si>
  <si>
    <t>Rosemead Elementary</t>
  </si>
  <si>
    <t>19649800000000</t>
  </si>
  <si>
    <t>Santa Monica-Malibu Unified</t>
  </si>
  <si>
    <t>19650450000000</t>
  </si>
  <si>
    <t>Sulphur Springs Union</t>
  </si>
  <si>
    <t>19650600000000</t>
  </si>
  <si>
    <t>Torrance Unified</t>
  </si>
  <si>
    <t>19651020000000</t>
  </si>
  <si>
    <t>Westside Union Elementary</t>
  </si>
  <si>
    <t>19651100000000</t>
  </si>
  <si>
    <t>Whittier City Elementary</t>
  </si>
  <si>
    <t>19651280000000</t>
  </si>
  <si>
    <t>Whittier Union High</t>
  </si>
  <si>
    <t>19651360000000</t>
  </si>
  <si>
    <t>William S. Hart Union High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</si>
  <si>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</si>
  <si>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</si>
  <si>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</si>
  <si>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</si>
  <si>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</si>
  <si>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</si>
  <si>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</si>
  <si>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</si>
  <si>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19757130000000</t>
  </si>
  <si>
    <t>Alhambra Unified</t>
  </si>
  <si>
    <t>19647336120471</t>
  </si>
  <si>
    <t>0473</t>
  </si>
  <si>
    <t>Puente Charter</t>
  </si>
  <si>
    <t>19650940112706</t>
  </si>
  <si>
    <t>0838</t>
  </si>
  <si>
    <t>California Virtual Academy @ Los Angeles</t>
  </si>
  <si>
    <t>19101990134346</t>
  </si>
  <si>
    <t>1814</t>
  </si>
  <si>
    <t>Intellectual Virtues Academy</t>
  </si>
  <si>
    <t>Madera</t>
  </si>
  <si>
    <t>20</t>
  </si>
  <si>
    <t>20651930000000</t>
  </si>
  <si>
    <t>Chowchilla Elementary</t>
  </si>
  <si>
    <t>20652430000000</t>
  </si>
  <si>
    <t>Madera Unified</t>
  </si>
  <si>
    <t>20755800000000</t>
  </si>
  <si>
    <t>Golden Valley Unified</t>
  </si>
  <si>
    <t>20756060000000</t>
  </si>
  <si>
    <t>Chawanakee Unified</t>
  </si>
  <si>
    <t>20764140000000</t>
  </si>
  <si>
    <t>Yosemite Unified</t>
  </si>
  <si>
    <t>Marin</t>
  </si>
  <si>
    <t>21</t>
  </si>
  <si>
    <t>21654170000000</t>
  </si>
  <si>
    <t>Novato Unified</t>
  </si>
  <si>
    <t>Mariposa</t>
  </si>
  <si>
    <t>22102230000000</t>
  </si>
  <si>
    <t>22</t>
  </si>
  <si>
    <t>Mariposa County Office of Education</t>
  </si>
  <si>
    <t>22655320000000</t>
  </si>
  <si>
    <t>Mariposa County Unified</t>
  </si>
  <si>
    <t>Mendocino</t>
  </si>
  <si>
    <t>23</t>
  </si>
  <si>
    <t>23655400000000</t>
  </si>
  <si>
    <t>Anderson Valley Unified</t>
  </si>
  <si>
    <t>23655650000000</t>
  </si>
  <si>
    <t>Fort Bragg Unified</t>
  </si>
  <si>
    <t>23655730000000</t>
  </si>
  <si>
    <t>Manchester Union Elementary</t>
  </si>
  <si>
    <t>23656150000000</t>
  </si>
  <si>
    <t>Ukiah Unified</t>
  </si>
  <si>
    <t>23656230000000</t>
  </si>
  <si>
    <t>Willits Unified</t>
  </si>
  <si>
    <t>23656232330363</t>
  </si>
  <si>
    <t>0166</t>
  </si>
  <si>
    <t>Willits Charter</t>
  </si>
  <si>
    <t>Merced</t>
  </si>
  <si>
    <t>24</t>
  </si>
  <si>
    <t>24656490000000</t>
  </si>
  <si>
    <t>Ballico-Cressey Elementary</t>
  </si>
  <si>
    <t>24657480000000</t>
  </si>
  <si>
    <t>Livingston Union</t>
  </si>
  <si>
    <t>24657710000000</t>
  </si>
  <si>
    <t>Merced City Elementary</t>
  </si>
  <si>
    <t>24657890000000</t>
  </si>
  <si>
    <t>Merced Union High</t>
  </si>
  <si>
    <t>24658210000000</t>
  </si>
  <si>
    <t>Planada Elementary</t>
  </si>
  <si>
    <t>24658620000000</t>
  </si>
  <si>
    <t>Weaver Union</t>
  </si>
  <si>
    <t>24658700000000</t>
  </si>
  <si>
    <t>Winton</t>
  </si>
  <si>
    <t>24736190000000</t>
  </si>
  <si>
    <t>Gustine Unified</t>
  </si>
  <si>
    <t>24737260000000</t>
  </si>
  <si>
    <t>Merced River Union Elementary</t>
  </si>
  <si>
    <t>Modoc</t>
  </si>
  <si>
    <t>25</t>
  </si>
  <si>
    <t>25735850000000</t>
  </si>
  <si>
    <t>Modoc Joint Unified</t>
  </si>
  <si>
    <t>25735930000000</t>
  </si>
  <si>
    <t>Tulelake Basin Joint Unified</t>
  </si>
  <si>
    <t>Monterey</t>
  </si>
  <si>
    <t>27</t>
  </si>
  <si>
    <t>27659610000000</t>
  </si>
  <si>
    <t>Alisal Union</t>
  </si>
  <si>
    <t>27660500000000</t>
  </si>
  <si>
    <t>King City Union</t>
  </si>
  <si>
    <t>27660680000000</t>
  </si>
  <si>
    <t>South Monterey County Joint Union High</t>
  </si>
  <si>
    <t>27660920000000</t>
  </si>
  <si>
    <t>Monterey Peninsula Unified</t>
  </si>
  <si>
    <t>27661420000000</t>
  </si>
  <si>
    <t>Salinas City Elementary</t>
  </si>
  <si>
    <t>27661590000000</t>
  </si>
  <si>
    <t>Salinas Union High</t>
  </si>
  <si>
    <t>27661910000000</t>
  </si>
  <si>
    <t>Santa Rita Union Elementary</t>
  </si>
  <si>
    <t>27754730000000</t>
  </si>
  <si>
    <t>Gonzales Unified</t>
  </si>
  <si>
    <t>Nevada</t>
  </si>
  <si>
    <t>29102980000000</t>
  </si>
  <si>
    <t>29</t>
  </si>
  <si>
    <t>Nevada County Office of Education</t>
  </si>
  <si>
    <t>29663320000000</t>
  </si>
  <si>
    <t>Grass Valley Elementary</t>
  </si>
  <si>
    <t>29663730000000</t>
  </si>
  <si>
    <t>Pleasant Ridge Union Elementary</t>
  </si>
  <si>
    <t>Orange</t>
  </si>
  <si>
    <t>30</t>
  </si>
  <si>
    <t>30664310000000</t>
  </si>
  <si>
    <t>Anaheim Union High</t>
  </si>
  <si>
    <t>30664560000000</t>
  </si>
  <si>
    <t>Buena Park Elementary</t>
  </si>
  <si>
    <t>30664640000000</t>
  </si>
  <si>
    <t>Capistrano Unified</t>
  </si>
  <si>
    <t>30664800000000</t>
  </si>
  <si>
    <t>Cypress Elementary</t>
  </si>
  <si>
    <t>30664980000000</t>
  </si>
  <si>
    <t>Fountain Valley Elementary</t>
  </si>
  <si>
    <t>30665060000000</t>
  </si>
  <si>
    <t>Fullerton Elementary</t>
  </si>
  <si>
    <t>30665220000000</t>
  </si>
  <si>
    <t>Garden Grove Unified</t>
  </si>
  <si>
    <t>30665300000000</t>
  </si>
  <si>
    <t>Huntington Beach City Elementary</t>
  </si>
  <si>
    <t>30665480000000</t>
  </si>
  <si>
    <t>Huntington Beach Union High</t>
  </si>
  <si>
    <t>30665890000000</t>
  </si>
  <si>
    <t>Magnolia Elementary</t>
  </si>
  <si>
    <t>30666130000000</t>
  </si>
  <si>
    <t>Ocean View</t>
  </si>
  <si>
    <t>30666470000000</t>
  </si>
  <si>
    <t>Placentia-Yorba Linda Unified</t>
  </si>
  <si>
    <t>30666700000000</t>
  </si>
  <si>
    <t>Santa Ana Unified</t>
  </si>
  <si>
    <t>30736350000000</t>
  </si>
  <si>
    <t>Saddleback Valley Unified</t>
  </si>
  <si>
    <t>30736430000000</t>
  </si>
  <si>
    <t>Tustin Unified</t>
  </si>
  <si>
    <t>30739240000000</t>
  </si>
  <si>
    <t>Los Alamitos Unified</t>
  </si>
  <si>
    <t>Placer</t>
  </si>
  <si>
    <t>31</t>
  </si>
  <si>
    <t>31668860000000</t>
  </si>
  <si>
    <t>Placer Hills Union Elementary</t>
  </si>
  <si>
    <t>31669440000000</t>
  </si>
  <si>
    <t>Tahoe-Truckee Unified</t>
  </si>
  <si>
    <t>31669510000000</t>
  </si>
  <si>
    <t>Western Placer Unified</t>
  </si>
  <si>
    <t>31750850000000</t>
  </si>
  <si>
    <t>Rocklin Unified</t>
  </si>
  <si>
    <t>31750850137927</t>
  </si>
  <si>
    <t>1979</t>
  </si>
  <si>
    <t>Placer Academy Charter</t>
  </si>
  <si>
    <t>Plumas</t>
  </si>
  <si>
    <t>32</t>
  </si>
  <si>
    <t>32669690000000</t>
  </si>
  <si>
    <t>Plumas Unified</t>
  </si>
  <si>
    <t>Riverside</t>
  </si>
  <si>
    <t>33103300000000</t>
  </si>
  <si>
    <t>33</t>
  </si>
  <si>
    <t>Riverside County Office of Education</t>
  </si>
  <si>
    <t>33670330000000</t>
  </si>
  <si>
    <t>Corona-Norco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</si>
  <si>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</si>
  <si>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</si>
  <si>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</si>
  <si>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</si>
  <si>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</si>
  <si>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</si>
  <si>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33671240000000</t>
  </si>
  <si>
    <t>Moreno Valley Unified</t>
  </si>
  <si>
    <t>33671570000000</t>
  </si>
  <si>
    <t>Nuview Union</t>
  </si>
  <si>
    <t>33671810000000</t>
  </si>
  <si>
    <t>Palo Verde Unified</t>
  </si>
  <si>
    <t>33671990000000</t>
  </si>
  <si>
    <t>Perris Elementary</t>
  </si>
  <si>
    <t>33672150000000</t>
  </si>
  <si>
    <t>Riverside Unified</t>
  </si>
  <si>
    <t>33672310000000</t>
  </si>
  <si>
    <t>Romoland Elementary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</si>
  <si>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</si>
  <si>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</si>
  <si>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</si>
  <si>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</si>
  <si>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</si>
  <si>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</si>
  <si>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33671160109843</t>
  </si>
  <si>
    <t>0730</t>
  </si>
  <si>
    <t>Santa Rosa Academy</t>
  </si>
  <si>
    <t>33103300125385</t>
  </si>
  <si>
    <t>1369</t>
  </si>
  <si>
    <t>Imagine Schools, Riverside County</t>
  </si>
  <si>
    <t>Sacramento</t>
  </si>
  <si>
    <t>34</t>
  </si>
  <si>
    <t>34673140000000</t>
  </si>
  <si>
    <t>Elk Grove Unified</t>
  </si>
  <si>
    <t>34673220000000</t>
  </si>
  <si>
    <t>Elverta Joint Elementary</t>
  </si>
  <si>
    <t>34673480000000</t>
  </si>
  <si>
    <t>Galt Joint Union Elementary</t>
  </si>
  <si>
    <t>34674130000000</t>
  </si>
  <si>
    <t>River Delta Joint Unified</t>
  </si>
  <si>
    <t>34674210000000</t>
  </si>
  <si>
    <t>Robla Elementary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</si>
  <si>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</si>
  <si>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</si>
  <si>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</si>
  <si>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</si>
  <si>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</si>
  <si>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</si>
  <si>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</si>
  <si>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</si>
  <si>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</si>
  <si>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Twin Rivers Unified</t>
  </si>
  <si>
    <t>34765050101766</t>
  </si>
  <si>
    <t>0561</t>
  </si>
  <si>
    <t>Community Outreach Academy</t>
  </si>
  <si>
    <t>San Benito</t>
  </si>
  <si>
    <t>35103550000000</t>
  </si>
  <si>
    <t>35</t>
  </si>
  <si>
    <t>San Benito County Office of Education</t>
  </si>
  <si>
    <t>Jefferson Elementary</t>
  </si>
  <si>
    <t>35675380000000</t>
  </si>
  <si>
    <t>San Benito High</t>
  </si>
  <si>
    <t>San Bernardino</t>
  </si>
  <si>
    <t>36</t>
  </si>
  <si>
    <t>36675950000000</t>
  </si>
  <si>
    <t>Alta Loma Elementary</t>
  </si>
  <si>
    <t>36676370000000</t>
  </si>
  <si>
    <t>Bear Valley Unified</t>
  </si>
  <si>
    <t>36676450000000</t>
  </si>
  <si>
    <t>Central Elementary</t>
  </si>
  <si>
    <t>36676780000000</t>
  </si>
  <si>
    <t>Chino Valley Unified</t>
  </si>
  <si>
    <t>36677100000000</t>
  </si>
  <si>
    <t>Fontana Unified</t>
  </si>
  <si>
    <t>36677770000000</t>
  </si>
  <si>
    <t>Morongo Unified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</si>
  <si>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</si>
  <si>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</si>
  <si>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</si>
  <si>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</si>
  <si>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</si>
  <si>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</si>
  <si>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36679180000000</t>
  </si>
  <si>
    <t>Victor Elementary</t>
  </si>
  <si>
    <t>36679340000000</t>
  </si>
  <si>
    <t>Victor Valley Union High</t>
  </si>
  <si>
    <t>36679590000000</t>
  </si>
  <si>
    <t>Yucaipa-Calimesa Joint Unified</t>
  </si>
  <si>
    <t>36750440000000</t>
  </si>
  <si>
    <t>Hesperia Unified</t>
  </si>
  <si>
    <t>36750770000000</t>
  </si>
  <si>
    <t>Apple Valley Unified</t>
  </si>
  <si>
    <t>San Diego</t>
  </si>
  <si>
    <t>37103710000000</t>
  </si>
  <si>
    <t>37</t>
  </si>
  <si>
    <t>San Diego County Office of Education</t>
  </si>
  <si>
    <t>37680230000000</t>
  </si>
  <si>
    <t>Chula Vista Elementary</t>
  </si>
  <si>
    <t>37680800000000</t>
  </si>
  <si>
    <t>Encinitas Union Elementary</t>
  </si>
  <si>
    <t>37680980000000</t>
  </si>
  <si>
    <t>Escondido Union</t>
  </si>
  <si>
    <t>37681060000000</t>
  </si>
  <si>
    <t>Escondido Union High</t>
  </si>
  <si>
    <t>37681550000000</t>
  </si>
  <si>
    <t>Jamul-Dulzura Union Elementary</t>
  </si>
  <si>
    <t>37682960000000</t>
  </si>
  <si>
    <t>Poway Unified</t>
  </si>
  <si>
    <t>37683040000000</t>
  </si>
  <si>
    <t>Ramona City Unified</t>
  </si>
  <si>
    <t>37683460000000</t>
  </si>
  <si>
    <t>San Dieguito Union High</t>
  </si>
  <si>
    <t>37683950000000</t>
  </si>
  <si>
    <t>South Bay Union</t>
  </si>
  <si>
    <t>37684110000000</t>
  </si>
  <si>
    <t>Sweetwater Union High</t>
  </si>
  <si>
    <t>37735690000000</t>
  </si>
  <si>
    <t>Oceanside Unified</t>
  </si>
  <si>
    <t>37754160000000</t>
  </si>
  <si>
    <t>Warner Unified</t>
  </si>
  <si>
    <t>37756140000000</t>
  </si>
  <si>
    <t>Valley Center-Pauma Unified</t>
  </si>
  <si>
    <t>37683386113211</t>
  </si>
  <si>
    <t>0095</t>
  </si>
  <si>
    <t>McGill School of Success</t>
  </si>
  <si>
    <t>37680236037956</t>
  </si>
  <si>
    <t>0121</t>
  </si>
  <si>
    <t>Feaster (Mae L.) Charter</t>
  </si>
  <si>
    <t>37683386117683</t>
  </si>
  <si>
    <t>0278</t>
  </si>
  <si>
    <t>High Tech Elementary Explorer</t>
  </si>
  <si>
    <t>37680236116859</t>
  </si>
  <si>
    <t>0483</t>
  </si>
  <si>
    <t>Arroyo Vista Charter</t>
  </si>
  <si>
    <t>37684036120893</t>
  </si>
  <si>
    <t>0493</t>
  </si>
  <si>
    <t>California Virtual Academy @ San Diego</t>
  </si>
  <si>
    <t>37683380101204</t>
  </si>
  <si>
    <t>0546</t>
  </si>
  <si>
    <t>High Tech Middle</t>
  </si>
  <si>
    <t>37682210101360</t>
  </si>
  <si>
    <t>0553</t>
  </si>
  <si>
    <t>Integrity Charter</t>
  </si>
  <si>
    <t>37683380106732</t>
  </si>
  <si>
    <t>0623</t>
  </si>
  <si>
    <t>High Tech High International</t>
  </si>
  <si>
    <t>37683380107573</t>
  </si>
  <si>
    <t>0660</t>
  </si>
  <si>
    <t>High Tech Middle Media Arts</t>
  </si>
  <si>
    <t>37764710000000</t>
  </si>
  <si>
    <t>0756</t>
  </si>
  <si>
    <t>SBC - High Tech High</t>
  </si>
  <si>
    <t>37683380118851</t>
  </si>
  <si>
    <t>1015</t>
  </si>
  <si>
    <t>King-Chavez Community High</t>
  </si>
  <si>
    <t>37683380131565</t>
  </si>
  <si>
    <t>1709</t>
  </si>
  <si>
    <t>High Tech Elementary</t>
  </si>
  <si>
    <t>37103710136085</t>
  </si>
  <si>
    <t>1883</t>
  </si>
  <si>
    <t>Scholarship Prep - Oceanside</t>
  </si>
  <si>
    <t>37682130138636</t>
  </si>
  <si>
    <t>2021</t>
  </si>
  <si>
    <t>JCS - Pine Valley</t>
  </si>
  <si>
    <t>San Francisco</t>
  </si>
  <si>
    <t>38103890000000</t>
  </si>
  <si>
    <t>38</t>
  </si>
  <si>
    <t>San Francisco County Office of Education</t>
  </si>
  <si>
    <t>38684783830437</t>
  </si>
  <si>
    <t>0141</t>
  </si>
  <si>
    <t>Gateway High</t>
  </si>
  <si>
    <t>38684780123265</t>
  </si>
  <si>
    <t>1267</t>
  </si>
  <si>
    <t>Gateway Middle</t>
  </si>
  <si>
    <t>San Joaquin</t>
  </si>
  <si>
    <t>39</t>
  </si>
  <si>
    <t>39685020000000</t>
  </si>
  <si>
    <t>Escalon Unified</t>
  </si>
  <si>
    <t>39685850000000</t>
  </si>
  <si>
    <t>Lodi Unified</t>
  </si>
  <si>
    <t>San Luis Obispo</t>
  </si>
  <si>
    <t>40104050000000</t>
  </si>
  <si>
    <t>40</t>
  </si>
  <si>
    <t>San Luis Obispo County Office of Education</t>
  </si>
  <si>
    <t>40687590000000</t>
  </si>
  <si>
    <t>Lucia Mar Unified</t>
  </si>
  <si>
    <t>40754570000000</t>
  </si>
  <si>
    <t>Paso Robles Joint Unified</t>
  </si>
  <si>
    <t>San Mateo</t>
  </si>
  <si>
    <t>41</t>
  </si>
  <si>
    <t>41689400000000</t>
  </si>
  <si>
    <t>La Honda-Pescadero Unified</t>
  </si>
  <si>
    <t>41690050000000</t>
  </si>
  <si>
    <t>Redwood City Elementary</t>
  </si>
  <si>
    <t>41690620000000</t>
  </si>
  <si>
    <t>Sequoia Union High</t>
  </si>
  <si>
    <t>41689160112284</t>
  </si>
  <si>
    <t>0802</t>
  </si>
  <si>
    <t>California Virtual Academy San Mateo</t>
  </si>
  <si>
    <t>Santa Barbara</t>
  </si>
  <si>
    <t>42</t>
  </si>
  <si>
    <t>42691200000000</t>
  </si>
  <si>
    <t>Santa Maria-Bonita</t>
  </si>
  <si>
    <t>42691950000000</t>
  </si>
  <si>
    <t>Goleta Union Elementary</t>
  </si>
  <si>
    <t>42692030000000</t>
  </si>
  <si>
    <t>Guadalupe Union Elementary</t>
  </si>
  <si>
    <t>42692600000000</t>
  </si>
  <si>
    <t>Orcutt Union Elementary</t>
  </si>
  <si>
    <t>42693100000000</t>
  </si>
  <si>
    <t>Santa Maria Joint Union High</t>
  </si>
  <si>
    <t>42767860000000</t>
  </si>
  <si>
    <t>Santa Barbara Unified</t>
  </si>
  <si>
    <t>Santa Clara</t>
  </si>
  <si>
    <t>43104390000000</t>
  </si>
  <si>
    <t>43</t>
  </si>
  <si>
    <t>Santa Clara County Office of Education</t>
  </si>
  <si>
    <t>43693690000000</t>
  </si>
  <si>
    <t>Alum Rock Union Elementary</t>
  </si>
  <si>
    <t>43693930000000</t>
  </si>
  <si>
    <t>Campbell Union</t>
  </si>
  <si>
    <t>43694010000000</t>
  </si>
  <si>
    <t>Campbell Union High</t>
  </si>
  <si>
    <t>43694350000000</t>
  </si>
  <si>
    <t>Evergreen Elementary</t>
  </si>
  <si>
    <t>43694500000000</t>
  </si>
  <si>
    <t>Franklin-McKinley Elementary</t>
  </si>
  <si>
    <t>43694680000000</t>
  </si>
  <si>
    <t>Fremont Union High</t>
  </si>
  <si>
    <t>43694840000000</t>
  </si>
  <si>
    <t>Gilroy Unified</t>
  </si>
  <si>
    <t>43695750000000</t>
  </si>
  <si>
    <t>Moreland</t>
  </si>
  <si>
    <t>43695830000000</t>
  </si>
  <si>
    <t>Morgan Hill Unified</t>
  </si>
  <si>
    <t>43696170000000</t>
  </si>
  <si>
    <t>Mount Pleasant Elementary</t>
  </si>
  <si>
    <t>43696410000000</t>
  </si>
  <si>
    <t>Palo Alto Unified</t>
  </si>
  <si>
    <t>43696660000000</t>
  </si>
  <si>
    <t>San Jose Unified</t>
  </si>
  <si>
    <t>43733870000000</t>
  </si>
  <si>
    <t>Milpitas Unified</t>
  </si>
  <si>
    <t>43104390123257</t>
  </si>
  <si>
    <t>1268</t>
  </si>
  <si>
    <t>Downtown College Prep - Alum Rock</t>
  </si>
  <si>
    <t>43696660129718</t>
  </si>
  <si>
    <t>1623</t>
  </si>
  <si>
    <t>Downtown College Preparatory Middle</t>
  </si>
  <si>
    <t>Santa Cruz</t>
  </si>
  <si>
    <t>44</t>
  </si>
  <si>
    <t>44697990000000</t>
  </si>
  <si>
    <t>Pajaro Valley Unified</t>
  </si>
  <si>
    <t>44698150000000</t>
  </si>
  <si>
    <t>Santa Cruz City Elementary</t>
  </si>
  <si>
    <t>44698230000000</t>
  </si>
  <si>
    <t>Santa Cruz City High</t>
  </si>
  <si>
    <t>44754320000000</t>
  </si>
  <si>
    <t>Scotts Valley Unified</t>
  </si>
  <si>
    <t>44772480138909</t>
  </si>
  <si>
    <t>2032</t>
  </si>
  <si>
    <t>Watsonville Prep</t>
  </si>
  <si>
    <t>Shasta</t>
  </si>
  <si>
    <t>45104540000000</t>
  </si>
  <si>
    <t>45</t>
  </si>
  <si>
    <t>Shasta County Office of Education</t>
  </si>
  <si>
    <t>45699550000000</t>
  </si>
  <si>
    <t>Cottonwood Union Elementary</t>
  </si>
  <si>
    <t>45701100000000</t>
  </si>
  <si>
    <t>Redding Elementary</t>
  </si>
  <si>
    <t>45752670113407</t>
  </si>
  <si>
    <t>0849</t>
  </si>
  <si>
    <t>Rocky Point Charter</t>
  </si>
  <si>
    <t>Siskiyou</t>
  </si>
  <si>
    <t>47</t>
  </si>
  <si>
    <t>47704820000000</t>
  </si>
  <si>
    <t>Weed Union Elementary</t>
  </si>
  <si>
    <t>47104700137372</t>
  </si>
  <si>
    <t>1958</t>
  </si>
  <si>
    <t>Northern United - Siskiyou Charter</t>
  </si>
  <si>
    <t>Solano</t>
  </si>
  <si>
    <t>48104880000000</t>
  </si>
  <si>
    <t>48</t>
  </si>
  <si>
    <t>Solano County Office of Education</t>
  </si>
  <si>
    <t>48705730000000</t>
  </si>
  <si>
    <t>Vacaville Unified</t>
  </si>
  <si>
    <t>48705810000000</t>
  </si>
  <si>
    <t>Vallejo City Unified</t>
  </si>
  <si>
    <t>Sonoma</t>
  </si>
  <si>
    <t>49104960000000</t>
  </si>
  <si>
    <t>49</t>
  </si>
  <si>
    <t>Sonoma County Office of Education</t>
  </si>
  <si>
    <t>49708470000000</t>
  </si>
  <si>
    <t>Old Adobe Union</t>
  </si>
  <si>
    <t>49708540000000</t>
  </si>
  <si>
    <t>Petaluma City Elementary</t>
  </si>
  <si>
    <t>49708620000000</t>
  </si>
  <si>
    <t>Petaluma Joint Union High</t>
  </si>
  <si>
    <t>49708700000000</t>
  </si>
  <si>
    <t>Piner-Olivet Union Elementary</t>
  </si>
  <si>
    <t>49709120000000</t>
  </si>
  <si>
    <t>Santa Rosa Elementary</t>
  </si>
  <si>
    <t>49709790000000</t>
  </si>
  <si>
    <t>Two Rock Union</t>
  </si>
  <si>
    <t>49710350000000</t>
  </si>
  <si>
    <t>Wright Elementary</t>
  </si>
  <si>
    <t>49753580000000</t>
  </si>
  <si>
    <t>Windsor Unified</t>
  </si>
  <si>
    <t>49707306120588</t>
  </si>
  <si>
    <t>0492</t>
  </si>
  <si>
    <t>Pathways Charter</t>
  </si>
  <si>
    <t>49709040101923</t>
  </si>
  <si>
    <t>0558</t>
  </si>
  <si>
    <t>Roseland Charter</t>
  </si>
  <si>
    <t>Stanislaus</t>
  </si>
  <si>
    <t>50105040000000</t>
  </si>
  <si>
    <t>50</t>
  </si>
  <si>
    <t>Stanislaus County Office of Education</t>
  </si>
  <si>
    <t>50710680000000</t>
  </si>
  <si>
    <t>Denair Unified</t>
  </si>
  <si>
    <t>50710760000000</t>
  </si>
  <si>
    <t>Empire Union Elementary</t>
  </si>
  <si>
    <t>50710920000000</t>
  </si>
  <si>
    <t>Hart-Ransom Union Elementary</t>
  </si>
  <si>
    <t>50711670000000</t>
  </si>
  <si>
    <t>Modesto City Elementary</t>
  </si>
  <si>
    <t>50711750000000</t>
  </si>
  <si>
    <t>Modesto City High</t>
  </si>
  <si>
    <t>50712170000000</t>
  </si>
  <si>
    <t>Patterson Joint Unified</t>
  </si>
  <si>
    <t>50712660000000</t>
  </si>
  <si>
    <t>Salida Union Elementary</t>
  </si>
  <si>
    <t>50712820000000</t>
  </si>
  <si>
    <t>Stanislaus Union Elementary</t>
  </si>
  <si>
    <t>50736010000000</t>
  </si>
  <si>
    <t>Newman-Crows Landing Unified</t>
  </si>
  <si>
    <t>50755560000000</t>
  </si>
  <si>
    <t>Riverbank Unified</t>
  </si>
  <si>
    <t>50755640000000</t>
  </si>
  <si>
    <t>Oakdale Joint Unified</t>
  </si>
  <si>
    <t>50755720000000</t>
  </si>
  <si>
    <t>Waterford Unified</t>
  </si>
  <si>
    <t>50757390000000</t>
  </si>
  <si>
    <t>Turlock Unified</t>
  </si>
  <si>
    <t>50105045030234</t>
  </si>
  <si>
    <t>0172</t>
  </si>
  <si>
    <t>Sutter</t>
  </si>
  <si>
    <t>51</t>
  </si>
  <si>
    <t>51713990000000</t>
  </si>
  <si>
    <t>Live Oak Unified</t>
  </si>
  <si>
    <t>51714640000000</t>
  </si>
  <si>
    <t>Yuba City Unified</t>
  </si>
  <si>
    <t>51105120138040</t>
  </si>
  <si>
    <t>2000</t>
  </si>
  <si>
    <t>AeroSTEM Academy</t>
  </si>
  <si>
    <t>Tehama</t>
  </si>
  <si>
    <t>52105200000000</t>
  </si>
  <si>
    <t>52</t>
  </si>
  <si>
    <t>Tehama County Department of Education</t>
  </si>
  <si>
    <t>52714980000000</t>
  </si>
  <si>
    <t>Corning Union Elementary</t>
  </si>
  <si>
    <t>52715220000000</t>
  </si>
  <si>
    <t>Evergreen Union</t>
  </si>
  <si>
    <t>52715480000000</t>
  </si>
  <si>
    <t>Gerber Union Elementary</t>
  </si>
  <si>
    <t>Trinity</t>
  </si>
  <si>
    <t>53</t>
  </si>
  <si>
    <t>53716620000000</t>
  </si>
  <si>
    <t>Burnt Ranch Elementary</t>
  </si>
  <si>
    <t>53738330000000</t>
  </si>
  <si>
    <t>Southern Trinity Joint Unified</t>
  </si>
  <si>
    <t>Tulare</t>
  </si>
  <si>
    <t>54105460000000</t>
  </si>
  <si>
    <t>54</t>
  </si>
  <si>
    <t>Tulare County Office of Education</t>
  </si>
  <si>
    <t>54718030000000</t>
  </si>
  <si>
    <t>Alpaugh Unified</t>
  </si>
  <si>
    <t>54718110000000</t>
  </si>
  <si>
    <t>Alta Vista Elementary</t>
  </si>
  <si>
    <t>54718520000000</t>
  </si>
  <si>
    <t>Columbine Elementary</t>
  </si>
  <si>
    <t>54719020000000</t>
  </si>
  <si>
    <t>Earlimart Elementary</t>
  </si>
  <si>
    <t>54719690000000</t>
  </si>
  <si>
    <t>Kings River Union Elementary</t>
  </si>
  <si>
    <t>54720330000000</t>
  </si>
  <si>
    <t>Palo Verde Union Elementary</t>
  </si>
  <si>
    <t>54720820000000</t>
  </si>
  <si>
    <t>Richgrove Elementary</t>
  </si>
  <si>
    <t>54722150000000</t>
  </si>
  <si>
    <t>Tipton Elementary</t>
  </si>
  <si>
    <t>54722310000000</t>
  </si>
  <si>
    <t>Tulare City</t>
  </si>
  <si>
    <t>54722560000000</t>
  </si>
  <si>
    <t>Visalia Unified</t>
  </si>
  <si>
    <t>54722980000000</t>
  </si>
  <si>
    <t>Woodville Union Elementary</t>
  </si>
  <si>
    <t>54753250000000</t>
  </si>
  <si>
    <t>Farmersville Unified</t>
  </si>
  <si>
    <t>54755230000000</t>
  </si>
  <si>
    <t>Porterville Unified</t>
  </si>
  <si>
    <t>54755310000000</t>
  </si>
  <si>
    <t>Dinuba Unified</t>
  </si>
  <si>
    <t>54767940000000</t>
  </si>
  <si>
    <t>Woodlake Unified</t>
  </si>
  <si>
    <t>54768360000000</t>
  </si>
  <si>
    <t>Exeter Unified</t>
  </si>
  <si>
    <t>54105460124057</t>
  </si>
  <si>
    <t>1293</t>
  </si>
  <si>
    <t>Valley Life Charter</t>
  </si>
  <si>
    <t>54718110139477</t>
  </si>
  <si>
    <t>2057</t>
  </si>
  <si>
    <t>Monarch River Academy</t>
  </si>
  <si>
    <t>Tuolumne</t>
  </si>
  <si>
    <t>55105530000000</t>
  </si>
  <si>
    <t>55</t>
  </si>
  <si>
    <t>Tuolumne County Superintendent of Schools</t>
  </si>
  <si>
    <t>55724210000000</t>
  </si>
  <si>
    <t>Twain Harte</t>
  </si>
  <si>
    <t>Ventura</t>
  </si>
  <si>
    <t>56</t>
  </si>
  <si>
    <t>56725040000000</t>
  </si>
  <si>
    <t>Mupu Elementary</t>
  </si>
  <si>
    <t>56725120000000</t>
  </si>
  <si>
    <t>56725200000000</t>
  </si>
  <si>
    <t>Ojai Unified</t>
  </si>
  <si>
    <t>56725530000000</t>
  </si>
  <si>
    <t>Pleasant Valley</t>
  </si>
  <si>
    <t>56726520000000</t>
  </si>
  <si>
    <t>Ventura Unified</t>
  </si>
  <si>
    <t>56739400000000</t>
  </si>
  <si>
    <t>Moorpark Unified</t>
  </si>
  <si>
    <t>56768280000000</t>
  </si>
  <si>
    <t>Santa Paula Unified</t>
  </si>
  <si>
    <t>56725460120634</t>
  </si>
  <si>
    <t>1126</t>
  </si>
  <si>
    <t>Architecture, Construction &amp; Engineering Charter High (ACE)</t>
  </si>
  <si>
    <t>56725530139592</t>
  </si>
  <si>
    <t>2062</t>
  </si>
  <si>
    <t>Peak Prep Pleasant Valley</t>
  </si>
  <si>
    <t>Yolo</t>
  </si>
  <si>
    <t>57</t>
  </si>
  <si>
    <t>57726940000000</t>
  </si>
  <si>
    <t>57727100000000</t>
  </si>
  <si>
    <t>Woodland Joint Unified</t>
  </si>
  <si>
    <t>Yuba</t>
  </si>
  <si>
    <t>58105870000000</t>
  </si>
  <si>
    <t>58</t>
  </si>
  <si>
    <t>Yuba County Office of Education</t>
  </si>
  <si>
    <t>58727360000000</t>
  </si>
  <si>
    <t>Marysville Joint Unified</t>
  </si>
  <si>
    <t xml:space="preserve">
2020‒21
Final
Allocation
Amount</t>
  </si>
  <si>
    <t>FI$Cal
Supplier
ID</t>
  </si>
  <si>
    <t>FI$Cal
Address
Sequence
ID</t>
  </si>
  <si>
    <t>0000011784</t>
  </si>
  <si>
    <t>0000004172</t>
  </si>
  <si>
    <t>0000011788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</si>
  <si>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</si>
  <si>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</si>
  <si>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</si>
  <si>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</si>
  <si>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</si>
  <si>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</si>
  <si>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</si>
  <si>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0000040496</t>
  </si>
  <si>
    <t>0000012471</t>
  </si>
  <si>
    <t>0000011819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</si>
  <si>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</si>
  <si>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</si>
  <si>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</si>
  <si>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</si>
  <si>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</si>
  <si>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</si>
  <si>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</si>
  <si>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0000008322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</si>
  <si>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</si>
  <si>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</si>
  <si>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</si>
  <si>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</si>
  <si>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</si>
  <si>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</si>
  <si>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</si>
  <si>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</si>
  <si>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</si>
  <si>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</si>
  <si>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</si>
  <si>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</si>
  <si>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</si>
  <si>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</si>
  <si>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</si>
  <si>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</si>
  <si>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</si>
  <si>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</si>
  <si>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</si>
  <si>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</si>
  <si>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</si>
  <si>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</si>
  <si>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</si>
  <si>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</si>
  <si>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</si>
  <si>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</si>
  <si>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</si>
  <si>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</si>
  <si>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</si>
  <si>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 xml:space="preserve">Improving Basic Programs Operated by Local Educational Agencies </t>
  </si>
  <si>
    <t>Fiscal Year 2020-21</t>
  </si>
  <si>
    <t>County
Treasurer</t>
  </si>
  <si>
    <t>Invoice Number</t>
  </si>
  <si>
    <t>County
Total</t>
  </si>
  <si>
    <t>19642950000000</t>
  </si>
  <si>
    <t>Bassett Unified</t>
  </si>
  <si>
    <t>43693770000000</t>
  </si>
  <si>
    <t>Berryessa Union Elementary</t>
  </si>
  <si>
    <t>19643110000000</t>
  </si>
  <si>
    <t>Beverly Hills Unified</t>
  </si>
  <si>
    <t>13630810000000</t>
  </si>
  <si>
    <t>Brawley Union High</t>
  </si>
  <si>
    <t>57726780000000</t>
  </si>
  <si>
    <t>Davis Joint Unified</t>
  </si>
  <si>
    <t>51713730000000</t>
  </si>
  <si>
    <t>East Nicolaus Joint Union High</t>
  </si>
  <si>
    <t>19644770000000</t>
  </si>
  <si>
    <t>Eastside Union Elementary</t>
  </si>
  <si>
    <t>19645190000000</t>
  </si>
  <si>
    <t>El Monte Union High</t>
  </si>
  <si>
    <t>12755150000000</t>
  </si>
  <si>
    <t>Eureka City Schools</t>
  </si>
  <si>
    <t>19645500000000</t>
  </si>
  <si>
    <t>Garvey Elementary</t>
  </si>
  <si>
    <t>19645760000000</t>
  </si>
  <si>
    <t>Glendora Unified</t>
  </si>
  <si>
    <t>56724620000000</t>
  </si>
  <si>
    <t>Hueneme Elementary</t>
  </si>
  <si>
    <t>41689240000000</t>
  </si>
  <si>
    <t>Jefferson Union High</t>
  </si>
  <si>
    <t>45700450000000</t>
  </si>
  <si>
    <t>Junction Elementary</t>
  </si>
  <si>
    <t>41689320000000</t>
  </si>
  <si>
    <t>Pacifica</t>
  </si>
  <si>
    <t>10622810000000</t>
  </si>
  <si>
    <t>Laton Joint Unified</t>
  </si>
  <si>
    <t>31668450000000</t>
  </si>
  <si>
    <t>Loomis Union Elementary</t>
  </si>
  <si>
    <t>39685930000000</t>
  </si>
  <si>
    <t>Manteca Unified</t>
  </si>
  <si>
    <t>12629500000000</t>
  </si>
  <si>
    <t>McKinleyville Union Elementary</t>
  </si>
  <si>
    <t>24657630000000</t>
  </si>
  <si>
    <t>McSwain Union Elementary</t>
  </si>
  <si>
    <t>41689730000000</t>
  </si>
  <si>
    <t>Millbrae Elementary</t>
  </si>
  <si>
    <t>07617540000000</t>
  </si>
  <si>
    <t>Mt. Diablo Unified</t>
  </si>
  <si>
    <t>43696250000000</t>
  </si>
  <si>
    <t>Oak Grove Elementary</t>
  </si>
  <si>
    <t>56725380000000</t>
  </si>
  <si>
    <t>Oxnard</t>
  </si>
  <si>
    <t>01751010000000</t>
  </si>
  <si>
    <t>Pleasanton Unified</t>
  </si>
  <si>
    <t>36678430000000</t>
  </si>
  <si>
    <t>Redlands Unified</t>
  </si>
  <si>
    <t>15635780000000</t>
  </si>
  <si>
    <t>Richland Union Elementary</t>
  </si>
  <si>
    <t>49708960000000</t>
  </si>
  <si>
    <t>Rincon Valley Union Elementary</t>
  </si>
  <si>
    <t>21654580000000</t>
  </si>
  <si>
    <t>San Rafael City Elementary</t>
  </si>
  <si>
    <t>21654660000000</t>
  </si>
  <si>
    <t>San Rafael City High</t>
  </si>
  <si>
    <t>49709200000000</t>
  </si>
  <si>
    <t>Santa Rosa High</t>
  </si>
  <si>
    <t>37683870000000</t>
  </si>
  <si>
    <t>Solana Beach Elementary</t>
  </si>
  <si>
    <t>15637760000000</t>
  </si>
  <si>
    <t>Southern Kern Unified</t>
  </si>
  <si>
    <t>15638000000000</t>
  </si>
  <si>
    <t>Taft City</t>
  </si>
  <si>
    <t>54722490000000</t>
  </si>
  <si>
    <t>Tulare Joint Union High</t>
  </si>
  <si>
    <t>57727020000000</t>
  </si>
  <si>
    <t>Winters Joint Unified</t>
  </si>
  <si>
    <t>19101990000000</t>
  </si>
  <si>
    <t>Los Angeles County Office of Education</t>
  </si>
  <si>
    <t>20102070000000</t>
  </si>
  <si>
    <t>Madera County Superintendent of Schools</t>
  </si>
  <si>
    <t>23102310000000</t>
  </si>
  <si>
    <t>Mendocino County Office of Education</t>
  </si>
  <si>
    <t>31103140000000</t>
  </si>
  <si>
    <t>Placer County Office of Education</t>
  </si>
  <si>
    <t>10621661030642</t>
  </si>
  <si>
    <t>0149</t>
  </si>
  <si>
    <t>School of Unlimited Learning</t>
  </si>
  <si>
    <t>Valley College High</t>
  </si>
  <si>
    <t>43694274330726</t>
  </si>
  <si>
    <t>0502</t>
  </si>
  <si>
    <t>Escuela Popular Accelerated Family Learning</t>
  </si>
  <si>
    <t>34765050108415</t>
  </si>
  <si>
    <t>0687</t>
  </si>
  <si>
    <t>Heritage Peak Charter</t>
  </si>
  <si>
    <t>AIMS College Prep High</t>
  </si>
  <si>
    <t>31750850117879</t>
  </si>
  <si>
    <t>1042</t>
  </si>
  <si>
    <t>Maria Montessori Charter Academy</t>
  </si>
  <si>
    <t>39685850122580</t>
  </si>
  <si>
    <t>1229</t>
  </si>
  <si>
    <t>Rio Valley Charter</t>
  </si>
  <si>
    <t>38684780123505</t>
  </si>
  <si>
    <t>1270</t>
  </si>
  <si>
    <t>Mission Preparatory</t>
  </si>
  <si>
    <t>49738820123786</t>
  </si>
  <si>
    <t>1281</t>
  </si>
  <si>
    <t>Credo High</t>
  </si>
  <si>
    <t>50757390131185</t>
  </si>
  <si>
    <t>1695</t>
  </si>
  <si>
    <t>Fusion Charter</t>
  </si>
  <si>
    <t>19753090132654</t>
  </si>
  <si>
    <t>1751</t>
  </si>
  <si>
    <t>California Pacific Charter- Los Angeles</t>
  </si>
  <si>
    <t>37754160132472</t>
  </si>
  <si>
    <t>1758</t>
  </si>
  <si>
    <t>California Pacific Charter - San Diego</t>
  </si>
  <si>
    <t>01612590134015</t>
  </si>
  <si>
    <t>1783</t>
  </si>
  <si>
    <t>Lodestar: A Lighthouse Community Charter Public</t>
  </si>
  <si>
    <t>19753090134619</t>
  </si>
  <si>
    <t>1836</t>
  </si>
  <si>
    <t>Empower Generations</t>
  </si>
  <si>
    <t>19753090136531</t>
  </si>
  <si>
    <t>1902</t>
  </si>
  <si>
    <t>iLEAD Online</t>
  </si>
  <si>
    <t>19647330137513</t>
  </si>
  <si>
    <t>1959</t>
  </si>
  <si>
    <t>Learning by Design Charter</t>
  </si>
  <si>
    <t>19753090138297</t>
  </si>
  <si>
    <t>2003</t>
  </si>
  <si>
    <t>iLead Agua Dulce</t>
  </si>
  <si>
    <t>01611680000000</t>
  </si>
  <si>
    <t>Emery Unified</t>
  </si>
  <si>
    <t>04614240121475</t>
  </si>
  <si>
    <t>1166</t>
  </si>
  <si>
    <t>Sherwood Montessori</t>
  </si>
  <si>
    <t>04614240123810</t>
  </si>
  <si>
    <t>1280</t>
  </si>
  <si>
    <t>Wildflower Open Classroom</t>
  </si>
  <si>
    <t>07100740731380</t>
  </si>
  <si>
    <t>1400</t>
  </si>
  <si>
    <t>Clayton Valley Charter High</t>
  </si>
  <si>
    <t>09619290000000</t>
  </si>
  <si>
    <t>Mother Lode Union Elementary</t>
  </si>
  <si>
    <t>10752340000000</t>
  </si>
  <si>
    <t>Golden Plains Unified</t>
  </si>
  <si>
    <t>10755980000000</t>
  </si>
  <si>
    <t>Caruthers Unified</t>
  </si>
  <si>
    <t>15637920000000</t>
  </si>
  <si>
    <t>Standard Elementary</t>
  </si>
  <si>
    <t>17640480000000</t>
  </si>
  <si>
    <t>Lucerne Elementary</t>
  </si>
  <si>
    <t>19647331995836</t>
  </si>
  <si>
    <t>0037</t>
  </si>
  <si>
    <t>Palisades Charter High</t>
  </si>
  <si>
    <t>21750020000000</t>
  </si>
  <si>
    <t>Ross Valley Elementary</t>
  </si>
  <si>
    <t>24657550000000</t>
  </si>
  <si>
    <t>Los Banos Unified</t>
  </si>
  <si>
    <t>33669850000000</t>
  </si>
  <si>
    <t>Banning Unified</t>
  </si>
  <si>
    <t>34673300000000</t>
  </si>
  <si>
    <t>Folsom-Cordova Unified</t>
  </si>
  <si>
    <t>34765050101832</t>
  </si>
  <si>
    <t>0560</t>
  </si>
  <si>
    <t>Futures High</t>
  </si>
  <si>
    <t>36675870000000</t>
  </si>
  <si>
    <t>Adelanto Elementary</t>
  </si>
  <si>
    <t>37682130000000</t>
  </si>
  <si>
    <t>Mountain Empire Unified</t>
  </si>
  <si>
    <t>37683380000000</t>
  </si>
  <si>
    <t>San Diego Unified</t>
  </si>
  <si>
    <t>48705810139816</t>
  </si>
  <si>
    <t>2083</t>
  </si>
  <si>
    <t>Griffin Academy High</t>
  </si>
  <si>
    <t>54722230000000</t>
  </si>
  <si>
    <t>Traver Joint Elementary</t>
  </si>
  <si>
    <t>55724050000000</t>
  </si>
  <si>
    <t>Summerville Elementary</t>
  </si>
  <si>
    <t>6th
Apportionment</t>
  </si>
  <si>
    <t>Schedule of the Sixth Apportionment for Title I, Part A</t>
  </si>
  <si>
    <t>01611430000000</t>
  </si>
  <si>
    <t>Berkeley Unified</t>
  </si>
  <si>
    <t>01100170124172</t>
  </si>
  <si>
    <t>1296</t>
  </si>
  <si>
    <t>Yu Ming Charter</t>
  </si>
  <si>
    <t>07617210000000</t>
  </si>
  <si>
    <t>Liberty Union High</t>
  </si>
  <si>
    <t>07617620000000</t>
  </si>
  <si>
    <t>Oakley Union Elementary</t>
  </si>
  <si>
    <t>07618040000000</t>
  </si>
  <si>
    <t>San Ramon Valley Unified</t>
  </si>
  <si>
    <t>07100746118368</t>
  </si>
  <si>
    <t>0333</t>
  </si>
  <si>
    <t>Manzanita Middle</t>
  </si>
  <si>
    <t>09619030000000</t>
  </si>
  <si>
    <t>Lake Tahoe Unified</t>
  </si>
  <si>
    <t>09619450000000</t>
  </si>
  <si>
    <t>09618380136200</t>
  </si>
  <si>
    <t>1891</t>
  </si>
  <si>
    <t>Clarksville Charter</t>
  </si>
  <si>
    <t>10739990000000</t>
  </si>
  <si>
    <t>Kerman Unified</t>
  </si>
  <si>
    <t>10623310000000</t>
  </si>
  <si>
    <t>Orange Center</t>
  </si>
  <si>
    <t>10623720000000</t>
  </si>
  <si>
    <t>Pine Ridge Elementary</t>
  </si>
  <si>
    <t>10623800000000</t>
  </si>
  <si>
    <t>Raisin City Elementary</t>
  </si>
  <si>
    <t>10767781030774</t>
  </si>
  <si>
    <t>10621661030840</t>
  </si>
  <si>
    <t>0270</t>
  </si>
  <si>
    <t>0378</t>
  </si>
  <si>
    <t>W.E.B. DuBois Public Charter</t>
  </si>
  <si>
    <t>Carter G. Woodson Public Charter</t>
  </si>
  <si>
    <t>10625470135103</t>
  </si>
  <si>
    <t>1841</t>
  </si>
  <si>
    <t>Yosemite Valley Charter</t>
  </si>
  <si>
    <t>11101160000000</t>
  </si>
  <si>
    <t>11626380000000</t>
  </si>
  <si>
    <t>Glenn County Office of Education</t>
  </si>
  <si>
    <t>Plaza Elementary</t>
  </si>
  <si>
    <t>11625960139550</t>
  </si>
  <si>
    <t>2069</t>
  </si>
  <si>
    <t>Lake View Charter</t>
  </si>
  <si>
    <t>12626790109975</t>
  </si>
  <si>
    <t>0744</t>
  </si>
  <si>
    <t>Fuente Nueva Charter</t>
  </si>
  <si>
    <t>15633130000000</t>
  </si>
  <si>
    <t>Arvin Union</t>
  </si>
  <si>
    <t>15634870000000</t>
  </si>
  <si>
    <t>General Shafter Elementary</t>
  </si>
  <si>
    <t>15636690000000</t>
  </si>
  <si>
    <t>Midway Elementary</t>
  </si>
  <si>
    <t>15636770000000</t>
  </si>
  <si>
    <t>Mojave Unified</t>
  </si>
  <si>
    <t>15739080000000</t>
  </si>
  <si>
    <t>McFarland Unified</t>
  </si>
  <si>
    <t>16101650000000</t>
  </si>
  <si>
    <t>Kings County Office of Education</t>
  </si>
  <si>
    <t>16639410000000</t>
  </si>
  <si>
    <t>Kings River-Hardwick Union Elementary</t>
  </si>
  <si>
    <t>17101730000000</t>
  </si>
  <si>
    <t>Lake County Office of Education</t>
  </si>
  <si>
    <t>19643940000000</t>
  </si>
  <si>
    <t>Claremont Unified</t>
  </si>
  <si>
    <t>19647170000000</t>
  </si>
  <si>
    <t>Little Lake City Elementary</t>
  </si>
  <si>
    <t>19647580000000</t>
  </si>
  <si>
    <t>Los Nietos</t>
  </si>
  <si>
    <t>19753410000000</t>
  </si>
  <si>
    <t>Redondo Beach Unified</t>
  </si>
  <si>
    <t>19649640000000</t>
  </si>
  <si>
    <t>San Marino Unified</t>
  </si>
  <si>
    <t>19650370000000</t>
  </si>
  <si>
    <t>South Whittier Elementary</t>
  </si>
  <si>
    <t>19650520000000</t>
  </si>
  <si>
    <t>Temple City Unified</t>
  </si>
  <si>
    <t>19650940000000</t>
  </si>
  <si>
    <t>West Covina Unified</t>
  </si>
  <si>
    <t>19647330106831</t>
  </si>
  <si>
    <t>19647330108886</t>
  </si>
  <si>
    <t>0648</t>
  </si>
  <si>
    <t>0713</t>
  </si>
  <si>
    <t>Animo Venice Charter High</t>
  </si>
  <si>
    <t>Gabriella Charter</t>
  </si>
  <si>
    <t>19647330111625</t>
  </si>
  <si>
    <t>19647330111583</t>
  </si>
  <si>
    <t>0783</t>
  </si>
  <si>
    <t>0793</t>
  </si>
  <si>
    <t>Animo Watts College Preparatory Academy</t>
  </si>
  <si>
    <t>Animo Jackie Robinson High</t>
  </si>
  <si>
    <t>19647330118588</t>
  </si>
  <si>
    <t>19768690119016</t>
  </si>
  <si>
    <t>1050</t>
  </si>
  <si>
    <t>1060</t>
  </si>
  <si>
    <t>19768690119636</t>
  </si>
  <si>
    <t>1081</t>
  </si>
  <si>
    <t>Alain Leroy Locke College Preparatory Academy</t>
  </si>
  <si>
    <t>Da Vinci Science</t>
  </si>
  <si>
    <t>Da Vinci Design</t>
  </si>
  <si>
    <t>19647330122481</t>
  </si>
  <si>
    <t>19647330122499</t>
  </si>
  <si>
    <t>19647330124008</t>
  </si>
  <si>
    <t>19647330124016</t>
  </si>
  <si>
    <t>19647330129270</t>
  </si>
  <si>
    <t>1216</t>
  </si>
  <si>
    <t>1217</t>
  </si>
  <si>
    <t>1287</t>
  </si>
  <si>
    <t>1288</t>
  </si>
  <si>
    <t>1624</t>
  </si>
  <si>
    <t>Animo Jefferson Charter Middle</t>
  </si>
  <si>
    <t>Animo Westside Charter Middle</t>
  </si>
  <si>
    <t>Animo James B. Taylor Charter Middle</t>
  </si>
  <si>
    <t>Animo Legacy Charter Middle</t>
  </si>
  <si>
    <t>Animo Mae Jemison Charter Middle</t>
  </si>
  <si>
    <t>19647330134023</t>
  </si>
  <si>
    <t>1794</t>
  </si>
  <si>
    <t>Animo Florence-Firestone Charter Middle</t>
  </si>
  <si>
    <t>19647330137463</t>
  </si>
  <si>
    <t>1960</t>
  </si>
  <si>
    <t>Los Feliz Charter Middle School for the Arts</t>
  </si>
  <si>
    <t>20652430100016</t>
  </si>
  <si>
    <t>0507</t>
  </si>
  <si>
    <t>Sherman Thomas Charter</t>
  </si>
  <si>
    <t>21653000000000</t>
  </si>
  <si>
    <t>21653180000000</t>
  </si>
  <si>
    <t>21653340000000</t>
  </si>
  <si>
    <t>Bolinas-Stinson Union</t>
  </si>
  <si>
    <t>Miller Creek Elementary</t>
  </si>
  <si>
    <t>Kentfield Elementary</t>
  </si>
  <si>
    <t>23655576116669</t>
  </si>
  <si>
    <t>23656230125658</t>
  </si>
  <si>
    <t>0192</t>
  </si>
  <si>
    <t>1373</t>
  </si>
  <si>
    <t>Pacific Community Charter</t>
  </si>
  <si>
    <t>Willits Elementary Charter</t>
  </si>
  <si>
    <t>24658130000000</t>
  </si>
  <si>
    <t>Plainsburg Union Elementary</t>
  </si>
  <si>
    <t>24753170000000</t>
  </si>
  <si>
    <t>24753660000000</t>
  </si>
  <si>
    <t>Dos Palos Oro Loma Joint Unified</t>
  </si>
  <si>
    <t>Delhi Unified</t>
  </si>
  <si>
    <t>27102720112177</t>
  </si>
  <si>
    <t>0799</t>
  </si>
  <si>
    <t>Monterey Bay Charter</t>
  </si>
  <si>
    <t>29663400000000</t>
  </si>
  <si>
    <t>Nevada City Elementary</t>
  </si>
  <si>
    <t>29664150000000</t>
  </si>
  <si>
    <t>Twin Ridges Elementary</t>
  </si>
  <si>
    <t>30103060000000</t>
  </si>
  <si>
    <t>Orange County Department of Education</t>
  </si>
  <si>
    <t>30665970000000</t>
  </si>
  <si>
    <t>Newport-Mesa Unified</t>
  </si>
  <si>
    <t>30667460000000</t>
  </si>
  <si>
    <t>Westminster</t>
  </si>
  <si>
    <t>31667870000000</t>
  </si>
  <si>
    <t>31668030000000</t>
  </si>
  <si>
    <t>Auburn Union Elementary</t>
  </si>
  <si>
    <t>Dry Creek Joint Elementary</t>
  </si>
  <si>
    <t>31669280000000</t>
  </si>
  <si>
    <t>Roseville Joint Union High</t>
  </si>
  <si>
    <t>33752000000000</t>
  </si>
  <si>
    <t>Murrieta Valley Unified</t>
  </si>
  <si>
    <t>34674390101048</t>
  </si>
  <si>
    <t>0491</t>
  </si>
  <si>
    <t>St. HOPE Public School 7</t>
  </si>
  <si>
    <t>34674390102038</t>
  </si>
  <si>
    <t>1313</t>
  </si>
  <si>
    <t>0596</t>
  </si>
  <si>
    <t>Sacramento Charter High</t>
  </si>
  <si>
    <t>34103480136275</t>
  </si>
  <si>
    <t>Fortune</t>
  </si>
  <si>
    <t>35752590000000</t>
  </si>
  <si>
    <t>Aromas - San Juan Unified</t>
  </si>
  <si>
    <t>36103630000000</t>
  </si>
  <si>
    <t>San Bernardino County Office of Education</t>
  </si>
  <si>
    <t>36677020000000</t>
  </si>
  <si>
    <t>Etiwanda Elementary</t>
  </si>
  <si>
    <t>36677360000000</t>
  </si>
  <si>
    <t>Helendale Elementary</t>
  </si>
  <si>
    <t>36738580000000</t>
  </si>
  <si>
    <t>Baker Valley Unified</t>
  </si>
  <si>
    <t>36750773631207</t>
  </si>
  <si>
    <t>36679590114256</t>
  </si>
  <si>
    <t>36103630115808</t>
  </si>
  <si>
    <t>0127</t>
  </si>
  <si>
    <t>0889</t>
  </si>
  <si>
    <t>0903</t>
  </si>
  <si>
    <t>Academy for Academic Excellence</t>
  </si>
  <si>
    <t>Inland Leaders Charter</t>
  </si>
  <si>
    <t>Norton Science and Language Academy</t>
  </si>
  <si>
    <t>37682050000000</t>
  </si>
  <si>
    <t>Lemon Grove</t>
  </si>
  <si>
    <t>37682210000000</t>
  </si>
  <si>
    <t>National Elementary</t>
  </si>
  <si>
    <t>37683610000000</t>
  </si>
  <si>
    <t>Santee</t>
  </si>
  <si>
    <t>37684520000000</t>
  </si>
  <si>
    <t>Vista Unified</t>
  </si>
  <si>
    <t>37103710138792</t>
  </si>
  <si>
    <t>2024</t>
  </si>
  <si>
    <t>JCS - Manzanita</t>
  </si>
  <si>
    <t>39685440000000</t>
  </si>
  <si>
    <t>39686500000000</t>
  </si>
  <si>
    <t>39686760000000</t>
  </si>
  <si>
    <t>39754990000000</t>
  </si>
  <si>
    <t>Ripon Unified</t>
  </si>
  <si>
    <t>Stockton Unified</t>
  </si>
  <si>
    <t>Tracy Joint Unified</t>
  </si>
  <si>
    <t>40688330000000</t>
  </si>
  <si>
    <t>Shandon Joint Unified</t>
  </si>
  <si>
    <t>41688820000000</t>
  </si>
  <si>
    <t>41689080000000</t>
  </si>
  <si>
    <t>Burlingame Elementary</t>
  </si>
  <si>
    <t>Hillsborough City Elementary</t>
  </si>
  <si>
    <t>41689570000000</t>
  </si>
  <si>
    <t>Las Lomitas Elementary</t>
  </si>
  <si>
    <t>41689990000000</t>
  </si>
  <si>
    <t>Ravenswood City Elementary</t>
  </si>
  <si>
    <t>41690130000000</t>
  </si>
  <si>
    <t>41690210000000</t>
  </si>
  <si>
    <t>41690390000000</t>
  </si>
  <si>
    <t>San Bruno Park Elementary</t>
  </si>
  <si>
    <t>San Carlos Elementary</t>
  </si>
  <si>
    <t>San Mateo-Foster City</t>
  </si>
  <si>
    <t>42692290000000</t>
  </si>
  <si>
    <t>Lompoc Unified</t>
  </si>
  <si>
    <t>43695180000000</t>
  </si>
  <si>
    <t>Los Altos Elementary</t>
  </si>
  <si>
    <t>43695910000000</t>
  </si>
  <si>
    <t>Mountain View Whisman</t>
  </si>
  <si>
    <t>43696330000000</t>
  </si>
  <si>
    <t>Orchard Elementary</t>
  </si>
  <si>
    <t>43696740000000</t>
  </si>
  <si>
    <t>Santa Clara Unified</t>
  </si>
  <si>
    <t>45699710000000</t>
  </si>
  <si>
    <t>Enterprise Elementary</t>
  </si>
  <si>
    <t>45700030000000</t>
  </si>
  <si>
    <t>45700110000000</t>
  </si>
  <si>
    <t>Grant Elementary</t>
  </si>
  <si>
    <t>Happy Valley Union Elementary</t>
  </si>
  <si>
    <t>45700780000000</t>
  </si>
  <si>
    <t>North Cow Creek Elementary</t>
  </si>
  <si>
    <t>45701280000000</t>
  </si>
  <si>
    <t>Shasta Union Elementary</t>
  </si>
  <si>
    <t>45104540132944</t>
  </si>
  <si>
    <t>1770</t>
  </si>
  <si>
    <t>Redding STEM Academy</t>
  </si>
  <si>
    <t>47703750000000</t>
  </si>
  <si>
    <t>Klamath River Union Elementary</t>
  </si>
  <si>
    <t>48705320122267</t>
  </si>
  <si>
    <t>1210</t>
  </si>
  <si>
    <t>Dixon Montessori Charter</t>
  </si>
  <si>
    <t>49706150000000</t>
  </si>
  <si>
    <t>Bellevue Union</t>
  </si>
  <si>
    <t>49708130000000</t>
  </si>
  <si>
    <t>Monte Rio Union Elementary</t>
  </si>
  <si>
    <t>49738820000000</t>
  </si>
  <si>
    <t>Cotati-Rohnert Park Unified</t>
  </si>
  <si>
    <t>49709530105866</t>
  </si>
  <si>
    <t>49707970107284</t>
  </si>
  <si>
    <t>0613</t>
  </si>
  <si>
    <t>0653</t>
  </si>
  <si>
    <t>Woodland Star Charter</t>
  </si>
  <si>
    <t>California Virtual Academy @ Sonoma</t>
  </si>
  <si>
    <t>50755490000000</t>
  </si>
  <si>
    <t>Hughson Unified</t>
  </si>
  <si>
    <t>51713810000000</t>
  </si>
  <si>
    <t>Franklin Elementary</t>
  </si>
  <si>
    <t>51714150129007</t>
  </si>
  <si>
    <t>51714560133934</t>
  </si>
  <si>
    <t>51714566053334</t>
  </si>
  <si>
    <t>1606</t>
  </si>
  <si>
    <t>1801</t>
  </si>
  <si>
    <t>1826</t>
  </si>
  <si>
    <t>California Virtual Academy at Sutter</t>
  </si>
  <si>
    <t>Feather River Charter</t>
  </si>
  <si>
    <t>Winship Community</t>
  </si>
  <si>
    <t>52716210000000</t>
  </si>
  <si>
    <t>Red Bluff Union Elementary</t>
  </si>
  <si>
    <t>54721320000000</t>
  </si>
  <si>
    <t>Springville Union Elementary</t>
  </si>
  <si>
    <t>56724470000000</t>
  </si>
  <si>
    <t>Briggs Elementary</t>
  </si>
  <si>
    <t>56724700000000</t>
  </si>
  <si>
    <t>Mesa Union Elementary</t>
  </si>
  <si>
    <t>56725536120620</t>
  </si>
  <si>
    <t>0464</t>
  </si>
  <si>
    <t>University Preparation Charter School at CSU Channel Islands</t>
  </si>
  <si>
    <t>Los Angeles</t>
  </si>
  <si>
    <t>County Summary of the Sixth Apportionment for Title I, Part A</t>
  </si>
  <si>
    <t>January 2022</t>
  </si>
  <si>
    <t xml:space="preserve">Improving Basic Programs Operated by Local Education Agencies 
</t>
  </si>
  <si>
    <t>20-14329 12-13-2021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</si>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</sst>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9" x14ac:knownFonts="1"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" fillId="0" borderId="0"/>
    <xf numFmtId="0" fontId="4" fillId="0" borderId="0"/>
    <xf numFmtId="0" fontId="6" fillId="0" borderId="3" applyNumberFormat="0" applyFill="0" applyAlignment="0" applyProtection="0"/>
    <xf numFmtId="0" fontId="2" fillId="0" borderId="0"/>
    <xf numFmtId="0" fontId="5" fillId="0" borderId="0" applyNumberFormat="0" applyFill="0" applyAlignment="0" applyProtection="0"/>
    <xf numFmtId="0" fontId="2" fillId="0" borderId="0"/>
    <xf numFmtId="0" fontId="1" fillId="0" borderId="0" applyNumberFormat="0" applyFill="0" applyAlignment="0" applyProtection="0"/>
    <xf numFmtId="0" fontId="5" fillId="0" borderId="2" applyNumberFormat="0" applyFill="0" applyAlignment="0" applyProtection="0"/>
  </cellStyleXfs>
  <cellXfs count="55">
    <xf numFmtId="0" fontId="0" fillId="0" borderId="0" xfId="0"/>
    <xf numFmtId="0" fontId="1" fillId="0" borderId="0" xfId="1" applyAlignment="1">
      <alignment horizontal="left"/>
    </xf>
    <xf numFmtId="0" fontId="3" fillId="0" borderId="0" xfId="4" applyFont="1" applyAlignment="1">
      <alignment horizontal="left"/>
    </xf>
    <xf numFmtId="0" fontId="0" fillId="0" borderId="0" xfId="0" applyAlignment="1">
      <alignment horizontal="center"/>
    </xf>
    <xf numFmtId="49" fontId="3" fillId="0" borderId="0" xfId="4" applyNumberFormat="1" applyFont="1" applyAlignment="1">
      <alignment horizontal="center"/>
    </xf>
    <xf numFmtId="49" fontId="3" fillId="0" borderId="0" xfId="4" applyNumberFormat="1" applyFont="1" applyAlignment="1">
      <alignment horizontal="left" wrapText="1"/>
    </xf>
    <xf numFmtId="164" fontId="3" fillId="0" borderId="0" xfId="4" applyNumberFormat="1" applyFont="1"/>
    <xf numFmtId="0" fontId="3" fillId="0" borderId="0" xfId="4" applyFont="1"/>
    <xf numFmtId="0" fontId="1" fillId="0" borderId="0" xfId="2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/>
    </xf>
    <xf numFmtId="0" fontId="1" fillId="0" borderId="0" xfId="3" applyAlignment="1">
      <alignment horizontal="left"/>
    </xf>
    <xf numFmtId="0" fontId="5" fillId="0" borderId="0" xfId="0" applyFont="1" applyAlignment="1">
      <alignment horizontal="left"/>
    </xf>
    <xf numFmtId="0" fontId="3" fillId="0" borderId="0" xfId="4" applyFont="1" applyAlignment="1">
      <alignment horizontal="center"/>
    </xf>
    <xf numFmtId="6" fontId="4" fillId="0" borderId="0" xfId="4" applyNumberFormat="1" applyFont="1" applyAlignment="1">
      <alignment horizontal="right"/>
    </xf>
    <xf numFmtId="6" fontId="3" fillId="0" borderId="0" xfId="5" applyNumberFormat="1" applyFont="1"/>
    <xf numFmtId="0" fontId="4" fillId="0" borderId="0" xfId="5"/>
    <xf numFmtId="0" fontId="4" fillId="0" borderId="0" xfId="5" quotePrefix="1"/>
    <xf numFmtId="0" fontId="0" fillId="0" borderId="0" xfId="5" quotePrefix="1" applyFont="1"/>
    <xf numFmtId="0" fontId="2" fillId="0" borderId="0" xfId="7" applyAlignment="1">
      <alignment horizontal="centerContinuous" vertical="center" wrapText="1"/>
    </xf>
    <xf numFmtId="0" fontId="2" fillId="0" borderId="0" xfId="7"/>
    <xf numFmtId="49" fontId="4" fillId="0" borderId="0" xfId="7" applyNumberFormat="1" applyFont="1" applyAlignment="1">
      <alignment horizontal="center"/>
    </xf>
    <xf numFmtId="0" fontId="4" fillId="0" borderId="0" xfId="7" applyFont="1"/>
    <xf numFmtId="6" fontId="3" fillId="0" borderId="0" xfId="7" applyNumberFormat="1" applyFont="1"/>
    <xf numFmtId="49" fontId="4" fillId="0" borderId="0" xfId="7" applyNumberFormat="1" applyFont="1"/>
    <xf numFmtId="0" fontId="0" fillId="0" borderId="0" xfId="7" applyFont="1"/>
    <xf numFmtId="49" fontId="0" fillId="0" borderId="0" xfId="7" quotePrefix="1" applyNumberFormat="1" applyFont="1"/>
    <xf numFmtId="49" fontId="3" fillId="0" borderId="0" xfId="9" applyNumberFormat="1" applyFont="1" applyAlignment="1">
      <alignment horizontal="center"/>
    </xf>
    <xf numFmtId="0" fontId="3" fillId="0" borderId="0" xfId="9" applyFont="1" applyAlignment="1">
      <alignment horizontal="center"/>
    </xf>
    <xf numFmtId="0" fontId="7" fillId="0" borderId="0" xfId="1" applyFont="1" applyAlignment="1">
      <alignment horizontal="left"/>
    </xf>
    <xf numFmtId="0" fontId="6" fillId="0" borderId="0" xfId="2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wrapText="1"/>
    </xf>
    <xf numFmtId="0" fontId="8" fillId="2" borderId="1" xfId="5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6" fontId="8" fillId="2" borderId="1" xfId="0" applyNumberFormat="1" applyFont="1" applyFill="1" applyBorder="1" applyAlignment="1">
      <alignment horizontal="center" wrapText="1"/>
    </xf>
    <xf numFmtId="0" fontId="0" fillId="0" borderId="0" xfId="7" applyFont="1" applyAlignment="1">
      <alignment horizontal="center"/>
    </xf>
    <xf numFmtId="0" fontId="3" fillId="0" borderId="0" xfId="7" applyFont="1"/>
    <xf numFmtId="0" fontId="5" fillId="0" borderId="2" xfId="11"/>
    <xf numFmtId="6" fontId="5" fillId="0" borderId="2" xfId="11" applyNumberFormat="1"/>
    <xf numFmtId="0" fontId="5" fillId="0" borderId="2" xfId="11" applyNumberFormat="1" applyFill="1" applyAlignment="1" applyProtection="1"/>
    <xf numFmtId="0" fontId="5" fillId="0" borderId="2" xfId="11" applyAlignment="1">
      <alignment horizontal="left"/>
    </xf>
    <xf numFmtId="0" fontId="1" fillId="0" borderId="0" xfId="3" applyFill="1" applyAlignment="1">
      <alignment horizontal="left" vertical="center"/>
    </xf>
    <xf numFmtId="0" fontId="5" fillId="0" borderId="0" xfId="0" applyFont="1"/>
    <xf numFmtId="0" fontId="7" fillId="0" borderId="0" xfId="1" applyFont="1" applyFill="1" applyAlignment="1">
      <alignment horizontal="left" vertical="center"/>
    </xf>
    <xf numFmtId="0" fontId="8" fillId="2" borderId="4" xfId="7" applyFont="1" applyFill="1" applyBorder="1" applyAlignment="1">
      <alignment horizontal="center" wrapText="1"/>
    </xf>
    <xf numFmtId="164" fontId="8" fillId="2" borderId="4" xfId="7" applyNumberFormat="1" applyFont="1" applyFill="1" applyBorder="1" applyAlignment="1">
      <alignment horizontal="center" wrapText="1"/>
    </xf>
    <xf numFmtId="0" fontId="5" fillId="0" borderId="2" xfId="11" applyNumberFormat="1" applyFill="1" applyAlignment="1" applyProtection="1">
      <alignment horizontal="left"/>
    </xf>
    <xf numFmtId="0" fontId="5" fillId="0" borderId="2" xfId="11" applyFill="1" applyAlignment="1">
      <alignment horizontal="left"/>
    </xf>
    <xf numFmtId="0" fontId="5" fillId="0" borderId="2" xfId="11" applyNumberFormat="1" applyFill="1" applyAlignment="1" applyProtection="1">
      <alignment horizontal="center"/>
    </xf>
    <xf numFmtId="0" fontId="5" fillId="0" borderId="2" xfId="11" applyFill="1" applyAlignment="1">
      <alignment horizontal="center"/>
    </xf>
    <xf numFmtId="0" fontId="5" fillId="0" borderId="2" xfId="11" applyNumberFormat="1" applyFill="1" applyAlignment="1" applyProtection="1">
      <alignment horizontal="left" wrapText="1"/>
    </xf>
    <xf numFmtId="6" fontId="5" fillId="0" borderId="2" xfId="11" applyNumberFormat="1" applyFill="1" applyAlignment="1" applyProtection="1"/>
    <xf numFmtId="6" fontId="5" fillId="0" borderId="2" xfId="11" applyNumberFormat="1" applyFill="1" applyAlignment="1" applyProtection="1">
      <alignment horizontal="right"/>
    </xf>
    <xf numFmtId="49" fontId="3" fillId="0" borderId="0" xfId="9" applyNumberFormat="1" applyFont="1" applyAlignment="1">
      <alignment wrapText="1"/>
    </xf>
  </cellXfs>
  <cellStyles count="12">
    <cellStyle name="Heading 1" xfId="1" builtinId="16"/>
    <cellStyle name="Heading 1 3" xfId="6" xr:uid="{DA1008BB-D62D-4A03-BCFE-65F2C4C15810}"/>
    <cellStyle name="Heading 2" xfId="2" builtinId="17"/>
    <cellStyle name="Heading 3" xfId="3" builtinId="18"/>
    <cellStyle name="Heading 4" xfId="10" builtinId="19" customBuiltin="1"/>
    <cellStyle name="Normal" xfId="0" builtinId="0"/>
    <cellStyle name="Normal 20" xfId="4" xr:uid="{C2D0D9E4-3FEB-4889-AAC4-8442BD961392}"/>
    <cellStyle name="Normal 3" xfId="7" xr:uid="{C8F76709-1FF2-4A22-8C9D-790E4F6858EE}"/>
    <cellStyle name="Normal 4 2 2" xfId="5" xr:uid="{9C786D30-1E70-4C2B-88E7-DFEDEF4B268A}"/>
    <cellStyle name="Normal 5" xfId="9" xr:uid="{EC52E0CF-94B5-41D7-B67C-36B151500FB7}"/>
    <cellStyle name="Total" xfId="11" builtinId="25" customBuiltin="1"/>
    <cellStyle name="Total 4" xfId="8" xr:uid="{79C91361-F2F6-4230-A704-65BA78DEF0DF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textRotation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5AA3A4-F426-490D-9B37-D2D6DD38E34B}" name="Table228" displayName="Table228" ref="A6:L572" totalsRowCount="1" headerRowDxfId="39" dataDxfId="37" headerRowBorderDxfId="38" tableBorderDxfId="36" totalsRowCellStyle="Total">
  <tableColumns count="12">
    <tableColumn id="1" xr3:uid="{4768E930-4D4F-4282-A2DB-1DCCDAAD3DB6}" name="County Name" totalsRowLabel="Statewide Total" dataDxfId="35" totalsRowDxfId="34" dataCellStyle="Normal 20" totalsRowCellStyle="Total"/>
    <tableColumn id="18" xr3:uid="{B53AF120-11F5-41D6-BA84-A7938735961C}" name="FI$Cal_x000a_Supplier_x000a_ID" dataDxfId="33" totalsRowDxfId="32" dataCellStyle="Normal 20" totalsRowCellStyle="Total"/>
    <tableColumn id="17" xr3:uid="{D867C839-F706-4C63-AFFE-89916D808EC4}" name="FI$Cal_x000a_Address_x000a_Sequence_x000a_ID" dataDxfId="31" totalsRowDxfId="30" dataCellStyle="Normal 20" totalsRowCellStyle="Total"/>
    <tableColumn id="2" xr3:uid="{E9A99902-E00B-46B7-92BF-CB6F750E771D}" name="Full CDS Code" dataDxfId="29" totalsRowDxfId="28" totalsRowCellStyle="Total"/>
    <tableColumn id="3" xr3:uid="{D83919E9-5481-41B6-A507-E6586B8DD229}" name="County_x000a_Code" dataDxfId="27" totalsRowDxfId="26" dataCellStyle="Normal 5" totalsRowCellStyle="Total">
      <calculatedColumnFormula>MID($D7,1,2)</calculatedColumnFormula>
    </tableColumn>
    <tableColumn id="4" xr3:uid="{B9675D45-CF73-45C2-A4C5-7F4AC384C351}" name="District_x000a_Code" dataDxfId="25" totalsRowDxfId="24" dataCellStyle="Normal 5" totalsRowCellStyle="Total">
      <calculatedColumnFormula>MID($D7,3,5)</calculatedColumnFormula>
    </tableColumn>
    <tableColumn id="5" xr3:uid="{D59A04F1-EE1C-4A84-8180-A78D95A843A1}" name="School_x000a_Code" dataDxfId="23" totalsRowDxfId="22" dataCellStyle="Normal 5" totalsRowCellStyle="Total">
      <calculatedColumnFormula>MID($D7,8,7)</calculatedColumnFormula>
    </tableColumn>
    <tableColumn id="6" xr3:uid="{85AC50A7-9EE4-4AD6-BFB1-4AC6C190BB48}" name="Direct_x000a_Funded_x000a_Charter School_x000a_Number" dataDxfId="21" totalsRowDxfId="20" dataCellStyle="Normal 20" totalsRowCellStyle="Total"/>
    <tableColumn id="7" xr3:uid="{1C17589A-5EB5-4135-A432-17BED2B85792}" name="Service Location Field" dataDxfId="19" totalsRowDxfId="18" dataCellStyle="Normal 5" totalsRowCellStyle="Total">
      <calculatedColumnFormula>IF(H7="N/A",$F$2:$F$571,"C"&amp;$H$2:$H$571)</calculatedColumnFormula>
    </tableColumn>
    <tableColumn id="8" xr3:uid="{8664DC67-1770-4A70-9950-BE2A17468914}" name="Local Educational Agency" dataDxfId="17" totalsRowDxfId="16" dataCellStyle="Normal 20" totalsRowCellStyle="Total"/>
    <tableColumn id="10" xr3:uid="{341D3C0C-02F5-4E15-BE54-5E00095542BC}" name="_x000a_2020‒21_x000a_Final_x000a_Allocation_x000a_Amount" totalsRowFunction="sum" dataDxfId="15" totalsRowDxfId="14" dataCellStyle="Normal 4 2 2" totalsRowCellStyle="Total"/>
    <tableColumn id="16" xr3:uid="{024BAB77-6FBA-4813-A07D-412C2D52E759}" name="6th_x000a_Apportionment" totalsRowFunction="sum" dataDxfId="13" totalsRowDxfId="12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he Title 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EF0623-11A6-4DBC-A05F-5C1253D39FB6}" name="Table3" displayName="Table3" ref="A5:E56" totalsRowCount="1" headerRowDxfId="11" headerRowBorderDxfId="10" totalsRowCellStyle="Total">
  <tableColumns count="5">
    <tableColumn id="1" xr3:uid="{BC4D62BC-6DF5-41B1-9B2D-7E8667AE6FE1}" name="County_x000a_Code" totalsRowLabel="Statewide Total" dataDxfId="9" totalsRowDxfId="8" totalsRowCellStyle="Total"/>
    <tableColumn id="2" xr3:uid="{DFA078EE-2F84-4EB9-8827-6622FB78805E}" name="County_x000a_Treasurer" dataDxfId="7" totalsRowCellStyle="Total"/>
    <tableColumn id="5" xr3:uid="{5B3B88EF-CF63-4313-912B-EF925F74AA63}" name="Invoice Number" dataDxfId="6" totalsRowCellStyle="Total"/>
    <tableColumn id="3" xr3:uid="{A7385434-D58E-498D-9527-8706973A43F1}" name="County_x000a_Total" totalsRowFunction="sum" dataDxfId="5" totalsRowDxfId="4" totalsRowCellStyle="Total"/>
    <tableColumn id="4" xr3:uid="{1B7EDBE7-B282-4794-A4D3-2E17AAA42A00}" name="Voucher Number" dataDxfId="3" totalsRowDxfId="2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itle I, Part A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EB79-B083-40D9-AF24-6CE11D620786}">
  <sheetPr>
    <pageSetUpPr fitToPage="1"/>
  </sheetPr>
  <dimension ref="A1:L575"/>
  <sheetViews>
    <sheetView tabSelected="1" workbookViewId="0"/>
  </sheetViews>
  <sheetFormatPr defaultColWidth="8.88671875" defaultRowHeight="15" x14ac:dyDescent="0.2"/>
  <cols>
    <col min="1" max="2" width="14" style="2" customWidth="1"/>
    <col min="3" max="3" width="10.21875" style="2" customWidth="1"/>
    <col min="4" max="4" width="16.21875" style="2" customWidth="1"/>
    <col min="5" max="5" width="7.88671875" style="3" customWidth="1"/>
    <col min="6" max="6" width="7.21875" style="4" bestFit="1" customWidth="1"/>
    <col min="7" max="7" width="9.6640625" style="4" customWidth="1"/>
    <col min="8" max="8" width="8" style="4" bestFit="1" customWidth="1"/>
    <col min="9" max="9" width="10.21875" style="4" customWidth="1"/>
    <col min="10" max="10" width="40.6640625" style="5" customWidth="1"/>
    <col min="11" max="11" width="14.5546875" bestFit="1" customWidth="1"/>
    <col min="12" max="12" width="15.88671875" style="6" customWidth="1"/>
    <col min="13" max="13" width="8.88671875" style="7"/>
    <col min="14" max="14" width="11" style="7" bestFit="1" customWidth="1"/>
    <col min="15" max="16384" width="8.88671875" style="7"/>
  </cols>
  <sheetData>
    <row r="1" spans="1:12" ht="20.25" x14ac:dyDescent="0.3">
      <c r="A1" s="30" t="s">
        <v>1121</v>
      </c>
      <c r="B1" s="1"/>
      <c r="C1" s="1"/>
    </row>
    <row r="2" spans="1:12" customFormat="1" ht="18" x14ac:dyDescent="0.2">
      <c r="A2" s="31" t="s">
        <v>1414</v>
      </c>
      <c r="B2" s="8"/>
      <c r="C2" s="8"/>
      <c r="D2" s="9"/>
      <c r="E2" s="3"/>
      <c r="F2" s="3"/>
      <c r="G2" s="3"/>
      <c r="H2" s="3"/>
      <c r="I2" s="3"/>
      <c r="J2" s="10"/>
      <c r="L2" s="11"/>
    </row>
    <row r="3" spans="1:12" customFormat="1" ht="15.75" x14ac:dyDescent="0.25">
      <c r="A3" s="12" t="s">
        <v>0</v>
      </c>
      <c r="B3" s="12"/>
      <c r="C3" s="12"/>
      <c r="D3" s="9"/>
      <c r="E3" s="3"/>
      <c r="F3" s="3"/>
      <c r="G3" s="3" t="s">
        <v>1</v>
      </c>
      <c r="H3" s="3"/>
      <c r="I3" s="3"/>
      <c r="J3" s="10"/>
      <c r="K3" t="s">
        <v>1</v>
      </c>
      <c r="L3" s="11"/>
    </row>
    <row r="4" spans="1:12" customFormat="1" ht="15.75" x14ac:dyDescent="0.25">
      <c r="A4" s="13" t="s">
        <v>2</v>
      </c>
      <c r="B4" s="13"/>
      <c r="C4" s="13"/>
      <c r="D4" s="9"/>
      <c r="E4" s="3"/>
      <c r="F4" s="3"/>
      <c r="G4" s="3"/>
      <c r="H4" s="3"/>
      <c r="I4" s="3"/>
      <c r="J4" s="10"/>
      <c r="L4" s="11"/>
    </row>
    <row r="5" spans="1:12" customFormat="1" ht="15.75" x14ac:dyDescent="0.25">
      <c r="A5" s="9" t="s">
        <v>1417</v>
      </c>
      <c r="B5" s="13"/>
      <c r="C5" s="13"/>
      <c r="D5" s="9"/>
      <c r="E5" s="3"/>
      <c r="F5" s="3"/>
      <c r="G5" s="3"/>
      <c r="H5" s="3"/>
      <c r="I5" s="3"/>
      <c r="J5" s="10"/>
      <c r="L5" s="11"/>
    </row>
    <row r="6" spans="1:12" ht="79.5" thickBot="1" x14ac:dyDescent="0.3">
      <c r="A6" s="32" t="s">
        <v>3</v>
      </c>
      <c r="B6" s="33" t="s">
        <v>888</v>
      </c>
      <c r="C6" s="33" t="s">
        <v>889</v>
      </c>
      <c r="D6" s="34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2" t="s">
        <v>887</v>
      </c>
      <c r="L6" s="35" t="s">
        <v>1120</v>
      </c>
    </row>
    <row r="7" spans="1:12" x14ac:dyDescent="0.2">
      <c r="A7" s="2" t="s">
        <v>14</v>
      </c>
      <c r="B7" s="14" t="s">
        <v>890</v>
      </c>
      <c r="C7" s="14">
        <v>1</v>
      </c>
      <c r="D7" s="28" t="s">
        <v>1122</v>
      </c>
      <c r="E7" s="29" t="str">
        <f t="shared" ref="E7:E70" si="0">MID($D7,1,2)</f>
        <v>01</v>
      </c>
      <c r="F7" s="29" t="str">
        <f t="shared" ref="F7:F70" si="1">MID($D7,3,5)</f>
        <v>61143</v>
      </c>
      <c r="G7" s="29" t="str">
        <f t="shared" ref="G7:G70" si="2">MID($D7,8,7)</f>
        <v>0000000</v>
      </c>
      <c r="H7" s="28" t="s">
        <v>16</v>
      </c>
      <c r="I7" s="29" t="str">
        <f>IF(H7="N/A",$F$2:$F$571,"C"&amp;$H$2:$H$571)</f>
        <v>61143</v>
      </c>
      <c r="J7" s="54" t="s">
        <v>1123</v>
      </c>
      <c r="K7" s="16">
        <v>742743</v>
      </c>
      <c r="L7" s="15">
        <v>625007</v>
      </c>
    </row>
    <row r="8" spans="1:12" x14ac:dyDescent="0.2">
      <c r="A8" s="2" t="s">
        <v>14</v>
      </c>
      <c r="B8" s="14" t="s">
        <v>890</v>
      </c>
      <c r="C8" s="14">
        <v>1</v>
      </c>
      <c r="D8" s="28" t="s">
        <v>17</v>
      </c>
      <c r="E8" s="29" t="str">
        <f t="shared" si="0"/>
        <v>01</v>
      </c>
      <c r="F8" s="29" t="str">
        <f t="shared" si="1"/>
        <v>61150</v>
      </c>
      <c r="G8" s="29" t="str">
        <f t="shared" si="2"/>
        <v>0000000</v>
      </c>
      <c r="H8" s="28" t="s">
        <v>16</v>
      </c>
      <c r="I8" s="29" t="str">
        <f t="shared" ref="I8:I71" si="3">IF(H8="N/A",$F$2:$F$571,"C"&amp;$H$2:$H$571)</f>
        <v>61150</v>
      </c>
      <c r="J8" s="54" t="s">
        <v>18</v>
      </c>
      <c r="K8" s="16">
        <v>329059</v>
      </c>
      <c r="L8" s="15">
        <v>10801</v>
      </c>
    </row>
    <row r="9" spans="1:12" x14ac:dyDescent="0.2">
      <c r="A9" s="2" t="s">
        <v>14</v>
      </c>
      <c r="B9" s="14" t="s">
        <v>890</v>
      </c>
      <c r="C9" s="14">
        <v>1</v>
      </c>
      <c r="D9" s="28" t="s">
        <v>1072</v>
      </c>
      <c r="E9" s="29" t="str">
        <f t="shared" si="0"/>
        <v>01</v>
      </c>
      <c r="F9" s="29" t="str">
        <f t="shared" si="1"/>
        <v>61168</v>
      </c>
      <c r="G9" s="29" t="str">
        <f t="shared" si="2"/>
        <v>0000000</v>
      </c>
      <c r="H9" s="28" t="s">
        <v>16</v>
      </c>
      <c r="I9" s="29" t="str">
        <f t="shared" si="3"/>
        <v>61168</v>
      </c>
      <c r="J9" s="54" t="s">
        <v>1073</v>
      </c>
      <c r="K9" s="16">
        <v>101026</v>
      </c>
      <c r="L9" s="15">
        <v>12645</v>
      </c>
    </row>
    <row r="10" spans="1:12" x14ac:dyDescent="0.2">
      <c r="A10" s="2" t="s">
        <v>14</v>
      </c>
      <c r="B10" s="14" t="s">
        <v>890</v>
      </c>
      <c r="C10" s="14">
        <v>1</v>
      </c>
      <c r="D10" s="28" t="s">
        <v>19</v>
      </c>
      <c r="E10" s="29" t="str">
        <f t="shared" si="0"/>
        <v>01</v>
      </c>
      <c r="F10" s="29" t="str">
        <f t="shared" si="1"/>
        <v>61234</v>
      </c>
      <c r="G10" s="29" t="str">
        <f t="shared" si="2"/>
        <v>0000000</v>
      </c>
      <c r="H10" s="28" t="s">
        <v>16</v>
      </c>
      <c r="I10" s="29" t="str">
        <f t="shared" si="3"/>
        <v>61234</v>
      </c>
      <c r="J10" s="54" t="s">
        <v>20</v>
      </c>
      <c r="K10" s="16">
        <v>589072</v>
      </c>
      <c r="L10" s="15">
        <v>25668</v>
      </c>
    </row>
    <row r="11" spans="1:12" x14ac:dyDescent="0.2">
      <c r="A11" s="2" t="s">
        <v>14</v>
      </c>
      <c r="B11" s="14" t="s">
        <v>890</v>
      </c>
      <c r="C11" s="14">
        <v>1</v>
      </c>
      <c r="D11" s="28" t="s">
        <v>21</v>
      </c>
      <c r="E11" s="29" t="str">
        <f t="shared" si="0"/>
        <v>01</v>
      </c>
      <c r="F11" s="29" t="str">
        <f t="shared" si="1"/>
        <v>61242</v>
      </c>
      <c r="G11" s="29" t="str">
        <f t="shared" si="2"/>
        <v>0000000</v>
      </c>
      <c r="H11" s="28" t="s">
        <v>16</v>
      </c>
      <c r="I11" s="29" t="str">
        <f t="shared" si="3"/>
        <v>61242</v>
      </c>
      <c r="J11" s="54" t="s">
        <v>22</v>
      </c>
      <c r="K11" s="16">
        <v>1158800</v>
      </c>
      <c r="L11" s="15">
        <v>324172</v>
      </c>
    </row>
    <row r="12" spans="1:12" x14ac:dyDescent="0.2">
      <c r="A12" s="2" t="s">
        <v>14</v>
      </c>
      <c r="B12" s="14" t="s">
        <v>890</v>
      </c>
      <c r="C12" s="14">
        <v>1</v>
      </c>
      <c r="D12" s="28" t="s">
        <v>23</v>
      </c>
      <c r="E12" s="29" t="str">
        <f t="shared" si="0"/>
        <v>01</v>
      </c>
      <c r="F12" s="29" t="str">
        <f t="shared" si="1"/>
        <v>61259</v>
      </c>
      <c r="G12" s="29" t="str">
        <f t="shared" si="2"/>
        <v>0000000</v>
      </c>
      <c r="H12" s="28" t="s">
        <v>16</v>
      </c>
      <c r="I12" s="29" t="str">
        <f t="shared" si="3"/>
        <v>61259</v>
      </c>
      <c r="J12" s="54" t="s">
        <v>24</v>
      </c>
      <c r="K12" s="16">
        <v>18276052</v>
      </c>
      <c r="L12" s="15">
        <v>2226961</v>
      </c>
    </row>
    <row r="13" spans="1:12" x14ac:dyDescent="0.2">
      <c r="A13" s="2" t="s">
        <v>14</v>
      </c>
      <c r="B13" s="14" t="s">
        <v>890</v>
      </c>
      <c r="C13" s="14">
        <v>1</v>
      </c>
      <c r="D13" s="28" t="s">
        <v>25</v>
      </c>
      <c r="E13" s="29" t="str">
        <f t="shared" si="0"/>
        <v>01</v>
      </c>
      <c r="F13" s="29" t="str">
        <f t="shared" si="1"/>
        <v>61309</v>
      </c>
      <c r="G13" s="29" t="str">
        <f t="shared" si="2"/>
        <v>0000000</v>
      </c>
      <c r="H13" s="28" t="s">
        <v>16</v>
      </c>
      <c r="I13" s="29" t="str">
        <f t="shared" si="3"/>
        <v>61309</v>
      </c>
      <c r="J13" s="54" t="s">
        <v>26</v>
      </c>
      <c r="K13" s="16">
        <v>2084184</v>
      </c>
      <c r="L13" s="15">
        <v>119216</v>
      </c>
    </row>
    <row r="14" spans="1:12" x14ac:dyDescent="0.2">
      <c r="A14" s="2" t="s">
        <v>14</v>
      </c>
      <c r="B14" s="14" t="s">
        <v>890</v>
      </c>
      <c r="C14" s="14">
        <v>1</v>
      </c>
      <c r="D14" s="28" t="s">
        <v>993</v>
      </c>
      <c r="E14" s="29" t="str">
        <f t="shared" si="0"/>
        <v>01</v>
      </c>
      <c r="F14" s="29" t="str">
        <f t="shared" si="1"/>
        <v>75101</v>
      </c>
      <c r="G14" s="29" t="str">
        <f t="shared" si="2"/>
        <v>0000000</v>
      </c>
      <c r="H14" s="28" t="s">
        <v>16</v>
      </c>
      <c r="I14" s="29" t="str">
        <f t="shared" si="3"/>
        <v>75101</v>
      </c>
      <c r="J14" s="54" t="s">
        <v>994</v>
      </c>
      <c r="K14" s="16">
        <v>298435</v>
      </c>
      <c r="L14" s="15">
        <v>93624</v>
      </c>
    </row>
    <row r="15" spans="1:12" x14ac:dyDescent="0.2">
      <c r="A15" s="2" t="s">
        <v>14</v>
      </c>
      <c r="B15" s="14" t="s">
        <v>890</v>
      </c>
      <c r="C15" s="14">
        <v>1</v>
      </c>
      <c r="D15" s="28" t="s">
        <v>27</v>
      </c>
      <c r="E15" s="29" t="str">
        <f t="shared" si="0"/>
        <v>01</v>
      </c>
      <c r="F15" s="29" t="str">
        <f t="shared" si="1"/>
        <v>10017</v>
      </c>
      <c r="G15" s="29" t="str">
        <f t="shared" si="2"/>
        <v>6001788</v>
      </c>
      <c r="H15" s="28" t="s">
        <v>28</v>
      </c>
      <c r="I15" s="29" t="str">
        <f t="shared" si="3"/>
        <v>C0740</v>
      </c>
      <c r="J15" s="54" t="s">
        <v>29</v>
      </c>
      <c r="K15" s="16">
        <v>253491</v>
      </c>
      <c r="L15" s="15">
        <v>12923</v>
      </c>
    </row>
    <row r="16" spans="1:12" x14ac:dyDescent="0.2">
      <c r="A16" s="2" t="s">
        <v>14</v>
      </c>
      <c r="B16" s="14" t="s">
        <v>890</v>
      </c>
      <c r="C16" s="14">
        <v>1</v>
      </c>
      <c r="D16" s="28" t="s">
        <v>30</v>
      </c>
      <c r="E16" s="29" t="str">
        <f t="shared" si="0"/>
        <v>01</v>
      </c>
      <c r="F16" s="29" t="str">
        <f t="shared" si="1"/>
        <v>61259</v>
      </c>
      <c r="G16" s="29" t="str">
        <f t="shared" si="2"/>
        <v>0111856</v>
      </c>
      <c r="H16" s="28" t="s">
        <v>31</v>
      </c>
      <c r="I16" s="29" t="str">
        <f t="shared" si="3"/>
        <v>C0765</v>
      </c>
      <c r="J16" s="54" t="s">
        <v>1035</v>
      </c>
      <c r="K16" s="16">
        <v>107770</v>
      </c>
      <c r="L16" s="15">
        <v>56747</v>
      </c>
    </row>
    <row r="17" spans="1:12" x14ac:dyDescent="0.2">
      <c r="A17" s="2" t="s">
        <v>14</v>
      </c>
      <c r="B17" s="14" t="s">
        <v>890</v>
      </c>
      <c r="C17" s="14">
        <v>1</v>
      </c>
      <c r="D17" s="28" t="s">
        <v>1124</v>
      </c>
      <c r="E17" s="29" t="str">
        <f t="shared" si="0"/>
        <v>01</v>
      </c>
      <c r="F17" s="29" t="str">
        <f t="shared" si="1"/>
        <v>10017</v>
      </c>
      <c r="G17" s="29" t="str">
        <f t="shared" si="2"/>
        <v>0124172</v>
      </c>
      <c r="H17" s="28" t="s">
        <v>1125</v>
      </c>
      <c r="I17" s="29" t="str">
        <f t="shared" si="3"/>
        <v>C1296</v>
      </c>
      <c r="J17" s="54" t="s">
        <v>1126</v>
      </c>
      <c r="K17" s="16">
        <v>14378</v>
      </c>
      <c r="L17" s="15">
        <v>9762</v>
      </c>
    </row>
    <row r="18" spans="1:12" x14ac:dyDescent="0.2">
      <c r="A18" s="2" t="s">
        <v>14</v>
      </c>
      <c r="B18" s="14" t="s">
        <v>890</v>
      </c>
      <c r="C18" s="14">
        <v>1</v>
      </c>
      <c r="D18" s="28" t="s">
        <v>32</v>
      </c>
      <c r="E18" s="29" t="str">
        <f t="shared" si="0"/>
        <v>01</v>
      </c>
      <c r="F18" s="29" t="str">
        <f t="shared" si="1"/>
        <v>61259</v>
      </c>
      <c r="G18" s="29" t="str">
        <f t="shared" si="2"/>
        <v>0115592</v>
      </c>
      <c r="H18" s="28" t="s">
        <v>33</v>
      </c>
      <c r="I18" s="29" t="str">
        <f t="shared" si="3"/>
        <v>C1442</v>
      </c>
      <c r="J18" s="54" t="s">
        <v>34</v>
      </c>
      <c r="K18" s="16">
        <v>175212</v>
      </c>
      <c r="L18" s="15">
        <v>5970</v>
      </c>
    </row>
    <row r="19" spans="1:12" x14ac:dyDescent="0.2">
      <c r="A19" s="2" t="s">
        <v>14</v>
      </c>
      <c r="B19" s="14" t="s">
        <v>890</v>
      </c>
      <c r="C19" s="14">
        <v>1</v>
      </c>
      <c r="D19" s="28" t="s">
        <v>35</v>
      </c>
      <c r="E19" s="29" t="str">
        <f t="shared" si="0"/>
        <v>01</v>
      </c>
      <c r="F19" s="29" t="str">
        <f t="shared" si="1"/>
        <v>61259</v>
      </c>
      <c r="G19" s="29" t="str">
        <f t="shared" si="2"/>
        <v>6118608</v>
      </c>
      <c r="H19" s="28" t="s">
        <v>36</v>
      </c>
      <c r="I19" s="29" t="str">
        <f t="shared" si="3"/>
        <v>C1443</v>
      </c>
      <c r="J19" s="54" t="s">
        <v>37</v>
      </c>
      <c r="K19" s="16">
        <v>190482</v>
      </c>
      <c r="L19" s="15">
        <v>10174</v>
      </c>
    </row>
    <row r="20" spans="1:12" x14ac:dyDescent="0.2">
      <c r="A20" s="2" t="s">
        <v>14</v>
      </c>
      <c r="B20" s="14" t="s">
        <v>890</v>
      </c>
      <c r="C20" s="14">
        <v>1</v>
      </c>
      <c r="D20" s="28" t="s">
        <v>38</v>
      </c>
      <c r="E20" s="29" t="str">
        <f t="shared" si="0"/>
        <v>01</v>
      </c>
      <c r="F20" s="29" t="str">
        <f t="shared" si="1"/>
        <v>10017</v>
      </c>
      <c r="G20" s="29" t="str">
        <f t="shared" si="2"/>
        <v>6002000</v>
      </c>
      <c r="H20" s="28" t="s">
        <v>39</v>
      </c>
      <c r="I20" s="29" t="str">
        <f t="shared" si="3"/>
        <v>C1464</v>
      </c>
      <c r="J20" s="54" t="s">
        <v>40</v>
      </c>
      <c r="K20" s="16">
        <v>193322</v>
      </c>
      <c r="L20" s="15">
        <v>10486</v>
      </c>
    </row>
    <row r="21" spans="1:12" x14ac:dyDescent="0.2">
      <c r="A21" s="2" t="s">
        <v>14</v>
      </c>
      <c r="B21" s="14" t="s">
        <v>890</v>
      </c>
      <c r="C21" s="14">
        <v>1</v>
      </c>
      <c r="D21" s="28" t="s">
        <v>1057</v>
      </c>
      <c r="E21" s="29" t="str">
        <f t="shared" si="0"/>
        <v>01</v>
      </c>
      <c r="F21" s="29" t="str">
        <f t="shared" si="1"/>
        <v>61259</v>
      </c>
      <c r="G21" s="29" t="str">
        <f t="shared" si="2"/>
        <v>0134015</v>
      </c>
      <c r="H21" s="28" t="s">
        <v>1058</v>
      </c>
      <c r="I21" s="29" t="str">
        <f t="shared" si="3"/>
        <v>C1783</v>
      </c>
      <c r="J21" s="54" t="s">
        <v>1059</v>
      </c>
      <c r="K21" s="16">
        <v>190307</v>
      </c>
      <c r="L21" s="15">
        <v>9833</v>
      </c>
    </row>
    <row r="22" spans="1:12" x14ac:dyDescent="0.2">
      <c r="A22" s="2" t="s">
        <v>41</v>
      </c>
      <c r="B22" s="14" t="s">
        <v>891</v>
      </c>
      <c r="C22" s="14">
        <v>5</v>
      </c>
      <c r="D22" s="28" t="s">
        <v>42</v>
      </c>
      <c r="E22" s="29" t="str">
        <f t="shared" si="0"/>
        <v>04</v>
      </c>
      <c r="F22" s="29" t="str">
        <f t="shared" si="1"/>
        <v>10041</v>
      </c>
      <c r="G22" s="29" t="str">
        <f t="shared" si="2"/>
        <v>0000000</v>
      </c>
      <c r="H22" s="28" t="s">
        <v>16</v>
      </c>
      <c r="I22" s="29" t="str">
        <f t="shared" si="3"/>
        <v>10041</v>
      </c>
      <c r="J22" s="54" t="s">
        <v>44</v>
      </c>
      <c r="K22" s="16">
        <v>853050</v>
      </c>
      <c r="L22" s="15">
        <v>237658</v>
      </c>
    </row>
    <row r="23" spans="1:12" x14ac:dyDescent="0.2">
      <c r="A23" s="2" t="s">
        <v>41</v>
      </c>
      <c r="B23" s="14" t="s">
        <v>891</v>
      </c>
      <c r="C23" s="14">
        <v>5</v>
      </c>
      <c r="D23" s="28" t="s">
        <v>45</v>
      </c>
      <c r="E23" s="29" t="str">
        <f t="shared" si="0"/>
        <v>04</v>
      </c>
      <c r="F23" s="29" t="str">
        <f t="shared" si="1"/>
        <v>61424</v>
      </c>
      <c r="G23" s="29" t="str">
        <f t="shared" si="2"/>
        <v>0000000</v>
      </c>
      <c r="H23" s="28" t="s">
        <v>16</v>
      </c>
      <c r="I23" s="29" t="str">
        <f t="shared" si="3"/>
        <v>61424</v>
      </c>
      <c r="J23" s="54" t="s">
        <v>46</v>
      </c>
      <c r="K23" s="16">
        <v>3190082</v>
      </c>
      <c r="L23" s="15">
        <v>269404</v>
      </c>
    </row>
    <row r="24" spans="1:12" x14ac:dyDescent="0.2">
      <c r="A24" s="2" t="s">
        <v>41</v>
      </c>
      <c r="B24" s="14" t="s">
        <v>891</v>
      </c>
      <c r="C24" s="14">
        <v>5</v>
      </c>
      <c r="D24" s="28" t="s">
        <v>47</v>
      </c>
      <c r="E24" s="29" t="str">
        <f t="shared" si="0"/>
        <v>04</v>
      </c>
      <c r="F24" s="29" t="str">
        <f t="shared" si="1"/>
        <v>61515</v>
      </c>
      <c r="G24" s="29" t="str">
        <f t="shared" si="2"/>
        <v>0000000</v>
      </c>
      <c r="H24" s="28" t="s">
        <v>16</v>
      </c>
      <c r="I24" s="29" t="str">
        <f t="shared" si="3"/>
        <v>61515</v>
      </c>
      <c r="J24" s="54" t="s">
        <v>48</v>
      </c>
      <c r="K24" s="16">
        <v>775935</v>
      </c>
      <c r="L24" s="15">
        <v>141264</v>
      </c>
    </row>
    <row r="25" spans="1:12" x14ac:dyDescent="0.2">
      <c r="A25" s="2" t="s">
        <v>41</v>
      </c>
      <c r="B25" s="14" t="s">
        <v>891</v>
      </c>
      <c r="C25" s="14">
        <v>5</v>
      </c>
      <c r="D25" s="28" t="s">
        <v>49</v>
      </c>
      <c r="E25" s="29" t="str">
        <f t="shared" si="0"/>
        <v>04</v>
      </c>
      <c r="F25" s="29" t="str">
        <f t="shared" si="1"/>
        <v>61523</v>
      </c>
      <c r="G25" s="29" t="str">
        <f t="shared" si="2"/>
        <v>0000000</v>
      </c>
      <c r="H25" s="28" t="s">
        <v>16</v>
      </c>
      <c r="I25" s="29" t="str">
        <f t="shared" si="3"/>
        <v>61523</v>
      </c>
      <c r="J25" s="54" t="s">
        <v>50</v>
      </c>
      <c r="K25" s="16">
        <v>498277</v>
      </c>
      <c r="L25" s="15">
        <v>122062</v>
      </c>
    </row>
    <row r="26" spans="1:12" x14ac:dyDescent="0.2">
      <c r="A26" s="2" t="s">
        <v>41</v>
      </c>
      <c r="B26" s="14" t="s">
        <v>891</v>
      </c>
      <c r="C26" s="14">
        <v>5</v>
      </c>
      <c r="D26" s="28" t="s">
        <v>51</v>
      </c>
      <c r="E26" s="29" t="str">
        <f t="shared" si="0"/>
        <v>04</v>
      </c>
      <c r="F26" s="29" t="str">
        <f t="shared" si="1"/>
        <v>61531</v>
      </c>
      <c r="G26" s="29" t="str">
        <f t="shared" si="2"/>
        <v>0000000</v>
      </c>
      <c r="H26" s="28" t="s">
        <v>16</v>
      </c>
      <c r="I26" s="29" t="str">
        <f t="shared" si="3"/>
        <v>61531</v>
      </c>
      <c r="J26" s="54" t="s">
        <v>52</v>
      </c>
      <c r="K26" s="16">
        <v>1132671</v>
      </c>
      <c r="L26" s="15">
        <v>447014</v>
      </c>
    </row>
    <row r="27" spans="1:12" x14ac:dyDescent="0.2">
      <c r="A27" s="2" t="s">
        <v>41</v>
      </c>
      <c r="B27" s="14" t="s">
        <v>891</v>
      </c>
      <c r="C27" s="14">
        <v>5</v>
      </c>
      <c r="D27" s="28" t="s">
        <v>1074</v>
      </c>
      <c r="E27" s="29" t="str">
        <f t="shared" si="0"/>
        <v>04</v>
      </c>
      <c r="F27" s="29" t="str">
        <f t="shared" si="1"/>
        <v>61424</v>
      </c>
      <c r="G27" s="29" t="str">
        <f t="shared" si="2"/>
        <v>0121475</v>
      </c>
      <c r="H27" s="28" t="s">
        <v>1075</v>
      </c>
      <c r="I27" s="29" t="str">
        <f t="shared" si="3"/>
        <v>C1166</v>
      </c>
      <c r="J27" s="54" t="s">
        <v>1076</v>
      </c>
      <c r="K27" s="16">
        <v>27708</v>
      </c>
      <c r="L27" s="15">
        <v>6927</v>
      </c>
    </row>
    <row r="28" spans="1:12" x14ac:dyDescent="0.2">
      <c r="A28" s="2" t="s">
        <v>41</v>
      </c>
      <c r="B28" s="14" t="s">
        <v>891</v>
      </c>
      <c r="C28" s="14">
        <v>5</v>
      </c>
      <c r="D28" s="28" t="s">
        <v>1077</v>
      </c>
      <c r="E28" s="29" t="str">
        <f t="shared" si="0"/>
        <v>04</v>
      </c>
      <c r="F28" s="29" t="str">
        <f t="shared" si="1"/>
        <v>61424</v>
      </c>
      <c r="G28" s="29" t="str">
        <f t="shared" si="2"/>
        <v>0123810</v>
      </c>
      <c r="H28" s="28" t="s">
        <v>1078</v>
      </c>
      <c r="I28" s="29" t="str">
        <f t="shared" si="3"/>
        <v>C1280</v>
      </c>
      <c r="J28" s="54" t="s">
        <v>1079</v>
      </c>
      <c r="K28" s="16">
        <v>14065</v>
      </c>
      <c r="L28" s="15">
        <v>3318</v>
      </c>
    </row>
    <row r="29" spans="1:12" x14ac:dyDescent="0.2">
      <c r="A29" s="2" t="s">
        <v>54</v>
      </c>
      <c r="B29" s="14" t="s">
        <v>892</v>
      </c>
      <c r="C29" s="14">
        <v>1</v>
      </c>
      <c r="D29" s="28" t="s">
        <v>56</v>
      </c>
      <c r="E29" s="29" t="str">
        <f t="shared" si="0"/>
        <v>05</v>
      </c>
      <c r="F29" s="29" t="str">
        <f t="shared" si="1"/>
        <v>61564</v>
      </c>
      <c r="G29" s="29" t="str">
        <f t="shared" si="2"/>
        <v>0000000</v>
      </c>
      <c r="H29" s="28" t="s">
        <v>16</v>
      </c>
      <c r="I29" s="29" t="str">
        <f t="shared" si="3"/>
        <v>61564</v>
      </c>
      <c r="J29" s="54" t="s">
        <v>57</v>
      </c>
      <c r="K29" s="16">
        <v>946456</v>
      </c>
      <c r="L29" s="15">
        <v>130202</v>
      </c>
    </row>
    <row r="30" spans="1:12" x14ac:dyDescent="0.2">
      <c r="A30" s="2" t="s">
        <v>54</v>
      </c>
      <c r="B30" s="14" t="s">
        <v>892</v>
      </c>
      <c r="C30" s="14">
        <v>1</v>
      </c>
      <c r="D30" s="28" t="s">
        <v>58</v>
      </c>
      <c r="E30" s="29" t="str">
        <f t="shared" si="0"/>
        <v>05</v>
      </c>
      <c r="F30" s="29" t="str">
        <f t="shared" si="1"/>
        <v>61572</v>
      </c>
      <c r="G30" s="29" t="str">
        <f t="shared" si="2"/>
        <v>0000000</v>
      </c>
      <c r="H30" s="28" t="s">
        <v>16</v>
      </c>
      <c r="I30" s="29" t="str">
        <f t="shared" si="3"/>
        <v>61572</v>
      </c>
      <c r="J30" s="54" t="s">
        <v>59</v>
      </c>
      <c r="K30" s="16">
        <v>142003</v>
      </c>
      <c r="L30" s="15">
        <v>23004</v>
      </c>
    </row>
    <row r="31" spans="1:12" x14ac:dyDescent="0.2">
      <c r="A31" s="2" t="s">
        <v>60</v>
      </c>
      <c r="B31" s="14" t="s">
        <v>893</v>
      </c>
      <c r="C31" s="14">
        <v>50</v>
      </c>
      <c r="D31" s="28" t="s">
        <v>62</v>
      </c>
      <c r="E31" s="29" t="str">
        <f t="shared" si="0"/>
        <v>07</v>
      </c>
      <c r="F31" s="29" t="str">
        <f t="shared" si="1"/>
        <v>61648</v>
      </c>
      <c r="G31" s="29" t="str">
        <f t="shared" si="2"/>
        <v>0000000</v>
      </c>
      <c r="H31" s="28" t="s">
        <v>16</v>
      </c>
      <c r="I31" s="29" t="str">
        <f t="shared" si="3"/>
        <v>61648</v>
      </c>
      <c r="J31" s="54" t="s">
        <v>63</v>
      </c>
      <c r="K31" s="16">
        <v>4304573</v>
      </c>
      <c r="L31" s="15">
        <v>1092009</v>
      </c>
    </row>
    <row r="32" spans="1:12" x14ac:dyDescent="0.2">
      <c r="A32" s="2" t="s">
        <v>60</v>
      </c>
      <c r="B32" s="14" t="s">
        <v>893</v>
      </c>
      <c r="C32" s="14">
        <v>50</v>
      </c>
      <c r="D32" s="28" t="s">
        <v>64</v>
      </c>
      <c r="E32" s="29" t="str">
        <f t="shared" si="0"/>
        <v>07</v>
      </c>
      <c r="F32" s="29" t="str">
        <f t="shared" si="1"/>
        <v>61655</v>
      </c>
      <c r="G32" s="29" t="str">
        <f t="shared" si="2"/>
        <v>0000000</v>
      </c>
      <c r="H32" s="28" t="s">
        <v>16</v>
      </c>
      <c r="I32" s="29" t="str">
        <f t="shared" si="3"/>
        <v>61655</v>
      </c>
      <c r="J32" s="54" t="s">
        <v>65</v>
      </c>
      <c r="K32" s="16">
        <v>626091</v>
      </c>
      <c r="L32" s="15">
        <v>116149</v>
      </c>
    </row>
    <row r="33" spans="1:12" x14ac:dyDescent="0.2">
      <c r="A33" s="2" t="s">
        <v>60</v>
      </c>
      <c r="B33" s="14" t="s">
        <v>893</v>
      </c>
      <c r="C33" s="14">
        <v>50</v>
      </c>
      <c r="D33" s="28" t="s">
        <v>66</v>
      </c>
      <c r="E33" s="29" t="str">
        <f t="shared" si="0"/>
        <v>07</v>
      </c>
      <c r="F33" s="29" t="str">
        <f t="shared" si="1"/>
        <v>61713</v>
      </c>
      <c r="G33" s="29" t="str">
        <f t="shared" si="2"/>
        <v>0000000</v>
      </c>
      <c r="H33" s="28" t="s">
        <v>16</v>
      </c>
      <c r="I33" s="29" t="str">
        <f t="shared" si="3"/>
        <v>61713</v>
      </c>
      <c r="J33" s="54" t="s">
        <v>67</v>
      </c>
      <c r="K33" s="16">
        <v>52665</v>
      </c>
      <c r="L33" s="15">
        <v>14521</v>
      </c>
    </row>
    <row r="34" spans="1:12" x14ac:dyDescent="0.2">
      <c r="A34" s="2" t="s">
        <v>60</v>
      </c>
      <c r="B34" s="14" t="s">
        <v>893</v>
      </c>
      <c r="C34" s="14">
        <v>50</v>
      </c>
      <c r="D34" s="28" t="s">
        <v>1127</v>
      </c>
      <c r="E34" s="29" t="str">
        <f t="shared" si="0"/>
        <v>07</v>
      </c>
      <c r="F34" s="29" t="str">
        <f t="shared" si="1"/>
        <v>61721</v>
      </c>
      <c r="G34" s="29" t="str">
        <f t="shared" si="2"/>
        <v>0000000</v>
      </c>
      <c r="H34" s="28" t="s">
        <v>16</v>
      </c>
      <c r="I34" s="29" t="str">
        <f t="shared" si="3"/>
        <v>61721</v>
      </c>
      <c r="J34" s="54" t="s">
        <v>1128</v>
      </c>
      <c r="K34" s="16">
        <v>518529</v>
      </c>
      <c r="L34" s="15">
        <v>486061</v>
      </c>
    </row>
    <row r="35" spans="1:12" x14ac:dyDescent="0.2">
      <c r="A35" s="2" t="s">
        <v>60</v>
      </c>
      <c r="B35" s="14" t="s">
        <v>893</v>
      </c>
      <c r="C35" s="14">
        <v>50</v>
      </c>
      <c r="D35" s="28" t="s">
        <v>68</v>
      </c>
      <c r="E35" s="29" t="str">
        <f t="shared" si="0"/>
        <v>07</v>
      </c>
      <c r="F35" s="29" t="str">
        <f t="shared" si="1"/>
        <v>61739</v>
      </c>
      <c r="G35" s="29" t="str">
        <f t="shared" si="2"/>
        <v>0000000</v>
      </c>
      <c r="H35" s="28" t="s">
        <v>16</v>
      </c>
      <c r="I35" s="29" t="str">
        <f t="shared" si="3"/>
        <v>61739</v>
      </c>
      <c r="J35" s="54" t="s">
        <v>69</v>
      </c>
      <c r="K35" s="16">
        <v>327004</v>
      </c>
      <c r="L35" s="15">
        <v>77855</v>
      </c>
    </row>
    <row r="36" spans="1:12" x14ac:dyDescent="0.2">
      <c r="A36" s="2" t="s">
        <v>60</v>
      </c>
      <c r="B36" s="14" t="s">
        <v>893</v>
      </c>
      <c r="C36" s="14">
        <v>50</v>
      </c>
      <c r="D36" s="28" t="s">
        <v>987</v>
      </c>
      <c r="E36" s="29" t="str">
        <f t="shared" si="0"/>
        <v>07</v>
      </c>
      <c r="F36" s="29" t="str">
        <f t="shared" si="1"/>
        <v>61754</v>
      </c>
      <c r="G36" s="29" t="str">
        <f t="shared" si="2"/>
        <v>0000000</v>
      </c>
      <c r="H36" s="28" t="s">
        <v>16</v>
      </c>
      <c r="I36" s="29" t="str">
        <f t="shared" si="3"/>
        <v>61754</v>
      </c>
      <c r="J36" s="54" t="s">
        <v>988</v>
      </c>
      <c r="K36" s="16">
        <v>5487384</v>
      </c>
      <c r="L36" s="15">
        <v>313556</v>
      </c>
    </row>
    <row r="37" spans="1:12" x14ac:dyDescent="0.2">
      <c r="A37" s="2" t="s">
        <v>60</v>
      </c>
      <c r="B37" s="14" t="s">
        <v>893</v>
      </c>
      <c r="C37" s="14">
        <v>50</v>
      </c>
      <c r="D37" s="28" t="s">
        <v>1129</v>
      </c>
      <c r="E37" s="29" t="str">
        <f t="shared" si="0"/>
        <v>07</v>
      </c>
      <c r="F37" s="29" t="str">
        <f t="shared" si="1"/>
        <v>61762</v>
      </c>
      <c r="G37" s="29" t="str">
        <f t="shared" si="2"/>
        <v>0000000</v>
      </c>
      <c r="H37" s="28" t="s">
        <v>16</v>
      </c>
      <c r="I37" s="29" t="str">
        <f t="shared" si="3"/>
        <v>61762</v>
      </c>
      <c r="J37" s="54" t="s">
        <v>1130</v>
      </c>
      <c r="K37" s="16">
        <v>415949</v>
      </c>
      <c r="L37" s="15">
        <v>174423</v>
      </c>
    </row>
    <row r="38" spans="1:12" x14ac:dyDescent="0.2">
      <c r="A38" s="2" t="s">
        <v>60</v>
      </c>
      <c r="B38" s="14" t="s">
        <v>893</v>
      </c>
      <c r="C38" s="14">
        <v>50</v>
      </c>
      <c r="D38" s="28" t="s">
        <v>70</v>
      </c>
      <c r="E38" s="29" t="str">
        <f t="shared" si="0"/>
        <v>07</v>
      </c>
      <c r="F38" s="29" t="str">
        <f t="shared" si="1"/>
        <v>61788</v>
      </c>
      <c r="G38" s="29" t="str">
        <f t="shared" si="2"/>
        <v>0000000</v>
      </c>
      <c r="H38" s="28" t="s">
        <v>16</v>
      </c>
      <c r="I38" s="29" t="str">
        <f t="shared" si="3"/>
        <v>61788</v>
      </c>
      <c r="J38" s="54" t="s">
        <v>71</v>
      </c>
      <c r="K38" s="16">
        <v>2489711</v>
      </c>
      <c r="L38" s="15">
        <v>529951</v>
      </c>
    </row>
    <row r="39" spans="1:12" x14ac:dyDescent="0.2">
      <c r="A39" s="2" t="s">
        <v>60</v>
      </c>
      <c r="B39" s="14" t="s">
        <v>893</v>
      </c>
      <c r="C39" s="14">
        <v>50</v>
      </c>
      <c r="D39" s="28" t="s">
        <v>72</v>
      </c>
      <c r="E39" s="29" t="str">
        <f t="shared" si="0"/>
        <v>07</v>
      </c>
      <c r="F39" s="29" t="str">
        <f t="shared" si="1"/>
        <v>61796</v>
      </c>
      <c r="G39" s="29" t="str">
        <f t="shared" si="2"/>
        <v>0000000</v>
      </c>
      <c r="H39" s="28" t="s">
        <v>16</v>
      </c>
      <c r="I39" s="29" t="str">
        <f t="shared" si="3"/>
        <v>61796</v>
      </c>
      <c r="J39" s="54" t="s">
        <v>73</v>
      </c>
      <c r="K39" s="16">
        <v>7487536</v>
      </c>
      <c r="L39" s="15">
        <v>1826266</v>
      </c>
    </row>
    <row r="40" spans="1:12" x14ac:dyDescent="0.2">
      <c r="A40" s="2" t="s">
        <v>60</v>
      </c>
      <c r="B40" s="14" t="s">
        <v>893</v>
      </c>
      <c r="C40" s="14">
        <v>50</v>
      </c>
      <c r="D40" s="28" t="s">
        <v>1131</v>
      </c>
      <c r="E40" s="29" t="str">
        <f t="shared" si="0"/>
        <v>07</v>
      </c>
      <c r="F40" s="29" t="str">
        <f t="shared" si="1"/>
        <v>61804</v>
      </c>
      <c r="G40" s="29" t="str">
        <f t="shared" si="2"/>
        <v>0000000</v>
      </c>
      <c r="H40" s="28" t="s">
        <v>16</v>
      </c>
      <c r="I40" s="29" t="str">
        <f t="shared" si="3"/>
        <v>61804</v>
      </c>
      <c r="J40" s="54" t="s">
        <v>1132</v>
      </c>
      <c r="K40" s="16">
        <v>479863</v>
      </c>
      <c r="L40" s="15">
        <v>173914</v>
      </c>
    </row>
    <row r="41" spans="1:12" x14ac:dyDescent="0.2">
      <c r="A41" s="2" t="s">
        <v>60</v>
      </c>
      <c r="B41" s="14" t="s">
        <v>893</v>
      </c>
      <c r="C41" s="14">
        <v>50</v>
      </c>
      <c r="D41" s="28" t="s">
        <v>1133</v>
      </c>
      <c r="E41" s="29" t="str">
        <f t="shared" si="0"/>
        <v>07</v>
      </c>
      <c r="F41" s="29" t="str">
        <f t="shared" si="1"/>
        <v>10074</v>
      </c>
      <c r="G41" s="29" t="str">
        <f t="shared" si="2"/>
        <v>6118368</v>
      </c>
      <c r="H41" s="28" t="s">
        <v>1134</v>
      </c>
      <c r="I41" s="29" t="str">
        <f t="shared" si="3"/>
        <v>C0333</v>
      </c>
      <c r="J41" s="54" t="s">
        <v>1135</v>
      </c>
      <c r="K41" s="16">
        <v>42173</v>
      </c>
      <c r="L41" s="15">
        <v>10543</v>
      </c>
    </row>
    <row r="42" spans="1:12" x14ac:dyDescent="0.2">
      <c r="A42" s="2" t="s">
        <v>60</v>
      </c>
      <c r="B42" s="14" t="s">
        <v>893</v>
      </c>
      <c r="C42" s="14">
        <v>50</v>
      </c>
      <c r="D42" s="28" t="s">
        <v>1080</v>
      </c>
      <c r="E42" s="29" t="str">
        <f t="shared" si="0"/>
        <v>07</v>
      </c>
      <c r="F42" s="29" t="str">
        <f t="shared" si="1"/>
        <v>10074</v>
      </c>
      <c r="G42" s="29" t="str">
        <f t="shared" si="2"/>
        <v>0731380</v>
      </c>
      <c r="H42" s="28" t="s">
        <v>1081</v>
      </c>
      <c r="I42" s="29" t="str">
        <f t="shared" si="3"/>
        <v>C1400</v>
      </c>
      <c r="J42" s="54" t="s">
        <v>1082</v>
      </c>
      <c r="K42" s="16">
        <v>133619</v>
      </c>
      <c r="L42" s="15">
        <v>33405</v>
      </c>
    </row>
    <row r="43" spans="1:12" x14ac:dyDescent="0.2">
      <c r="A43" s="2" t="s">
        <v>60</v>
      </c>
      <c r="B43" s="14" t="s">
        <v>893</v>
      </c>
      <c r="C43" s="14">
        <v>50</v>
      </c>
      <c r="D43" s="28" t="s">
        <v>74</v>
      </c>
      <c r="E43" s="29" t="str">
        <f t="shared" si="0"/>
        <v>07</v>
      </c>
      <c r="F43" s="29" t="str">
        <f t="shared" si="1"/>
        <v>61663</v>
      </c>
      <c r="G43" s="29" t="str">
        <f t="shared" si="2"/>
        <v>0130930</v>
      </c>
      <c r="H43" s="28" t="s">
        <v>75</v>
      </c>
      <c r="I43" s="29" t="str">
        <f t="shared" si="3"/>
        <v>C1684</v>
      </c>
      <c r="J43" s="54" t="s">
        <v>76</v>
      </c>
      <c r="K43" s="16">
        <v>107957</v>
      </c>
      <c r="L43" s="15">
        <v>16392</v>
      </c>
    </row>
    <row r="44" spans="1:12" x14ac:dyDescent="0.2">
      <c r="A44" s="2" t="s">
        <v>60</v>
      </c>
      <c r="B44" s="14" t="s">
        <v>893</v>
      </c>
      <c r="C44" s="14">
        <v>50</v>
      </c>
      <c r="D44" s="28" t="s">
        <v>77</v>
      </c>
      <c r="E44" s="29" t="str">
        <f t="shared" si="0"/>
        <v>07</v>
      </c>
      <c r="F44" s="29" t="str">
        <f t="shared" si="1"/>
        <v>10074</v>
      </c>
      <c r="G44" s="29" t="str">
        <f t="shared" si="2"/>
        <v>0134114</v>
      </c>
      <c r="H44" s="28" t="s">
        <v>78</v>
      </c>
      <c r="I44" s="29" t="str">
        <f t="shared" si="3"/>
        <v>C1773</v>
      </c>
      <c r="J44" s="54" t="s">
        <v>79</v>
      </c>
      <c r="K44" s="16">
        <v>38177</v>
      </c>
      <c r="L44" s="15">
        <v>9544</v>
      </c>
    </row>
    <row r="45" spans="1:12" x14ac:dyDescent="0.2">
      <c r="A45" s="2" t="s">
        <v>80</v>
      </c>
      <c r="B45" s="14" t="s">
        <v>894</v>
      </c>
      <c r="C45" s="14">
        <v>1</v>
      </c>
      <c r="D45" s="28" t="s">
        <v>81</v>
      </c>
      <c r="E45" s="29" t="str">
        <f t="shared" si="0"/>
        <v>08</v>
      </c>
      <c r="F45" s="29" t="str">
        <f t="shared" si="1"/>
        <v>10082</v>
      </c>
      <c r="G45" s="29" t="str">
        <f t="shared" si="2"/>
        <v>0000000</v>
      </c>
      <c r="H45" s="28" t="s">
        <v>16</v>
      </c>
      <c r="I45" s="29" t="str">
        <f t="shared" si="3"/>
        <v>10082</v>
      </c>
      <c r="J45" s="54" t="s">
        <v>83</v>
      </c>
      <c r="K45" s="16">
        <v>92830</v>
      </c>
      <c r="L45" s="15">
        <v>7774</v>
      </c>
    </row>
    <row r="46" spans="1:12" x14ac:dyDescent="0.2">
      <c r="A46" s="2" t="s">
        <v>80</v>
      </c>
      <c r="B46" s="14" t="s">
        <v>894</v>
      </c>
      <c r="C46" s="14">
        <v>1</v>
      </c>
      <c r="D46" s="28" t="s">
        <v>84</v>
      </c>
      <c r="E46" s="29" t="str">
        <f t="shared" si="0"/>
        <v>08</v>
      </c>
      <c r="F46" s="29" t="str">
        <f t="shared" si="1"/>
        <v>61820</v>
      </c>
      <c r="G46" s="29" t="str">
        <f t="shared" si="2"/>
        <v>0000000</v>
      </c>
      <c r="H46" s="28" t="s">
        <v>16</v>
      </c>
      <c r="I46" s="29" t="str">
        <f t="shared" si="3"/>
        <v>61820</v>
      </c>
      <c r="J46" s="54" t="s">
        <v>85</v>
      </c>
      <c r="K46" s="16">
        <v>1678927</v>
      </c>
      <c r="L46" s="15">
        <v>111661</v>
      </c>
    </row>
    <row r="47" spans="1:12" x14ac:dyDescent="0.2">
      <c r="A47" s="2" t="s">
        <v>86</v>
      </c>
      <c r="B47" s="14" t="s">
        <v>895</v>
      </c>
      <c r="C47" s="14">
        <v>1</v>
      </c>
      <c r="D47" s="28" t="s">
        <v>88</v>
      </c>
      <c r="E47" s="29" t="str">
        <f t="shared" si="0"/>
        <v>09</v>
      </c>
      <c r="F47" s="29" t="str">
        <f t="shared" si="1"/>
        <v>61846</v>
      </c>
      <c r="G47" s="29" t="str">
        <f t="shared" si="2"/>
        <v>0000000</v>
      </c>
      <c r="H47" s="28" t="s">
        <v>16</v>
      </c>
      <c r="I47" s="29" t="str">
        <f t="shared" si="3"/>
        <v>61846</v>
      </c>
      <c r="J47" s="54" t="s">
        <v>89</v>
      </c>
      <c r="K47" s="16">
        <v>283785</v>
      </c>
      <c r="L47" s="15">
        <v>70161</v>
      </c>
    </row>
    <row r="48" spans="1:12" x14ac:dyDescent="0.2">
      <c r="A48" s="2" t="s">
        <v>86</v>
      </c>
      <c r="B48" s="14" t="s">
        <v>895</v>
      </c>
      <c r="C48" s="14">
        <v>1</v>
      </c>
      <c r="D48" s="28" t="s">
        <v>1136</v>
      </c>
      <c r="E48" s="29" t="str">
        <f t="shared" si="0"/>
        <v>09</v>
      </c>
      <c r="F48" s="29" t="str">
        <f t="shared" si="1"/>
        <v>61903</v>
      </c>
      <c r="G48" s="29" t="str">
        <f t="shared" si="2"/>
        <v>0000000</v>
      </c>
      <c r="H48" s="28" t="s">
        <v>16</v>
      </c>
      <c r="I48" s="29" t="str">
        <f t="shared" si="3"/>
        <v>61903</v>
      </c>
      <c r="J48" s="54" t="s">
        <v>1137</v>
      </c>
      <c r="K48" s="16">
        <v>523018</v>
      </c>
      <c r="L48" s="15">
        <v>18817</v>
      </c>
    </row>
    <row r="49" spans="1:12" x14ac:dyDescent="0.2">
      <c r="A49" s="2" t="s">
        <v>86</v>
      </c>
      <c r="B49" s="14" t="s">
        <v>895</v>
      </c>
      <c r="C49" s="14">
        <v>1</v>
      </c>
      <c r="D49" s="28" t="s">
        <v>1083</v>
      </c>
      <c r="E49" s="29" t="str">
        <f t="shared" si="0"/>
        <v>09</v>
      </c>
      <c r="F49" s="29" t="str">
        <f t="shared" si="1"/>
        <v>61929</v>
      </c>
      <c r="G49" s="29" t="str">
        <f t="shared" si="2"/>
        <v>0000000</v>
      </c>
      <c r="H49" s="28" t="s">
        <v>16</v>
      </c>
      <c r="I49" s="29" t="str">
        <f t="shared" si="3"/>
        <v>61929</v>
      </c>
      <c r="J49" s="54" t="s">
        <v>1084</v>
      </c>
      <c r="K49" s="16">
        <v>226465</v>
      </c>
      <c r="L49" s="15">
        <v>97937</v>
      </c>
    </row>
    <row r="50" spans="1:12" x14ac:dyDescent="0.2">
      <c r="A50" s="2" t="s">
        <v>86</v>
      </c>
      <c r="B50" s="14" t="s">
        <v>895</v>
      </c>
      <c r="C50" s="14">
        <v>1</v>
      </c>
      <c r="D50" s="28" t="s">
        <v>1138</v>
      </c>
      <c r="E50" s="29" t="str">
        <f t="shared" si="0"/>
        <v>09</v>
      </c>
      <c r="F50" s="29" t="str">
        <f t="shared" si="1"/>
        <v>61945</v>
      </c>
      <c r="G50" s="29" t="str">
        <f t="shared" si="2"/>
        <v>0000000</v>
      </c>
      <c r="H50" s="28" t="s">
        <v>16</v>
      </c>
      <c r="I50" s="29" t="str">
        <f t="shared" si="3"/>
        <v>61945</v>
      </c>
      <c r="J50" s="54" t="s">
        <v>53</v>
      </c>
      <c r="K50" s="16">
        <v>104020</v>
      </c>
      <c r="L50" s="15">
        <v>14956</v>
      </c>
    </row>
    <row r="51" spans="1:12" x14ac:dyDescent="0.2">
      <c r="A51" s="2" t="s">
        <v>86</v>
      </c>
      <c r="B51" s="14" t="s">
        <v>895</v>
      </c>
      <c r="C51" s="14">
        <v>1</v>
      </c>
      <c r="D51" s="28" t="s">
        <v>90</v>
      </c>
      <c r="E51" s="29" t="str">
        <f t="shared" si="0"/>
        <v>09</v>
      </c>
      <c r="F51" s="29" t="str">
        <f t="shared" si="1"/>
        <v>73783</v>
      </c>
      <c r="G51" s="29" t="str">
        <f t="shared" si="2"/>
        <v>0000000</v>
      </c>
      <c r="H51" s="28" t="s">
        <v>16</v>
      </c>
      <c r="I51" s="29" t="str">
        <f t="shared" si="3"/>
        <v>73783</v>
      </c>
      <c r="J51" s="54" t="s">
        <v>91</v>
      </c>
      <c r="K51" s="16">
        <v>182418</v>
      </c>
      <c r="L51" s="15">
        <v>75236</v>
      </c>
    </row>
    <row r="52" spans="1:12" x14ac:dyDescent="0.2">
      <c r="A52" s="2" t="s">
        <v>86</v>
      </c>
      <c r="B52" s="14" t="s">
        <v>895</v>
      </c>
      <c r="C52" s="14">
        <v>1</v>
      </c>
      <c r="D52" s="28" t="s">
        <v>1139</v>
      </c>
      <c r="E52" s="29" t="str">
        <f t="shared" si="0"/>
        <v>09</v>
      </c>
      <c r="F52" s="29" t="str">
        <f t="shared" si="1"/>
        <v>61838</v>
      </c>
      <c r="G52" s="29" t="str">
        <f t="shared" si="2"/>
        <v>0136200</v>
      </c>
      <c r="H52" s="28" t="s">
        <v>1140</v>
      </c>
      <c r="I52" s="29" t="str">
        <f t="shared" si="3"/>
        <v>C1891</v>
      </c>
      <c r="J52" s="54" t="s">
        <v>1141</v>
      </c>
      <c r="K52" s="16">
        <v>141263</v>
      </c>
      <c r="L52" s="15">
        <v>35316</v>
      </c>
    </row>
    <row r="53" spans="1:12" x14ac:dyDescent="0.2">
      <c r="A53" s="2" t="s">
        <v>92</v>
      </c>
      <c r="B53" s="14" t="s">
        <v>896</v>
      </c>
      <c r="C53" s="14">
        <v>10</v>
      </c>
      <c r="D53" s="28" t="s">
        <v>94</v>
      </c>
      <c r="E53" s="29" t="str">
        <f t="shared" si="0"/>
        <v>10</v>
      </c>
      <c r="F53" s="29" t="str">
        <f t="shared" si="1"/>
        <v>62158</v>
      </c>
      <c r="G53" s="29" t="str">
        <f t="shared" si="2"/>
        <v>0000000</v>
      </c>
      <c r="H53" s="28" t="s">
        <v>16</v>
      </c>
      <c r="I53" s="29" t="str">
        <f t="shared" si="3"/>
        <v>62158</v>
      </c>
      <c r="J53" s="54" t="s">
        <v>95</v>
      </c>
      <c r="K53" s="16">
        <v>813137</v>
      </c>
      <c r="L53" s="15">
        <v>175603</v>
      </c>
    </row>
    <row r="54" spans="1:12" x14ac:dyDescent="0.2">
      <c r="A54" s="2" t="s">
        <v>92</v>
      </c>
      <c r="B54" s="14" t="s">
        <v>896</v>
      </c>
      <c r="C54" s="14">
        <v>10</v>
      </c>
      <c r="D54" s="28" t="s">
        <v>96</v>
      </c>
      <c r="E54" s="29" t="str">
        <f t="shared" si="0"/>
        <v>10</v>
      </c>
      <c r="F54" s="29" t="str">
        <f t="shared" si="1"/>
        <v>62166</v>
      </c>
      <c r="G54" s="29" t="str">
        <f t="shared" si="2"/>
        <v>0000000</v>
      </c>
      <c r="H54" s="28" t="s">
        <v>16</v>
      </c>
      <c r="I54" s="29" t="str">
        <f t="shared" si="3"/>
        <v>62166</v>
      </c>
      <c r="J54" s="54" t="s">
        <v>97</v>
      </c>
      <c r="K54" s="16">
        <v>54716280</v>
      </c>
      <c r="L54" s="15">
        <v>2635025</v>
      </c>
    </row>
    <row r="55" spans="1:12" x14ac:dyDescent="0.2">
      <c r="A55" s="2" t="s">
        <v>92</v>
      </c>
      <c r="B55" s="14" t="s">
        <v>896</v>
      </c>
      <c r="C55" s="14">
        <v>10</v>
      </c>
      <c r="D55" s="28" t="s">
        <v>98</v>
      </c>
      <c r="E55" s="29" t="str">
        <f t="shared" si="0"/>
        <v>10</v>
      </c>
      <c r="F55" s="29" t="str">
        <f t="shared" si="1"/>
        <v>62240</v>
      </c>
      <c r="G55" s="29" t="str">
        <f t="shared" si="2"/>
        <v>0000000</v>
      </c>
      <c r="H55" s="28" t="s">
        <v>16</v>
      </c>
      <c r="I55" s="29" t="str">
        <f t="shared" si="3"/>
        <v>62240</v>
      </c>
      <c r="J55" s="54" t="s">
        <v>99</v>
      </c>
      <c r="K55" s="16">
        <v>661413</v>
      </c>
      <c r="L55" s="15">
        <v>178456</v>
      </c>
    </row>
    <row r="56" spans="1:12" x14ac:dyDescent="0.2">
      <c r="A56" s="2" t="s">
        <v>92</v>
      </c>
      <c r="B56" s="14" t="s">
        <v>896</v>
      </c>
      <c r="C56" s="14">
        <v>10</v>
      </c>
      <c r="D56" s="28" t="s">
        <v>100</v>
      </c>
      <c r="E56" s="29" t="str">
        <f t="shared" si="0"/>
        <v>10</v>
      </c>
      <c r="F56" s="29" t="str">
        <f t="shared" si="1"/>
        <v>62265</v>
      </c>
      <c r="G56" s="29" t="str">
        <f t="shared" si="2"/>
        <v>0000000</v>
      </c>
      <c r="H56" s="28" t="s">
        <v>16</v>
      </c>
      <c r="I56" s="29" t="str">
        <f t="shared" si="3"/>
        <v>62265</v>
      </c>
      <c r="J56" s="54" t="s">
        <v>101</v>
      </c>
      <c r="K56" s="16">
        <v>5159313</v>
      </c>
      <c r="L56" s="15">
        <v>1214982</v>
      </c>
    </row>
    <row r="57" spans="1:12" x14ac:dyDescent="0.2">
      <c r="A57" s="2" t="s">
        <v>92</v>
      </c>
      <c r="B57" s="14" t="s">
        <v>896</v>
      </c>
      <c r="C57" s="14">
        <v>10</v>
      </c>
      <c r="D57" s="28" t="s">
        <v>975</v>
      </c>
      <c r="E57" s="29" t="str">
        <f t="shared" si="0"/>
        <v>10</v>
      </c>
      <c r="F57" s="29" t="str">
        <f t="shared" si="1"/>
        <v>62281</v>
      </c>
      <c r="G57" s="29" t="str">
        <f t="shared" si="2"/>
        <v>0000000</v>
      </c>
      <c r="H57" s="28" t="s">
        <v>16</v>
      </c>
      <c r="I57" s="29" t="str">
        <f t="shared" si="3"/>
        <v>62281</v>
      </c>
      <c r="J57" s="54" t="s">
        <v>976</v>
      </c>
      <c r="K57" s="16">
        <v>377209</v>
      </c>
      <c r="L57" s="15">
        <v>141166</v>
      </c>
    </row>
    <row r="58" spans="1:12" x14ac:dyDescent="0.2">
      <c r="A58" s="2" t="s">
        <v>92</v>
      </c>
      <c r="B58" s="14" t="s">
        <v>896</v>
      </c>
      <c r="C58" s="14">
        <v>10</v>
      </c>
      <c r="D58" s="28" t="s">
        <v>1144</v>
      </c>
      <c r="E58" s="29" t="str">
        <f t="shared" si="0"/>
        <v>10</v>
      </c>
      <c r="F58" s="29" t="str">
        <f t="shared" si="1"/>
        <v>62331</v>
      </c>
      <c r="G58" s="29" t="str">
        <f t="shared" si="2"/>
        <v>0000000</v>
      </c>
      <c r="H58" s="28" t="s">
        <v>16</v>
      </c>
      <c r="I58" s="29" t="str">
        <f t="shared" si="3"/>
        <v>62331</v>
      </c>
      <c r="J58" s="54" t="s">
        <v>1145</v>
      </c>
      <c r="K58" s="16">
        <v>239902</v>
      </c>
      <c r="L58" s="15">
        <v>107608</v>
      </c>
    </row>
    <row r="59" spans="1:12" x14ac:dyDescent="0.2">
      <c r="A59" s="2" t="s">
        <v>92</v>
      </c>
      <c r="B59" s="14" t="s">
        <v>896</v>
      </c>
      <c r="C59" s="14">
        <v>10</v>
      </c>
      <c r="D59" s="28" t="s">
        <v>102</v>
      </c>
      <c r="E59" s="29" t="str">
        <f t="shared" si="0"/>
        <v>10</v>
      </c>
      <c r="F59" s="29" t="str">
        <f t="shared" si="1"/>
        <v>62364</v>
      </c>
      <c r="G59" s="29" t="str">
        <f t="shared" si="2"/>
        <v>0000000</v>
      </c>
      <c r="H59" s="28" t="s">
        <v>16</v>
      </c>
      <c r="I59" s="29" t="str">
        <f t="shared" si="3"/>
        <v>62364</v>
      </c>
      <c r="J59" s="54" t="s">
        <v>103</v>
      </c>
      <c r="K59" s="16">
        <v>2793089</v>
      </c>
      <c r="L59" s="15">
        <v>723792</v>
      </c>
    </row>
    <row r="60" spans="1:12" x14ac:dyDescent="0.2">
      <c r="A60" s="2" t="s">
        <v>92</v>
      </c>
      <c r="B60" s="14" t="s">
        <v>896</v>
      </c>
      <c r="C60" s="14">
        <v>10</v>
      </c>
      <c r="D60" s="28" t="s">
        <v>1146</v>
      </c>
      <c r="E60" s="29" t="str">
        <f t="shared" si="0"/>
        <v>10</v>
      </c>
      <c r="F60" s="29" t="str">
        <f t="shared" si="1"/>
        <v>62372</v>
      </c>
      <c r="G60" s="29" t="str">
        <f t="shared" si="2"/>
        <v>0000000</v>
      </c>
      <c r="H60" s="28" t="s">
        <v>16</v>
      </c>
      <c r="I60" s="29" t="str">
        <f t="shared" si="3"/>
        <v>62372</v>
      </c>
      <c r="J60" s="54" t="s">
        <v>1147</v>
      </c>
      <c r="K60" s="16">
        <v>1297</v>
      </c>
      <c r="L60" s="15">
        <v>1297</v>
      </c>
    </row>
    <row r="61" spans="1:12" x14ac:dyDescent="0.2">
      <c r="A61" s="2" t="s">
        <v>92</v>
      </c>
      <c r="B61" s="14" t="s">
        <v>896</v>
      </c>
      <c r="C61" s="14">
        <v>10</v>
      </c>
      <c r="D61" s="28" t="s">
        <v>1148</v>
      </c>
      <c r="E61" s="29" t="str">
        <f t="shared" si="0"/>
        <v>10</v>
      </c>
      <c r="F61" s="29" t="str">
        <f t="shared" si="1"/>
        <v>62380</v>
      </c>
      <c r="G61" s="29" t="str">
        <f t="shared" si="2"/>
        <v>0000000</v>
      </c>
      <c r="H61" s="28" t="s">
        <v>16</v>
      </c>
      <c r="I61" s="29" t="str">
        <f t="shared" si="3"/>
        <v>62380</v>
      </c>
      <c r="J61" s="54" t="s">
        <v>1149</v>
      </c>
      <c r="K61" s="16">
        <v>274346</v>
      </c>
      <c r="L61" s="15">
        <v>80456</v>
      </c>
    </row>
    <row r="62" spans="1:12" x14ac:dyDescent="0.2">
      <c r="A62" s="2" t="s">
        <v>92</v>
      </c>
      <c r="B62" s="14" t="s">
        <v>896</v>
      </c>
      <c r="C62" s="14">
        <v>10</v>
      </c>
      <c r="D62" s="28" t="s">
        <v>104</v>
      </c>
      <c r="E62" s="29" t="str">
        <f t="shared" si="0"/>
        <v>10</v>
      </c>
      <c r="F62" s="29" t="str">
        <f t="shared" si="1"/>
        <v>62430</v>
      </c>
      <c r="G62" s="29" t="str">
        <f t="shared" si="2"/>
        <v>0000000</v>
      </c>
      <c r="H62" s="28" t="s">
        <v>16</v>
      </c>
      <c r="I62" s="29" t="str">
        <f t="shared" si="3"/>
        <v>62430</v>
      </c>
      <c r="J62" s="54" t="s">
        <v>105</v>
      </c>
      <c r="K62" s="16">
        <v>3146638</v>
      </c>
      <c r="L62" s="15">
        <v>88833</v>
      </c>
    </row>
    <row r="63" spans="1:12" x14ac:dyDescent="0.2">
      <c r="A63" s="2" t="s">
        <v>92</v>
      </c>
      <c r="B63" s="14" t="s">
        <v>896</v>
      </c>
      <c r="C63" s="14">
        <v>10</v>
      </c>
      <c r="D63" s="28" t="s">
        <v>106</v>
      </c>
      <c r="E63" s="29" t="str">
        <f t="shared" si="0"/>
        <v>10</v>
      </c>
      <c r="F63" s="29" t="str">
        <f t="shared" si="1"/>
        <v>62539</v>
      </c>
      <c r="G63" s="29" t="str">
        <f t="shared" si="2"/>
        <v>0000000</v>
      </c>
      <c r="H63" s="28" t="s">
        <v>16</v>
      </c>
      <c r="I63" s="29" t="str">
        <f t="shared" si="3"/>
        <v>62539</v>
      </c>
      <c r="J63" s="54" t="s">
        <v>107</v>
      </c>
      <c r="K63" s="16">
        <v>209776</v>
      </c>
      <c r="L63" s="15">
        <v>154585</v>
      </c>
    </row>
    <row r="64" spans="1:12" x14ac:dyDescent="0.2">
      <c r="A64" s="2" t="s">
        <v>92</v>
      </c>
      <c r="B64" s="14" t="s">
        <v>896</v>
      </c>
      <c r="C64" s="14">
        <v>10</v>
      </c>
      <c r="D64" s="28" t="s">
        <v>108</v>
      </c>
      <c r="E64" s="29" t="str">
        <f t="shared" si="0"/>
        <v>10</v>
      </c>
      <c r="F64" s="29" t="str">
        <f t="shared" si="1"/>
        <v>62547</v>
      </c>
      <c r="G64" s="29" t="str">
        <f t="shared" si="2"/>
        <v>0000000</v>
      </c>
      <c r="H64" s="28" t="s">
        <v>16</v>
      </c>
      <c r="I64" s="29" t="str">
        <f t="shared" si="3"/>
        <v>62547</v>
      </c>
      <c r="J64" s="54" t="s">
        <v>109</v>
      </c>
      <c r="K64" s="16">
        <v>148185</v>
      </c>
      <c r="L64" s="15">
        <v>25192</v>
      </c>
    </row>
    <row r="65" spans="1:12" x14ac:dyDescent="0.2">
      <c r="A65" s="2" t="s">
        <v>92</v>
      </c>
      <c r="B65" s="14" t="s">
        <v>896</v>
      </c>
      <c r="C65" s="14">
        <v>10</v>
      </c>
      <c r="D65" s="28" t="s">
        <v>110</v>
      </c>
      <c r="E65" s="29" t="str">
        <f t="shared" si="0"/>
        <v>10</v>
      </c>
      <c r="F65" s="29" t="str">
        <f t="shared" si="1"/>
        <v>73809</v>
      </c>
      <c r="G65" s="29" t="str">
        <f t="shared" si="2"/>
        <v>0000000</v>
      </c>
      <c r="H65" s="28" t="s">
        <v>16</v>
      </c>
      <c r="I65" s="29" t="str">
        <f t="shared" si="3"/>
        <v>73809</v>
      </c>
      <c r="J65" s="54" t="s">
        <v>111</v>
      </c>
      <c r="K65" s="16">
        <v>988288</v>
      </c>
      <c r="L65" s="15">
        <v>153050</v>
      </c>
    </row>
    <row r="66" spans="1:12" x14ac:dyDescent="0.2">
      <c r="A66" s="2" t="s">
        <v>92</v>
      </c>
      <c r="B66" s="14" t="s">
        <v>896</v>
      </c>
      <c r="C66" s="14">
        <v>10</v>
      </c>
      <c r="D66" s="28" t="s">
        <v>112</v>
      </c>
      <c r="E66" s="29" t="str">
        <f t="shared" si="0"/>
        <v>10</v>
      </c>
      <c r="F66" s="29" t="str">
        <f t="shared" si="1"/>
        <v>73965</v>
      </c>
      <c r="G66" s="29" t="str">
        <f t="shared" si="2"/>
        <v>0000000</v>
      </c>
      <c r="H66" s="28" t="s">
        <v>16</v>
      </c>
      <c r="I66" s="29" t="str">
        <f t="shared" si="3"/>
        <v>73965</v>
      </c>
      <c r="J66" s="54" t="s">
        <v>113</v>
      </c>
      <c r="K66" s="16">
        <v>5672937</v>
      </c>
      <c r="L66" s="15">
        <v>1347737</v>
      </c>
    </row>
    <row r="67" spans="1:12" x14ac:dyDescent="0.2">
      <c r="A67" s="2" t="s">
        <v>92</v>
      </c>
      <c r="B67" s="14" t="s">
        <v>896</v>
      </c>
      <c r="C67" s="14">
        <v>10</v>
      </c>
      <c r="D67" s="28" t="s">
        <v>1142</v>
      </c>
      <c r="E67" s="29" t="str">
        <f t="shared" si="0"/>
        <v>10</v>
      </c>
      <c r="F67" s="29" t="str">
        <f t="shared" si="1"/>
        <v>73999</v>
      </c>
      <c r="G67" s="29" t="str">
        <f t="shared" si="2"/>
        <v>0000000</v>
      </c>
      <c r="H67" s="28" t="s">
        <v>16</v>
      </c>
      <c r="I67" s="29" t="str">
        <f t="shared" si="3"/>
        <v>73999</v>
      </c>
      <c r="J67" s="54" t="s">
        <v>1143</v>
      </c>
      <c r="K67" s="16">
        <v>2352714</v>
      </c>
      <c r="L67" s="15">
        <v>1313133</v>
      </c>
    </row>
    <row r="68" spans="1:12" x14ac:dyDescent="0.2">
      <c r="A68" s="2" t="s">
        <v>92</v>
      </c>
      <c r="B68" s="14" t="s">
        <v>896</v>
      </c>
      <c r="C68" s="14">
        <v>10</v>
      </c>
      <c r="D68" s="28" t="s">
        <v>1085</v>
      </c>
      <c r="E68" s="29" t="str">
        <f t="shared" si="0"/>
        <v>10</v>
      </c>
      <c r="F68" s="29" t="str">
        <f t="shared" si="1"/>
        <v>75234</v>
      </c>
      <c r="G68" s="29" t="str">
        <f t="shared" si="2"/>
        <v>0000000</v>
      </c>
      <c r="H68" s="28" t="s">
        <v>16</v>
      </c>
      <c r="I68" s="29" t="str">
        <f t="shared" si="3"/>
        <v>75234</v>
      </c>
      <c r="J68" s="54" t="s">
        <v>1086</v>
      </c>
      <c r="K68" s="16">
        <v>1035733</v>
      </c>
      <c r="L68" s="15">
        <v>181372</v>
      </c>
    </row>
    <row r="69" spans="1:12" x14ac:dyDescent="0.2">
      <c r="A69" s="2" t="s">
        <v>92</v>
      </c>
      <c r="B69" s="14" t="s">
        <v>896</v>
      </c>
      <c r="C69" s="14">
        <v>10</v>
      </c>
      <c r="D69" s="28" t="s">
        <v>114</v>
      </c>
      <c r="E69" s="29" t="str">
        <f t="shared" si="0"/>
        <v>10</v>
      </c>
      <c r="F69" s="29" t="str">
        <f t="shared" si="1"/>
        <v>75275</v>
      </c>
      <c r="G69" s="29" t="str">
        <f t="shared" si="2"/>
        <v>0000000</v>
      </c>
      <c r="H69" s="28" t="s">
        <v>16</v>
      </c>
      <c r="I69" s="29" t="str">
        <f t="shared" si="3"/>
        <v>75275</v>
      </c>
      <c r="J69" s="54" t="s">
        <v>115</v>
      </c>
      <c r="K69" s="16">
        <v>256424</v>
      </c>
      <c r="L69" s="15">
        <v>58682</v>
      </c>
    </row>
    <row r="70" spans="1:12" x14ac:dyDescent="0.2">
      <c r="A70" s="2" t="s">
        <v>92</v>
      </c>
      <c r="B70" s="14" t="s">
        <v>896</v>
      </c>
      <c r="C70" s="14">
        <v>10</v>
      </c>
      <c r="D70" s="28" t="s">
        <v>1087</v>
      </c>
      <c r="E70" s="29" t="str">
        <f t="shared" si="0"/>
        <v>10</v>
      </c>
      <c r="F70" s="29" t="str">
        <f t="shared" si="1"/>
        <v>75598</v>
      </c>
      <c r="G70" s="29" t="str">
        <f t="shared" si="2"/>
        <v>0000000</v>
      </c>
      <c r="H70" s="28" t="s">
        <v>16</v>
      </c>
      <c r="I70" s="29" t="str">
        <f t="shared" si="3"/>
        <v>75598</v>
      </c>
      <c r="J70" s="54" t="s">
        <v>1088</v>
      </c>
      <c r="K70" s="16">
        <v>740563</v>
      </c>
      <c r="L70" s="15">
        <v>152492</v>
      </c>
    </row>
    <row r="71" spans="1:12" x14ac:dyDescent="0.2">
      <c r="A71" s="2" t="s">
        <v>92</v>
      </c>
      <c r="B71" s="14" t="s">
        <v>896</v>
      </c>
      <c r="C71" s="14">
        <v>10</v>
      </c>
      <c r="D71" s="28" t="s">
        <v>1025</v>
      </c>
      <c r="E71" s="29" t="str">
        <f t="shared" ref="E71:E134" si="4">MID($D71,1,2)</f>
        <v>10</v>
      </c>
      <c r="F71" s="29" t="str">
        <f t="shared" ref="F71:F134" si="5">MID($D71,3,5)</f>
        <v>62166</v>
      </c>
      <c r="G71" s="29" t="str">
        <f t="shared" ref="G71:G134" si="6">MID($D71,8,7)</f>
        <v>1030642</v>
      </c>
      <c r="H71" s="28" t="s">
        <v>1026</v>
      </c>
      <c r="I71" s="29" t="str">
        <f t="shared" si="3"/>
        <v>C0149</v>
      </c>
      <c r="J71" s="54" t="s">
        <v>1027</v>
      </c>
      <c r="K71" s="16">
        <v>60472</v>
      </c>
      <c r="L71" s="15">
        <v>1861</v>
      </c>
    </row>
    <row r="72" spans="1:12" x14ac:dyDescent="0.2">
      <c r="A72" s="2" t="s">
        <v>92</v>
      </c>
      <c r="B72" s="14" t="s">
        <v>896</v>
      </c>
      <c r="C72" s="14">
        <v>10</v>
      </c>
      <c r="D72" s="28" t="s">
        <v>1150</v>
      </c>
      <c r="E72" s="29" t="str">
        <f t="shared" si="4"/>
        <v>10</v>
      </c>
      <c r="F72" s="29" t="str">
        <f t="shared" si="5"/>
        <v>76778</v>
      </c>
      <c r="G72" s="29" t="str">
        <f t="shared" si="6"/>
        <v>1030774</v>
      </c>
      <c r="H72" s="28" t="s">
        <v>1152</v>
      </c>
      <c r="I72" s="29" t="str">
        <f t="shared" ref="I72:I135" si="7">IF(H72="N/A",$F$2:$F$571,"C"&amp;$H$2:$H$571)</f>
        <v>C0270</v>
      </c>
      <c r="J72" s="54" t="s">
        <v>1154</v>
      </c>
      <c r="K72" s="16">
        <v>156675</v>
      </c>
      <c r="L72" s="15">
        <v>14500</v>
      </c>
    </row>
    <row r="73" spans="1:12" x14ac:dyDescent="0.2">
      <c r="A73" s="2" t="s">
        <v>92</v>
      </c>
      <c r="B73" s="14" t="s">
        <v>896</v>
      </c>
      <c r="C73" s="14">
        <v>10</v>
      </c>
      <c r="D73" s="28" t="s">
        <v>1151</v>
      </c>
      <c r="E73" s="29" t="str">
        <f t="shared" si="4"/>
        <v>10</v>
      </c>
      <c r="F73" s="29" t="str">
        <f t="shared" si="5"/>
        <v>62166</v>
      </c>
      <c r="G73" s="29" t="str">
        <f t="shared" si="6"/>
        <v>1030840</v>
      </c>
      <c r="H73" s="28" t="s">
        <v>1153</v>
      </c>
      <c r="I73" s="29" t="str">
        <f t="shared" si="7"/>
        <v>C0378</v>
      </c>
      <c r="J73" s="54" t="s">
        <v>1155</v>
      </c>
      <c r="K73" s="16">
        <v>165902</v>
      </c>
      <c r="L73" s="15">
        <v>63406</v>
      </c>
    </row>
    <row r="74" spans="1:12" x14ac:dyDescent="0.2">
      <c r="A74" s="2" t="s">
        <v>92</v>
      </c>
      <c r="B74" s="14" t="s">
        <v>896</v>
      </c>
      <c r="C74" s="14">
        <v>10</v>
      </c>
      <c r="D74" s="28" t="s">
        <v>117</v>
      </c>
      <c r="E74" s="29" t="str">
        <f t="shared" si="4"/>
        <v>10</v>
      </c>
      <c r="F74" s="29" t="str">
        <f t="shared" si="5"/>
        <v>62331</v>
      </c>
      <c r="G74" s="29" t="str">
        <f t="shared" si="6"/>
        <v>0137661</v>
      </c>
      <c r="H74" s="28" t="s">
        <v>118</v>
      </c>
      <c r="I74" s="29" t="str">
        <f t="shared" si="7"/>
        <v>C1492</v>
      </c>
      <c r="J74" s="54" t="s">
        <v>119</v>
      </c>
      <c r="K74" s="16">
        <v>192256</v>
      </c>
      <c r="L74" s="15">
        <v>15241</v>
      </c>
    </row>
    <row r="75" spans="1:12" x14ac:dyDescent="0.2">
      <c r="A75" s="2" t="s">
        <v>92</v>
      </c>
      <c r="B75" s="14" t="s">
        <v>896</v>
      </c>
      <c r="C75" s="14">
        <v>10</v>
      </c>
      <c r="D75" s="28" t="s">
        <v>1156</v>
      </c>
      <c r="E75" s="29" t="str">
        <f t="shared" si="4"/>
        <v>10</v>
      </c>
      <c r="F75" s="29" t="str">
        <f t="shared" si="5"/>
        <v>62547</v>
      </c>
      <c r="G75" s="29" t="str">
        <f t="shared" si="6"/>
        <v>0135103</v>
      </c>
      <c r="H75" s="28" t="s">
        <v>1157</v>
      </c>
      <c r="I75" s="29" t="str">
        <f t="shared" si="7"/>
        <v>C1841</v>
      </c>
      <c r="J75" s="54" t="s">
        <v>1158</v>
      </c>
      <c r="K75" s="16">
        <v>341099</v>
      </c>
      <c r="L75" s="15">
        <v>255824</v>
      </c>
    </row>
    <row r="76" spans="1:12" x14ac:dyDescent="0.2">
      <c r="A76" s="2" t="s">
        <v>120</v>
      </c>
      <c r="B76" s="14" t="s">
        <v>897</v>
      </c>
      <c r="C76" s="14">
        <v>5</v>
      </c>
      <c r="D76" s="28" t="s">
        <v>1159</v>
      </c>
      <c r="E76" s="29" t="str">
        <f t="shared" si="4"/>
        <v>11</v>
      </c>
      <c r="F76" s="29" t="str">
        <f t="shared" si="5"/>
        <v>10116</v>
      </c>
      <c r="G76" s="29" t="str">
        <f t="shared" si="6"/>
        <v>0000000</v>
      </c>
      <c r="H76" s="28" t="s">
        <v>16</v>
      </c>
      <c r="I76" s="29" t="str">
        <f t="shared" si="7"/>
        <v>10116</v>
      </c>
      <c r="J76" s="54" t="s">
        <v>1161</v>
      </c>
      <c r="K76" s="16">
        <v>45199</v>
      </c>
      <c r="L76" s="15">
        <v>3821</v>
      </c>
    </row>
    <row r="77" spans="1:12" x14ac:dyDescent="0.2">
      <c r="A77" s="2" t="s">
        <v>120</v>
      </c>
      <c r="B77" s="14" t="s">
        <v>897</v>
      </c>
      <c r="C77" s="14">
        <v>5</v>
      </c>
      <c r="D77" s="28" t="s">
        <v>1160</v>
      </c>
      <c r="E77" s="29" t="str">
        <f t="shared" si="4"/>
        <v>11</v>
      </c>
      <c r="F77" s="29" t="str">
        <f t="shared" si="5"/>
        <v>62638</v>
      </c>
      <c r="G77" s="29" t="str">
        <f t="shared" si="6"/>
        <v>0000000</v>
      </c>
      <c r="H77" s="28" t="s">
        <v>16</v>
      </c>
      <c r="I77" s="29" t="str">
        <f t="shared" si="7"/>
        <v>62638</v>
      </c>
      <c r="J77" s="54" t="s">
        <v>1162</v>
      </c>
      <c r="K77" s="16">
        <v>1524</v>
      </c>
      <c r="L77" s="15">
        <v>1524</v>
      </c>
    </row>
    <row r="78" spans="1:12" x14ac:dyDescent="0.2">
      <c r="A78" s="2" t="s">
        <v>120</v>
      </c>
      <c r="B78" s="14" t="s">
        <v>897</v>
      </c>
      <c r="C78" s="14">
        <v>5</v>
      </c>
      <c r="D78" s="28" t="s">
        <v>122</v>
      </c>
      <c r="E78" s="29" t="str">
        <f t="shared" si="4"/>
        <v>11</v>
      </c>
      <c r="F78" s="29" t="str">
        <f t="shared" si="5"/>
        <v>62646</v>
      </c>
      <c r="G78" s="29" t="str">
        <f t="shared" si="6"/>
        <v>0000000</v>
      </c>
      <c r="H78" s="28" t="s">
        <v>16</v>
      </c>
      <c r="I78" s="29" t="str">
        <f t="shared" si="7"/>
        <v>62646</v>
      </c>
      <c r="J78" s="54" t="s">
        <v>123</v>
      </c>
      <c r="K78" s="16">
        <v>25680</v>
      </c>
      <c r="L78" s="15">
        <v>18927</v>
      </c>
    </row>
    <row r="79" spans="1:12" x14ac:dyDescent="0.2">
      <c r="A79" s="2" t="s">
        <v>120</v>
      </c>
      <c r="B79" s="14" t="s">
        <v>897</v>
      </c>
      <c r="C79" s="14">
        <v>5</v>
      </c>
      <c r="D79" s="28" t="s">
        <v>1163</v>
      </c>
      <c r="E79" s="29" t="str">
        <f t="shared" si="4"/>
        <v>11</v>
      </c>
      <c r="F79" s="29" t="str">
        <f t="shared" si="5"/>
        <v>62596</v>
      </c>
      <c r="G79" s="29" t="str">
        <f t="shared" si="6"/>
        <v>0139550</v>
      </c>
      <c r="H79" s="28" t="s">
        <v>1164</v>
      </c>
      <c r="I79" s="29" t="str">
        <f t="shared" si="7"/>
        <v>C2069</v>
      </c>
      <c r="J79" s="54" t="s">
        <v>1165</v>
      </c>
      <c r="K79" s="16">
        <v>72354</v>
      </c>
      <c r="L79" s="15">
        <v>18089</v>
      </c>
    </row>
    <row r="80" spans="1:12" x14ac:dyDescent="0.2">
      <c r="A80" s="2" t="s">
        <v>124</v>
      </c>
      <c r="B80" s="14" t="s">
        <v>898</v>
      </c>
      <c r="C80" s="14">
        <v>1</v>
      </c>
      <c r="D80" s="28" t="s">
        <v>126</v>
      </c>
      <c r="E80" s="29" t="str">
        <f t="shared" si="4"/>
        <v>12</v>
      </c>
      <c r="F80" s="29" t="str">
        <f t="shared" si="5"/>
        <v>62679</v>
      </c>
      <c r="G80" s="29" t="str">
        <f t="shared" si="6"/>
        <v>0000000</v>
      </c>
      <c r="H80" s="28" t="s">
        <v>16</v>
      </c>
      <c r="I80" s="29" t="str">
        <f t="shared" si="7"/>
        <v>62679</v>
      </c>
      <c r="J80" s="54" t="s">
        <v>127</v>
      </c>
      <c r="K80" s="16">
        <v>457989</v>
      </c>
      <c r="L80" s="15">
        <v>106935</v>
      </c>
    </row>
    <row r="81" spans="1:12" x14ac:dyDescent="0.2">
      <c r="A81" s="2" t="s">
        <v>124</v>
      </c>
      <c r="B81" s="14" t="s">
        <v>898</v>
      </c>
      <c r="C81" s="14">
        <v>1</v>
      </c>
      <c r="D81" s="28" t="s">
        <v>128</v>
      </c>
      <c r="E81" s="29" t="str">
        <f t="shared" si="4"/>
        <v>12</v>
      </c>
      <c r="F81" s="29" t="str">
        <f t="shared" si="5"/>
        <v>62703</v>
      </c>
      <c r="G81" s="29" t="str">
        <f t="shared" si="6"/>
        <v>0000000</v>
      </c>
      <c r="H81" s="28" t="s">
        <v>16</v>
      </c>
      <c r="I81" s="29" t="str">
        <f t="shared" si="7"/>
        <v>62703</v>
      </c>
      <c r="J81" s="54" t="s">
        <v>129</v>
      </c>
      <c r="K81" s="16">
        <v>51950</v>
      </c>
      <c r="L81" s="15">
        <v>17812</v>
      </c>
    </row>
    <row r="82" spans="1:12" x14ac:dyDescent="0.2">
      <c r="A82" s="2" t="s">
        <v>124</v>
      </c>
      <c r="B82" s="14" t="s">
        <v>898</v>
      </c>
      <c r="C82" s="14">
        <v>1</v>
      </c>
      <c r="D82" s="28" t="s">
        <v>130</v>
      </c>
      <c r="E82" s="29" t="str">
        <f t="shared" si="4"/>
        <v>12</v>
      </c>
      <c r="F82" s="29" t="str">
        <f t="shared" si="5"/>
        <v>62901</v>
      </c>
      <c r="G82" s="29" t="str">
        <f t="shared" si="6"/>
        <v>0000000</v>
      </c>
      <c r="H82" s="28" t="s">
        <v>16</v>
      </c>
      <c r="I82" s="29" t="str">
        <f t="shared" si="7"/>
        <v>62901</v>
      </c>
      <c r="J82" s="54" t="s">
        <v>131</v>
      </c>
      <c r="K82" s="16">
        <v>783991</v>
      </c>
      <c r="L82" s="15">
        <v>25630</v>
      </c>
    </row>
    <row r="83" spans="1:12" x14ac:dyDescent="0.2">
      <c r="A83" s="2" t="s">
        <v>124</v>
      </c>
      <c r="B83" s="14" t="s">
        <v>898</v>
      </c>
      <c r="C83" s="14">
        <v>1</v>
      </c>
      <c r="D83" s="28" t="s">
        <v>981</v>
      </c>
      <c r="E83" s="29" t="str">
        <f t="shared" si="4"/>
        <v>12</v>
      </c>
      <c r="F83" s="29" t="str">
        <f t="shared" si="5"/>
        <v>62950</v>
      </c>
      <c r="G83" s="29" t="str">
        <f t="shared" si="6"/>
        <v>0000000</v>
      </c>
      <c r="H83" s="28" t="s">
        <v>16</v>
      </c>
      <c r="I83" s="29" t="str">
        <f t="shared" si="7"/>
        <v>62950</v>
      </c>
      <c r="J83" s="54" t="s">
        <v>982</v>
      </c>
      <c r="K83" s="16">
        <v>281920</v>
      </c>
      <c r="L83" s="15">
        <v>23158</v>
      </c>
    </row>
    <row r="84" spans="1:12" x14ac:dyDescent="0.2">
      <c r="A84" s="2" t="s">
        <v>124</v>
      </c>
      <c r="B84" s="14" t="s">
        <v>898</v>
      </c>
      <c r="C84" s="14">
        <v>1</v>
      </c>
      <c r="D84" s="28" t="s">
        <v>132</v>
      </c>
      <c r="E84" s="29" t="str">
        <f t="shared" si="4"/>
        <v>12</v>
      </c>
      <c r="F84" s="29" t="str">
        <f t="shared" si="5"/>
        <v>63040</v>
      </c>
      <c r="G84" s="29" t="str">
        <f t="shared" si="6"/>
        <v>0000000</v>
      </c>
      <c r="H84" s="28" t="s">
        <v>16</v>
      </c>
      <c r="I84" s="29" t="str">
        <f t="shared" si="7"/>
        <v>63040</v>
      </c>
      <c r="J84" s="54" t="s">
        <v>133</v>
      </c>
      <c r="K84" s="16">
        <v>208991</v>
      </c>
      <c r="L84" s="15">
        <v>81414</v>
      </c>
    </row>
    <row r="85" spans="1:12" x14ac:dyDescent="0.2">
      <c r="A85" s="2" t="s">
        <v>124</v>
      </c>
      <c r="B85" s="14" t="s">
        <v>898</v>
      </c>
      <c r="C85" s="14">
        <v>1</v>
      </c>
      <c r="D85" s="28" t="s">
        <v>961</v>
      </c>
      <c r="E85" s="29" t="str">
        <f t="shared" si="4"/>
        <v>12</v>
      </c>
      <c r="F85" s="29" t="str">
        <f t="shared" si="5"/>
        <v>75515</v>
      </c>
      <c r="G85" s="29" t="str">
        <f t="shared" si="6"/>
        <v>0000000</v>
      </c>
      <c r="H85" s="28" t="s">
        <v>16</v>
      </c>
      <c r="I85" s="29" t="str">
        <f t="shared" si="7"/>
        <v>75515</v>
      </c>
      <c r="J85" s="54" t="s">
        <v>962</v>
      </c>
      <c r="K85" s="16">
        <v>1527380</v>
      </c>
      <c r="L85" s="15">
        <v>392668</v>
      </c>
    </row>
    <row r="86" spans="1:12" x14ac:dyDescent="0.2">
      <c r="A86" s="2" t="s">
        <v>124</v>
      </c>
      <c r="B86" s="14" t="s">
        <v>898</v>
      </c>
      <c r="C86" s="14">
        <v>1</v>
      </c>
      <c r="D86" s="28" t="s">
        <v>1166</v>
      </c>
      <c r="E86" s="29" t="str">
        <f t="shared" si="4"/>
        <v>12</v>
      </c>
      <c r="F86" s="29" t="str">
        <f t="shared" si="5"/>
        <v>62679</v>
      </c>
      <c r="G86" s="29" t="str">
        <f t="shared" si="6"/>
        <v>0109975</v>
      </c>
      <c r="H86" s="28" t="s">
        <v>1167</v>
      </c>
      <c r="I86" s="29" t="str">
        <f t="shared" si="7"/>
        <v>C0744</v>
      </c>
      <c r="J86" s="54" t="s">
        <v>1168</v>
      </c>
      <c r="K86" s="16">
        <v>16154</v>
      </c>
      <c r="L86" s="15">
        <v>7750</v>
      </c>
    </row>
    <row r="87" spans="1:12" x14ac:dyDescent="0.2">
      <c r="A87" s="2" t="s">
        <v>134</v>
      </c>
      <c r="B87" s="14" t="s">
        <v>899</v>
      </c>
      <c r="C87" s="14">
        <v>1</v>
      </c>
      <c r="D87" s="28" t="s">
        <v>135</v>
      </c>
      <c r="E87" s="29" t="str">
        <f t="shared" si="4"/>
        <v>13</v>
      </c>
      <c r="F87" s="29" t="str">
        <f t="shared" si="5"/>
        <v>10132</v>
      </c>
      <c r="G87" s="29" t="str">
        <f t="shared" si="6"/>
        <v>0000000</v>
      </c>
      <c r="H87" s="28" t="s">
        <v>16</v>
      </c>
      <c r="I87" s="29" t="str">
        <f t="shared" si="7"/>
        <v>10132</v>
      </c>
      <c r="J87" s="54" t="s">
        <v>137</v>
      </c>
      <c r="K87" s="16">
        <v>462725</v>
      </c>
      <c r="L87" s="15">
        <v>17168</v>
      </c>
    </row>
    <row r="88" spans="1:12" x14ac:dyDescent="0.2">
      <c r="A88" s="2" t="s">
        <v>134</v>
      </c>
      <c r="B88" s="14" t="s">
        <v>899</v>
      </c>
      <c r="C88" s="14">
        <v>1</v>
      </c>
      <c r="D88" s="28" t="s">
        <v>951</v>
      </c>
      <c r="E88" s="29" t="str">
        <f t="shared" si="4"/>
        <v>13</v>
      </c>
      <c r="F88" s="29" t="str">
        <f t="shared" si="5"/>
        <v>63081</v>
      </c>
      <c r="G88" s="29" t="str">
        <f t="shared" si="6"/>
        <v>0000000</v>
      </c>
      <c r="H88" s="28" t="s">
        <v>16</v>
      </c>
      <c r="I88" s="29" t="str">
        <f t="shared" si="7"/>
        <v>63081</v>
      </c>
      <c r="J88" s="54" t="s">
        <v>952</v>
      </c>
      <c r="K88" s="16">
        <v>754000</v>
      </c>
      <c r="L88" s="15">
        <v>12767</v>
      </c>
    </row>
    <row r="89" spans="1:12" x14ac:dyDescent="0.2">
      <c r="A89" s="2" t="s">
        <v>134</v>
      </c>
      <c r="B89" s="14" t="s">
        <v>899</v>
      </c>
      <c r="C89" s="14">
        <v>1</v>
      </c>
      <c r="D89" s="28" t="s">
        <v>138</v>
      </c>
      <c r="E89" s="29" t="str">
        <f t="shared" si="4"/>
        <v>13</v>
      </c>
      <c r="F89" s="29" t="str">
        <f t="shared" si="5"/>
        <v>63099</v>
      </c>
      <c r="G89" s="29" t="str">
        <f t="shared" si="6"/>
        <v>0000000</v>
      </c>
      <c r="H89" s="28" t="s">
        <v>16</v>
      </c>
      <c r="I89" s="29" t="str">
        <f t="shared" si="7"/>
        <v>63099</v>
      </c>
      <c r="J89" s="54" t="s">
        <v>139</v>
      </c>
      <c r="K89" s="16">
        <v>5913498</v>
      </c>
      <c r="L89" s="15">
        <v>1576656</v>
      </c>
    </row>
    <row r="90" spans="1:12" x14ac:dyDescent="0.2">
      <c r="A90" s="2" t="s">
        <v>134</v>
      </c>
      <c r="B90" s="14" t="s">
        <v>899</v>
      </c>
      <c r="C90" s="14">
        <v>1</v>
      </c>
      <c r="D90" s="28" t="s">
        <v>140</v>
      </c>
      <c r="E90" s="29" t="str">
        <f t="shared" si="4"/>
        <v>13</v>
      </c>
      <c r="F90" s="29" t="str">
        <f t="shared" si="5"/>
        <v>63107</v>
      </c>
      <c r="G90" s="29" t="str">
        <f t="shared" si="6"/>
        <v>0000000</v>
      </c>
      <c r="H90" s="28" t="s">
        <v>16</v>
      </c>
      <c r="I90" s="29" t="str">
        <f t="shared" si="7"/>
        <v>63107</v>
      </c>
      <c r="J90" s="54" t="s">
        <v>141</v>
      </c>
      <c r="K90" s="16">
        <v>729162</v>
      </c>
      <c r="L90" s="15">
        <v>265229</v>
      </c>
    </row>
    <row r="91" spans="1:12" x14ac:dyDescent="0.2">
      <c r="A91" s="2" t="s">
        <v>134</v>
      </c>
      <c r="B91" s="14" t="s">
        <v>899</v>
      </c>
      <c r="C91" s="14">
        <v>1</v>
      </c>
      <c r="D91" s="28" t="s">
        <v>142</v>
      </c>
      <c r="E91" s="29" t="str">
        <f t="shared" si="4"/>
        <v>13</v>
      </c>
      <c r="F91" s="29" t="str">
        <f t="shared" si="5"/>
        <v>63115</v>
      </c>
      <c r="G91" s="29" t="str">
        <f t="shared" si="6"/>
        <v>0000000</v>
      </c>
      <c r="H91" s="28" t="s">
        <v>16</v>
      </c>
      <c r="I91" s="29" t="str">
        <f t="shared" si="7"/>
        <v>63115</v>
      </c>
      <c r="J91" s="54" t="s">
        <v>143</v>
      </c>
      <c r="K91" s="16">
        <v>1515058</v>
      </c>
      <c r="L91" s="15">
        <v>172160</v>
      </c>
    </row>
    <row r="92" spans="1:12" x14ac:dyDescent="0.2">
      <c r="A92" s="2" t="s">
        <v>134</v>
      </c>
      <c r="B92" s="14" t="s">
        <v>899</v>
      </c>
      <c r="C92" s="14">
        <v>1</v>
      </c>
      <c r="D92" s="28" t="s">
        <v>144</v>
      </c>
      <c r="E92" s="29" t="str">
        <f t="shared" si="4"/>
        <v>13</v>
      </c>
      <c r="F92" s="29" t="str">
        <f t="shared" si="5"/>
        <v>63123</v>
      </c>
      <c r="G92" s="29" t="str">
        <f t="shared" si="6"/>
        <v>0000000</v>
      </c>
      <c r="H92" s="28" t="s">
        <v>16</v>
      </c>
      <c r="I92" s="29" t="str">
        <f t="shared" si="7"/>
        <v>63123</v>
      </c>
      <c r="J92" s="54" t="s">
        <v>145</v>
      </c>
      <c r="K92" s="16">
        <v>2612496</v>
      </c>
      <c r="L92" s="15">
        <v>267683</v>
      </c>
    </row>
    <row r="93" spans="1:12" x14ac:dyDescent="0.2">
      <c r="A93" s="2" t="s">
        <v>134</v>
      </c>
      <c r="B93" s="14" t="s">
        <v>899</v>
      </c>
      <c r="C93" s="14">
        <v>1</v>
      </c>
      <c r="D93" s="28" t="s">
        <v>146</v>
      </c>
      <c r="E93" s="29" t="str">
        <f t="shared" si="4"/>
        <v>13</v>
      </c>
      <c r="F93" s="29" t="str">
        <f t="shared" si="5"/>
        <v>63131</v>
      </c>
      <c r="G93" s="29" t="str">
        <f t="shared" si="6"/>
        <v>0000000</v>
      </c>
      <c r="H93" s="28" t="s">
        <v>16</v>
      </c>
      <c r="I93" s="29" t="str">
        <f t="shared" si="7"/>
        <v>63131</v>
      </c>
      <c r="J93" s="54" t="s">
        <v>147</v>
      </c>
      <c r="K93" s="16">
        <v>347447</v>
      </c>
      <c r="L93" s="15">
        <v>123043</v>
      </c>
    </row>
    <row r="94" spans="1:12" x14ac:dyDescent="0.2">
      <c r="A94" s="2" t="s">
        <v>134</v>
      </c>
      <c r="B94" s="14" t="s">
        <v>899</v>
      </c>
      <c r="C94" s="14">
        <v>1</v>
      </c>
      <c r="D94" s="28" t="s">
        <v>148</v>
      </c>
      <c r="E94" s="29" t="str">
        <f t="shared" si="4"/>
        <v>13</v>
      </c>
      <c r="F94" s="29" t="str">
        <f t="shared" si="5"/>
        <v>63164</v>
      </c>
      <c r="G94" s="29" t="str">
        <f t="shared" si="6"/>
        <v>0000000</v>
      </c>
      <c r="H94" s="28" t="s">
        <v>16</v>
      </c>
      <c r="I94" s="29" t="str">
        <f t="shared" si="7"/>
        <v>63164</v>
      </c>
      <c r="J94" s="54" t="s">
        <v>149</v>
      </c>
      <c r="K94" s="16">
        <v>556783</v>
      </c>
      <c r="L94" s="15">
        <v>57301</v>
      </c>
    </row>
    <row r="95" spans="1:12" x14ac:dyDescent="0.2">
      <c r="A95" s="2" t="s">
        <v>134</v>
      </c>
      <c r="B95" s="14" t="s">
        <v>899</v>
      </c>
      <c r="C95" s="14">
        <v>1</v>
      </c>
      <c r="D95" s="28" t="s">
        <v>150</v>
      </c>
      <c r="E95" s="29" t="str">
        <f t="shared" si="4"/>
        <v>13</v>
      </c>
      <c r="F95" s="29" t="str">
        <f t="shared" si="5"/>
        <v>63230</v>
      </c>
      <c r="G95" s="29" t="str">
        <f t="shared" si="6"/>
        <v>0000000</v>
      </c>
      <c r="H95" s="28" t="s">
        <v>16</v>
      </c>
      <c r="I95" s="29" t="str">
        <f t="shared" si="7"/>
        <v>63230</v>
      </c>
      <c r="J95" s="54" t="s">
        <v>151</v>
      </c>
      <c r="K95" s="16">
        <v>265762</v>
      </c>
      <c r="L95" s="15">
        <v>69616</v>
      </c>
    </row>
    <row r="96" spans="1:12" x14ac:dyDescent="0.2">
      <c r="A96" s="2" t="s">
        <v>152</v>
      </c>
      <c r="B96" s="14" t="s">
        <v>900</v>
      </c>
      <c r="C96" s="14">
        <v>2</v>
      </c>
      <c r="D96" s="28" t="s">
        <v>154</v>
      </c>
      <c r="E96" s="29" t="str">
        <f t="shared" si="4"/>
        <v>15</v>
      </c>
      <c r="F96" s="29" t="str">
        <f t="shared" si="5"/>
        <v>63321</v>
      </c>
      <c r="G96" s="29" t="str">
        <f t="shared" si="6"/>
        <v>0000000</v>
      </c>
      <c r="H96" s="28" t="s">
        <v>16</v>
      </c>
      <c r="I96" s="29" t="str">
        <f t="shared" si="7"/>
        <v>63321</v>
      </c>
      <c r="J96" s="54" t="s">
        <v>155</v>
      </c>
      <c r="K96" s="16">
        <v>19749089</v>
      </c>
      <c r="L96" s="15">
        <v>2333082</v>
      </c>
    </row>
    <row r="97" spans="1:12" x14ac:dyDescent="0.2">
      <c r="A97" s="2" t="s">
        <v>152</v>
      </c>
      <c r="B97" s="14" t="s">
        <v>900</v>
      </c>
      <c r="C97" s="14">
        <v>2</v>
      </c>
      <c r="D97" s="28" t="s">
        <v>1169</v>
      </c>
      <c r="E97" s="29" t="str">
        <f t="shared" si="4"/>
        <v>15</v>
      </c>
      <c r="F97" s="29" t="str">
        <f t="shared" si="5"/>
        <v>63313</v>
      </c>
      <c r="G97" s="29" t="str">
        <f t="shared" si="6"/>
        <v>0000000</v>
      </c>
      <c r="H97" s="28" t="s">
        <v>16</v>
      </c>
      <c r="I97" s="29" t="str">
        <f t="shared" si="7"/>
        <v>63313</v>
      </c>
      <c r="J97" s="54" t="s">
        <v>1170</v>
      </c>
      <c r="K97" s="16">
        <v>1953405</v>
      </c>
      <c r="L97" s="15">
        <v>17605</v>
      </c>
    </row>
    <row r="98" spans="1:12" x14ac:dyDescent="0.2">
      <c r="A98" s="2" t="s">
        <v>152</v>
      </c>
      <c r="B98" s="14" t="s">
        <v>900</v>
      </c>
      <c r="C98" s="14">
        <v>2</v>
      </c>
      <c r="D98" s="28" t="s">
        <v>156</v>
      </c>
      <c r="E98" s="29" t="str">
        <f t="shared" si="4"/>
        <v>15</v>
      </c>
      <c r="F98" s="29" t="str">
        <f t="shared" si="5"/>
        <v>63438</v>
      </c>
      <c r="G98" s="29" t="str">
        <f t="shared" si="6"/>
        <v>0000000</v>
      </c>
      <c r="H98" s="28" t="s">
        <v>16</v>
      </c>
      <c r="I98" s="29" t="str">
        <f t="shared" si="7"/>
        <v>63438</v>
      </c>
      <c r="J98" s="54" t="s">
        <v>157</v>
      </c>
      <c r="K98" s="16">
        <v>408735</v>
      </c>
      <c r="L98" s="15">
        <v>134262</v>
      </c>
    </row>
    <row r="99" spans="1:12" x14ac:dyDescent="0.2">
      <c r="A99" s="2" t="s">
        <v>152</v>
      </c>
      <c r="B99" s="14" t="s">
        <v>900</v>
      </c>
      <c r="C99" s="14">
        <v>2</v>
      </c>
      <c r="D99" s="28" t="s">
        <v>158</v>
      </c>
      <c r="E99" s="29" t="str">
        <f t="shared" si="4"/>
        <v>15</v>
      </c>
      <c r="F99" s="29" t="str">
        <f t="shared" si="5"/>
        <v>63479</v>
      </c>
      <c r="G99" s="29" t="str">
        <f t="shared" si="6"/>
        <v>0000000</v>
      </c>
      <c r="H99" s="28" t="s">
        <v>16</v>
      </c>
      <c r="I99" s="29" t="str">
        <f t="shared" si="7"/>
        <v>63479</v>
      </c>
      <c r="J99" s="54" t="s">
        <v>159</v>
      </c>
      <c r="K99" s="16">
        <v>477492</v>
      </c>
      <c r="L99" s="15">
        <v>107978</v>
      </c>
    </row>
    <row r="100" spans="1:12" x14ac:dyDescent="0.2">
      <c r="A100" s="2" t="s">
        <v>152</v>
      </c>
      <c r="B100" s="14" t="s">
        <v>900</v>
      </c>
      <c r="C100" s="14">
        <v>2</v>
      </c>
      <c r="D100" s="28" t="s">
        <v>1171</v>
      </c>
      <c r="E100" s="29" t="str">
        <f t="shared" si="4"/>
        <v>15</v>
      </c>
      <c r="F100" s="29" t="str">
        <f t="shared" si="5"/>
        <v>63487</v>
      </c>
      <c r="G100" s="29" t="str">
        <f t="shared" si="6"/>
        <v>0000000</v>
      </c>
      <c r="H100" s="28" t="s">
        <v>16</v>
      </c>
      <c r="I100" s="29" t="str">
        <f t="shared" si="7"/>
        <v>63487</v>
      </c>
      <c r="J100" s="54" t="s">
        <v>1172</v>
      </c>
      <c r="K100" s="16">
        <v>43486</v>
      </c>
      <c r="L100" s="15">
        <v>12310</v>
      </c>
    </row>
    <row r="101" spans="1:12" x14ac:dyDescent="0.2">
      <c r="A101" s="2" t="s">
        <v>152</v>
      </c>
      <c r="B101" s="14" t="s">
        <v>900</v>
      </c>
      <c r="C101" s="14">
        <v>2</v>
      </c>
      <c r="D101" s="28" t="s">
        <v>160</v>
      </c>
      <c r="E101" s="29" t="str">
        <f t="shared" si="4"/>
        <v>15</v>
      </c>
      <c r="F101" s="29" t="str">
        <f t="shared" si="5"/>
        <v>63503</v>
      </c>
      <c r="G101" s="29" t="str">
        <f t="shared" si="6"/>
        <v>0000000</v>
      </c>
      <c r="H101" s="28" t="s">
        <v>16</v>
      </c>
      <c r="I101" s="29" t="str">
        <f t="shared" si="7"/>
        <v>63503</v>
      </c>
      <c r="J101" s="54" t="s">
        <v>161</v>
      </c>
      <c r="K101" s="16">
        <v>3882034</v>
      </c>
      <c r="L101" s="15">
        <v>555492</v>
      </c>
    </row>
    <row r="102" spans="1:12" x14ac:dyDescent="0.2">
      <c r="A102" s="2" t="s">
        <v>152</v>
      </c>
      <c r="B102" s="14" t="s">
        <v>900</v>
      </c>
      <c r="C102" s="14">
        <v>2</v>
      </c>
      <c r="D102" s="28" t="s">
        <v>162</v>
      </c>
      <c r="E102" s="29" t="str">
        <f t="shared" si="4"/>
        <v>15</v>
      </c>
      <c r="F102" s="29" t="str">
        <f t="shared" si="5"/>
        <v>63560</v>
      </c>
      <c r="G102" s="29" t="str">
        <f t="shared" si="6"/>
        <v>0000000</v>
      </c>
      <c r="H102" s="28" t="s">
        <v>16</v>
      </c>
      <c r="I102" s="29" t="str">
        <f t="shared" si="7"/>
        <v>63560</v>
      </c>
      <c r="J102" s="54" t="s">
        <v>163</v>
      </c>
      <c r="K102" s="16">
        <v>1785697</v>
      </c>
      <c r="L102" s="15">
        <v>405222</v>
      </c>
    </row>
    <row r="103" spans="1:12" x14ac:dyDescent="0.2">
      <c r="A103" s="2" t="s">
        <v>152</v>
      </c>
      <c r="B103" s="14" t="s">
        <v>900</v>
      </c>
      <c r="C103" s="14">
        <v>2</v>
      </c>
      <c r="D103" s="28" t="s">
        <v>997</v>
      </c>
      <c r="E103" s="29" t="str">
        <f t="shared" si="4"/>
        <v>15</v>
      </c>
      <c r="F103" s="29" t="str">
        <f t="shared" si="5"/>
        <v>63578</v>
      </c>
      <c r="G103" s="29" t="str">
        <f t="shared" si="6"/>
        <v>0000000</v>
      </c>
      <c r="H103" s="28" t="s">
        <v>16</v>
      </c>
      <c r="I103" s="29" t="str">
        <f t="shared" si="7"/>
        <v>63578</v>
      </c>
      <c r="J103" s="54" t="s">
        <v>998</v>
      </c>
      <c r="K103" s="16">
        <v>1557264</v>
      </c>
      <c r="L103" s="15">
        <v>205541</v>
      </c>
    </row>
    <row r="104" spans="1:12" x14ac:dyDescent="0.2">
      <c r="A104" s="2" t="s">
        <v>152</v>
      </c>
      <c r="B104" s="14" t="s">
        <v>900</v>
      </c>
      <c r="C104" s="14">
        <v>2</v>
      </c>
      <c r="D104" s="28" t="s">
        <v>1173</v>
      </c>
      <c r="E104" s="29" t="str">
        <f t="shared" si="4"/>
        <v>15</v>
      </c>
      <c r="F104" s="29" t="str">
        <f t="shared" si="5"/>
        <v>63669</v>
      </c>
      <c r="G104" s="29" t="str">
        <f t="shared" si="6"/>
        <v>0000000</v>
      </c>
      <c r="H104" s="28" t="s">
        <v>16</v>
      </c>
      <c r="I104" s="29" t="str">
        <f t="shared" si="7"/>
        <v>63669</v>
      </c>
      <c r="J104" s="54" t="s">
        <v>1174</v>
      </c>
      <c r="K104" s="16">
        <v>22424</v>
      </c>
      <c r="L104" s="15">
        <v>11102</v>
      </c>
    </row>
    <row r="105" spans="1:12" x14ac:dyDescent="0.2">
      <c r="A105" s="2" t="s">
        <v>152</v>
      </c>
      <c r="B105" s="14" t="s">
        <v>900</v>
      </c>
      <c r="C105" s="14">
        <v>2</v>
      </c>
      <c r="D105" s="28" t="s">
        <v>1175</v>
      </c>
      <c r="E105" s="29" t="str">
        <f t="shared" si="4"/>
        <v>15</v>
      </c>
      <c r="F105" s="29" t="str">
        <f t="shared" si="5"/>
        <v>63677</v>
      </c>
      <c r="G105" s="29" t="str">
        <f t="shared" si="6"/>
        <v>0000000</v>
      </c>
      <c r="H105" s="28" t="s">
        <v>16</v>
      </c>
      <c r="I105" s="29" t="str">
        <f t="shared" si="7"/>
        <v>63677</v>
      </c>
      <c r="J105" s="54" t="s">
        <v>1176</v>
      </c>
      <c r="K105" s="16">
        <v>1989708</v>
      </c>
      <c r="L105" s="15">
        <v>764202</v>
      </c>
    </row>
    <row r="106" spans="1:12" x14ac:dyDescent="0.2">
      <c r="A106" s="2" t="s">
        <v>152</v>
      </c>
      <c r="B106" s="14" t="s">
        <v>900</v>
      </c>
      <c r="C106" s="14">
        <v>2</v>
      </c>
      <c r="D106" s="28" t="s">
        <v>164</v>
      </c>
      <c r="E106" s="29" t="str">
        <f t="shared" si="4"/>
        <v>15</v>
      </c>
      <c r="F106" s="29" t="str">
        <f t="shared" si="5"/>
        <v>63685</v>
      </c>
      <c r="G106" s="29" t="str">
        <f t="shared" si="6"/>
        <v>0000000</v>
      </c>
      <c r="H106" s="28" t="s">
        <v>16</v>
      </c>
      <c r="I106" s="29" t="str">
        <f t="shared" si="7"/>
        <v>63685</v>
      </c>
      <c r="J106" s="54" t="s">
        <v>165</v>
      </c>
      <c r="K106" s="16">
        <v>476628</v>
      </c>
      <c r="L106" s="15">
        <v>77476</v>
      </c>
    </row>
    <row r="107" spans="1:12" x14ac:dyDescent="0.2">
      <c r="A107" s="2" t="s">
        <v>152</v>
      </c>
      <c r="B107" s="14" t="s">
        <v>900</v>
      </c>
      <c r="C107" s="14">
        <v>2</v>
      </c>
      <c r="D107" s="28" t="s">
        <v>166</v>
      </c>
      <c r="E107" s="29" t="str">
        <f t="shared" si="4"/>
        <v>15</v>
      </c>
      <c r="F107" s="29" t="str">
        <f t="shared" si="5"/>
        <v>63750</v>
      </c>
      <c r="G107" s="29" t="str">
        <f t="shared" si="6"/>
        <v>0000000</v>
      </c>
      <c r="H107" s="28" t="s">
        <v>16</v>
      </c>
      <c r="I107" s="29" t="str">
        <f t="shared" si="7"/>
        <v>63750</v>
      </c>
      <c r="J107" s="54" t="s">
        <v>167</v>
      </c>
      <c r="K107" s="16">
        <v>616308</v>
      </c>
      <c r="L107" s="15">
        <v>30136</v>
      </c>
    </row>
    <row r="108" spans="1:12" x14ac:dyDescent="0.2">
      <c r="A108" s="2" t="s">
        <v>152</v>
      </c>
      <c r="B108" s="14" t="s">
        <v>900</v>
      </c>
      <c r="C108" s="14">
        <v>2</v>
      </c>
      <c r="D108" s="28" t="s">
        <v>1009</v>
      </c>
      <c r="E108" s="29" t="str">
        <f t="shared" si="4"/>
        <v>15</v>
      </c>
      <c r="F108" s="29" t="str">
        <f t="shared" si="5"/>
        <v>63776</v>
      </c>
      <c r="G108" s="29" t="str">
        <f t="shared" si="6"/>
        <v>0000000</v>
      </c>
      <c r="H108" s="28" t="s">
        <v>16</v>
      </c>
      <c r="I108" s="29" t="str">
        <f t="shared" si="7"/>
        <v>63776</v>
      </c>
      <c r="J108" s="54" t="s">
        <v>1010</v>
      </c>
      <c r="K108" s="16">
        <v>1262321</v>
      </c>
      <c r="L108" s="15">
        <v>348076</v>
      </c>
    </row>
    <row r="109" spans="1:12" x14ac:dyDescent="0.2">
      <c r="A109" s="2" t="s">
        <v>152</v>
      </c>
      <c r="B109" s="14" t="s">
        <v>900</v>
      </c>
      <c r="C109" s="14">
        <v>2</v>
      </c>
      <c r="D109" s="28" t="s">
        <v>168</v>
      </c>
      <c r="E109" s="29" t="str">
        <f t="shared" si="4"/>
        <v>15</v>
      </c>
      <c r="F109" s="29" t="str">
        <f t="shared" si="5"/>
        <v>63784</v>
      </c>
      <c r="G109" s="29" t="str">
        <f t="shared" si="6"/>
        <v>0000000</v>
      </c>
      <c r="H109" s="28" t="s">
        <v>16</v>
      </c>
      <c r="I109" s="29" t="str">
        <f t="shared" si="7"/>
        <v>63784</v>
      </c>
      <c r="J109" s="54" t="s">
        <v>169</v>
      </c>
      <c r="K109" s="16">
        <v>138098</v>
      </c>
      <c r="L109" s="15">
        <v>5157</v>
      </c>
    </row>
    <row r="110" spans="1:12" x14ac:dyDescent="0.2">
      <c r="A110" s="2" t="s">
        <v>152</v>
      </c>
      <c r="B110" s="14" t="s">
        <v>900</v>
      </c>
      <c r="C110" s="14">
        <v>2</v>
      </c>
      <c r="D110" s="28" t="s">
        <v>1089</v>
      </c>
      <c r="E110" s="29" t="str">
        <f t="shared" si="4"/>
        <v>15</v>
      </c>
      <c r="F110" s="29" t="str">
        <f t="shared" si="5"/>
        <v>63792</v>
      </c>
      <c r="G110" s="29" t="str">
        <f t="shared" si="6"/>
        <v>0000000</v>
      </c>
      <c r="H110" s="28" t="s">
        <v>16</v>
      </c>
      <c r="I110" s="29" t="str">
        <f t="shared" si="7"/>
        <v>63792</v>
      </c>
      <c r="J110" s="54" t="s">
        <v>1090</v>
      </c>
      <c r="K110" s="16">
        <v>1290111</v>
      </c>
      <c r="L110" s="15">
        <v>381682</v>
      </c>
    </row>
    <row r="111" spans="1:12" x14ac:dyDescent="0.2">
      <c r="A111" s="2" t="s">
        <v>152</v>
      </c>
      <c r="B111" s="14" t="s">
        <v>900</v>
      </c>
      <c r="C111" s="14">
        <v>2</v>
      </c>
      <c r="D111" s="28" t="s">
        <v>1011</v>
      </c>
      <c r="E111" s="29" t="str">
        <f t="shared" si="4"/>
        <v>15</v>
      </c>
      <c r="F111" s="29" t="str">
        <f t="shared" si="5"/>
        <v>63800</v>
      </c>
      <c r="G111" s="29" t="str">
        <f t="shared" si="6"/>
        <v>0000000</v>
      </c>
      <c r="H111" s="28" t="s">
        <v>16</v>
      </c>
      <c r="I111" s="29" t="str">
        <f t="shared" si="7"/>
        <v>63800</v>
      </c>
      <c r="J111" s="54" t="s">
        <v>1012</v>
      </c>
      <c r="K111" s="16">
        <v>1096947</v>
      </c>
      <c r="L111" s="15">
        <v>438205</v>
      </c>
    </row>
    <row r="112" spans="1:12" x14ac:dyDescent="0.2">
      <c r="A112" s="2" t="s">
        <v>152</v>
      </c>
      <c r="B112" s="14" t="s">
        <v>900</v>
      </c>
      <c r="C112" s="14">
        <v>2</v>
      </c>
      <c r="D112" s="28" t="s">
        <v>170</v>
      </c>
      <c r="E112" s="29" t="str">
        <f t="shared" si="4"/>
        <v>15</v>
      </c>
      <c r="F112" s="29" t="str">
        <f t="shared" si="5"/>
        <v>63826</v>
      </c>
      <c r="G112" s="29" t="str">
        <f t="shared" si="6"/>
        <v>0000000</v>
      </c>
      <c r="H112" s="28" t="s">
        <v>16</v>
      </c>
      <c r="I112" s="29" t="str">
        <f t="shared" si="7"/>
        <v>63826</v>
      </c>
      <c r="J112" s="54" t="s">
        <v>171</v>
      </c>
      <c r="K112" s="16">
        <v>1148086</v>
      </c>
      <c r="L112" s="15">
        <v>746944</v>
      </c>
    </row>
    <row r="113" spans="1:12" x14ac:dyDescent="0.2">
      <c r="A113" s="2" t="s">
        <v>152</v>
      </c>
      <c r="B113" s="14" t="s">
        <v>900</v>
      </c>
      <c r="C113" s="14">
        <v>2</v>
      </c>
      <c r="D113" s="28" t="s">
        <v>172</v>
      </c>
      <c r="E113" s="29" t="str">
        <f t="shared" si="4"/>
        <v>15</v>
      </c>
      <c r="F113" s="29" t="str">
        <f t="shared" si="5"/>
        <v>63842</v>
      </c>
      <c r="G113" s="29" t="str">
        <f t="shared" si="6"/>
        <v>0000000</v>
      </c>
      <c r="H113" s="28" t="s">
        <v>16</v>
      </c>
      <c r="I113" s="29" t="str">
        <f t="shared" si="7"/>
        <v>63842</v>
      </c>
      <c r="J113" s="54" t="s">
        <v>173</v>
      </c>
      <c r="K113" s="16">
        <v>2163307</v>
      </c>
      <c r="L113" s="15">
        <v>102496</v>
      </c>
    </row>
    <row r="114" spans="1:12" x14ac:dyDescent="0.2">
      <c r="A114" s="2" t="s">
        <v>152</v>
      </c>
      <c r="B114" s="14" t="s">
        <v>900</v>
      </c>
      <c r="C114" s="14">
        <v>2</v>
      </c>
      <c r="D114" s="28" t="s">
        <v>1177</v>
      </c>
      <c r="E114" s="29" t="str">
        <f t="shared" si="4"/>
        <v>15</v>
      </c>
      <c r="F114" s="29" t="str">
        <f t="shared" si="5"/>
        <v>73908</v>
      </c>
      <c r="G114" s="29" t="str">
        <f t="shared" si="6"/>
        <v>0000000</v>
      </c>
      <c r="H114" s="28" t="s">
        <v>16</v>
      </c>
      <c r="I114" s="29" t="str">
        <f t="shared" si="7"/>
        <v>73908</v>
      </c>
      <c r="J114" s="54" t="s">
        <v>1178</v>
      </c>
      <c r="K114" s="16">
        <v>2034757</v>
      </c>
      <c r="L114" s="15">
        <v>588986</v>
      </c>
    </row>
    <row r="115" spans="1:12" x14ac:dyDescent="0.2">
      <c r="A115" s="2" t="s">
        <v>174</v>
      </c>
      <c r="B115" s="14" t="s">
        <v>901</v>
      </c>
      <c r="C115" s="14">
        <v>22</v>
      </c>
      <c r="D115" s="28" t="s">
        <v>1179</v>
      </c>
      <c r="E115" s="29" t="str">
        <f t="shared" si="4"/>
        <v>16</v>
      </c>
      <c r="F115" s="29" t="str">
        <f t="shared" si="5"/>
        <v>10165</v>
      </c>
      <c r="G115" s="29" t="str">
        <f t="shared" si="6"/>
        <v>0000000</v>
      </c>
      <c r="H115" s="28" t="s">
        <v>16</v>
      </c>
      <c r="I115" s="29" t="str">
        <f t="shared" si="7"/>
        <v>10165</v>
      </c>
      <c r="J115" s="54" t="s">
        <v>1180</v>
      </c>
      <c r="K115" s="16">
        <v>99808</v>
      </c>
      <c r="L115" s="15">
        <v>17282</v>
      </c>
    </row>
    <row r="116" spans="1:12" x14ac:dyDescent="0.2">
      <c r="A116" s="2" t="s">
        <v>174</v>
      </c>
      <c r="B116" s="14" t="s">
        <v>901</v>
      </c>
      <c r="C116" s="14">
        <v>22</v>
      </c>
      <c r="D116" s="28" t="s">
        <v>176</v>
      </c>
      <c r="E116" s="29" t="str">
        <f t="shared" si="4"/>
        <v>16</v>
      </c>
      <c r="F116" s="29" t="str">
        <f t="shared" si="5"/>
        <v>63883</v>
      </c>
      <c r="G116" s="29" t="str">
        <f t="shared" si="6"/>
        <v>0000000</v>
      </c>
      <c r="H116" s="28" t="s">
        <v>16</v>
      </c>
      <c r="I116" s="29" t="str">
        <f t="shared" si="7"/>
        <v>63883</v>
      </c>
      <c r="J116" s="54" t="s">
        <v>177</v>
      </c>
      <c r="K116" s="16">
        <v>390535</v>
      </c>
      <c r="L116" s="15">
        <v>106775</v>
      </c>
    </row>
    <row r="117" spans="1:12" x14ac:dyDescent="0.2">
      <c r="A117" s="2" t="s">
        <v>174</v>
      </c>
      <c r="B117" s="14" t="s">
        <v>901</v>
      </c>
      <c r="C117" s="14">
        <v>22</v>
      </c>
      <c r="D117" s="28" t="s">
        <v>178</v>
      </c>
      <c r="E117" s="29" t="str">
        <f t="shared" si="4"/>
        <v>16</v>
      </c>
      <c r="F117" s="29" t="str">
        <f t="shared" si="5"/>
        <v>63917</v>
      </c>
      <c r="G117" s="29" t="str">
        <f t="shared" si="6"/>
        <v>0000000</v>
      </c>
      <c r="H117" s="28" t="s">
        <v>16</v>
      </c>
      <c r="I117" s="29" t="str">
        <f t="shared" si="7"/>
        <v>63917</v>
      </c>
      <c r="J117" s="54" t="s">
        <v>179</v>
      </c>
      <c r="K117" s="16">
        <v>2366527</v>
      </c>
      <c r="L117" s="15">
        <v>1191716</v>
      </c>
    </row>
    <row r="118" spans="1:12" x14ac:dyDescent="0.2">
      <c r="A118" s="2" t="s">
        <v>174</v>
      </c>
      <c r="B118" s="14" t="s">
        <v>901</v>
      </c>
      <c r="C118" s="14">
        <v>22</v>
      </c>
      <c r="D118" s="28" t="s">
        <v>1181</v>
      </c>
      <c r="E118" s="29" t="str">
        <f t="shared" si="4"/>
        <v>16</v>
      </c>
      <c r="F118" s="29" t="str">
        <f t="shared" si="5"/>
        <v>63941</v>
      </c>
      <c r="G118" s="29" t="str">
        <f t="shared" si="6"/>
        <v>0000000</v>
      </c>
      <c r="H118" s="28" t="s">
        <v>16</v>
      </c>
      <c r="I118" s="29" t="str">
        <f t="shared" si="7"/>
        <v>63941</v>
      </c>
      <c r="J118" s="54" t="s">
        <v>1182</v>
      </c>
      <c r="K118" s="16">
        <v>65765</v>
      </c>
      <c r="L118" s="15">
        <v>5019</v>
      </c>
    </row>
    <row r="119" spans="1:12" x14ac:dyDescent="0.2">
      <c r="A119" s="2" t="s">
        <v>180</v>
      </c>
      <c r="B119" s="14" t="s">
        <v>902</v>
      </c>
      <c r="C119" s="14">
        <v>5</v>
      </c>
      <c r="D119" s="28" t="s">
        <v>1183</v>
      </c>
      <c r="E119" s="29" t="str">
        <f t="shared" si="4"/>
        <v>17</v>
      </c>
      <c r="F119" s="29" t="str">
        <f t="shared" si="5"/>
        <v>10173</v>
      </c>
      <c r="G119" s="29" t="str">
        <f t="shared" si="6"/>
        <v>0000000</v>
      </c>
      <c r="H119" s="28" t="s">
        <v>16</v>
      </c>
      <c r="I119" s="29" t="str">
        <f t="shared" si="7"/>
        <v>10173</v>
      </c>
      <c r="J119" s="54" t="s">
        <v>1184</v>
      </c>
      <c r="K119" s="16">
        <v>36263</v>
      </c>
      <c r="L119" s="15">
        <v>18690</v>
      </c>
    </row>
    <row r="120" spans="1:12" x14ac:dyDescent="0.2">
      <c r="A120" s="2" t="s">
        <v>180</v>
      </c>
      <c r="B120" s="14" t="s">
        <v>902</v>
      </c>
      <c r="C120" s="14">
        <v>5</v>
      </c>
      <c r="D120" s="28" t="s">
        <v>182</v>
      </c>
      <c r="E120" s="29" t="str">
        <f t="shared" si="4"/>
        <v>17</v>
      </c>
      <c r="F120" s="29" t="str">
        <f t="shared" si="5"/>
        <v>64014</v>
      </c>
      <c r="G120" s="29" t="str">
        <f t="shared" si="6"/>
        <v>0000000</v>
      </c>
      <c r="H120" s="28" t="s">
        <v>16</v>
      </c>
      <c r="I120" s="29" t="str">
        <f t="shared" si="7"/>
        <v>64014</v>
      </c>
      <c r="J120" s="54" t="s">
        <v>183</v>
      </c>
      <c r="K120" s="16">
        <v>628506</v>
      </c>
      <c r="L120" s="15">
        <v>76128</v>
      </c>
    </row>
    <row r="121" spans="1:12" x14ac:dyDescent="0.2">
      <c r="A121" s="2" t="s">
        <v>180</v>
      </c>
      <c r="B121" s="14" t="s">
        <v>902</v>
      </c>
      <c r="C121" s="14">
        <v>5</v>
      </c>
      <c r="D121" s="28" t="s">
        <v>1091</v>
      </c>
      <c r="E121" s="29" t="str">
        <f t="shared" si="4"/>
        <v>17</v>
      </c>
      <c r="F121" s="29" t="str">
        <f t="shared" si="5"/>
        <v>64048</v>
      </c>
      <c r="G121" s="29" t="str">
        <f t="shared" si="6"/>
        <v>0000000</v>
      </c>
      <c r="H121" s="28" t="s">
        <v>16</v>
      </c>
      <c r="I121" s="29" t="str">
        <f t="shared" si="7"/>
        <v>64048</v>
      </c>
      <c r="J121" s="54" t="s">
        <v>1092</v>
      </c>
      <c r="K121" s="16">
        <v>119867</v>
      </c>
      <c r="L121" s="15">
        <v>7710</v>
      </c>
    </row>
    <row r="122" spans="1:12" x14ac:dyDescent="0.2">
      <c r="A122" s="2" t="s">
        <v>180</v>
      </c>
      <c r="B122" s="14" t="s">
        <v>902</v>
      </c>
      <c r="C122" s="14">
        <v>5</v>
      </c>
      <c r="D122" s="28" t="s">
        <v>184</v>
      </c>
      <c r="E122" s="29" t="str">
        <f t="shared" si="4"/>
        <v>17</v>
      </c>
      <c r="F122" s="29" t="str">
        <f t="shared" si="5"/>
        <v>64055</v>
      </c>
      <c r="G122" s="29" t="str">
        <f t="shared" si="6"/>
        <v>0000000</v>
      </c>
      <c r="H122" s="28" t="s">
        <v>16</v>
      </c>
      <c r="I122" s="29" t="str">
        <f t="shared" si="7"/>
        <v>64055</v>
      </c>
      <c r="J122" s="54" t="s">
        <v>185</v>
      </c>
      <c r="K122" s="16">
        <v>308165</v>
      </c>
      <c r="L122" s="15">
        <v>59241</v>
      </c>
    </row>
    <row r="123" spans="1:12" x14ac:dyDescent="0.2">
      <c r="A123" s="2" t="s">
        <v>1411</v>
      </c>
      <c r="B123" s="14" t="s">
        <v>903</v>
      </c>
      <c r="C123" s="14">
        <v>1</v>
      </c>
      <c r="D123" s="28" t="s">
        <v>1017</v>
      </c>
      <c r="E123" s="29" t="str">
        <f t="shared" si="4"/>
        <v>19</v>
      </c>
      <c r="F123" s="29" t="str">
        <f t="shared" si="5"/>
        <v>10199</v>
      </c>
      <c r="G123" s="29" t="str">
        <f t="shared" si="6"/>
        <v>0000000</v>
      </c>
      <c r="H123" s="28" t="s">
        <v>16</v>
      </c>
      <c r="I123" s="29" t="str">
        <f t="shared" si="7"/>
        <v>10199</v>
      </c>
      <c r="J123" s="54" t="s">
        <v>1018</v>
      </c>
      <c r="K123" s="16">
        <v>5000268</v>
      </c>
      <c r="L123" s="15">
        <v>1964910</v>
      </c>
    </row>
    <row r="124" spans="1:12" x14ac:dyDescent="0.2">
      <c r="A124" s="2" t="s">
        <v>1411</v>
      </c>
      <c r="B124" s="14" t="s">
        <v>903</v>
      </c>
      <c r="C124" s="14">
        <v>1</v>
      </c>
      <c r="D124" s="28" t="s">
        <v>187</v>
      </c>
      <c r="E124" s="29" t="str">
        <f t="shared" si="4"/>
        <v>19</v>
      </c>
      <c r="F124" s="29" t="str">
        <f t="shared" si="5"/>
        <v>64212</v>
      </c>
      <c r="G124" s="29" t="str">
        <f t="shared" si="6"/>
        <v>0000000</v>
      </c>
      <c r="H124" s="28" t="s">
        <v>16</v>
      </c>
      <c r="I124" s="29" t="str">
        <f t="shared" si="7"/>
        <v>64212</v>
      </c>
      <c r="J124" s="54" t="s">
        <v>188</v>
      </c>
      <c r="K124" s="16">
        <v>3335375</v>
      </c>
      <c r="L124" s="15">
        <v>613242</v>
      </c>
    </row>
    <row r="125" spans="1:12" x14ac:dyDescent="0.2">
      <c r="A125" s="2" t="s">
        <v>1411</v>
      </c>
      <c r="B125" s="14" t="s">
        <v>903</v>
      </c>
      <c r="C125" s="14">
        <v>1</v>
      </c>
      <c r="D125" s="28" t="s">
        <v>189</v>
      </c>
      <c r="E125" s="29" t="str">
        <f t="shared" si="4"/>
        <v>19</v>
      </c>
      <c r="F125" s="29" t="str">
        <f t="shared" si="5"/>
        <v>64246</v>
      </c>
      <c r="G125" s="29" t="str">
        <f t="shared" si="6"/>
        <v>0000000</v>
      </c>
      <c r="H125" s="28" t="s">
        <v>16</v>
      </c>
      <c r="I125" s="29" t="str">
        <f t="shared" si="7"/>
        <v>64246</v>
      </c>
      <c r="J125" s="54" t="s">
        <v>190</v>
      </c>
      <c r="K125" s="16">
        <v>8281256</v>
      </c>
      <c r="L125" s="15">
        <v>2965123</v>
      </c>
    </row>
    <row r="126" spans="1:12" x14ac:dyDescent="0.2">
      <c r="A126" s="2" t="s">
        <v>1411</v>
      </c>
      <c r="B126" s="14" t="s">
        <v>903</v>
      </c>
      <c r="C126" s="14">
        <v>1</v>
      </c>
      <c r="D126" s="28" t="s">
        <v>191</v>
      </c>
      <c r="E126" s="29" t="str">
        <f t="shared" si="4"/>
        <v>19</v>
      </c>
      <c r="F126" s="29" t="str">
        <f t="shared" si="5"/>
        <v>64261</v>
      </c>
      <c r="G126" s="29" t="str">
        <f t="shared" si="6"/>
        <v>0000000</v>
      </c>
      <c r="H126" s="28" t="s">
        <v>16</v>
      </c>
      <c r="I126" s="29" t="str">
        <f t="shared" si="7"/>
        <v>64261</v>
      </c>
      <c r="J126" s="54" t="s">
        <v>192</v>
      </c>
      <c r="K126" s="16">
        <v>1036735</v>
      </c>
      <c r="L126" s="15">
        <v>74660</v>
      </c>
    </row>
    <row r="127" spans="1:12" x14ac:dyDescent="0.2">
      <c r="A127" s="2" t="s">
        <v>1411</v>
      </c>
      <c r="B127" s="14" t="s">
        <v>903</v>
      </c>
      <c r="C127" s="14">
        <v>1</v>
      </c>
      <c r="D127" s="28" t="s">
        <v>193</v>
      </c>
      <c r="E127" s="29" t="str">
        <f t="shared" si="4"/>
        <v>19</v>
      </c>
      <c r="F127" s="29" t="str">
        <f t="shared" si="5"/>
        <v>64279</v>
      </c>
      <c r="G127" s="29" t="str">
        <f t="shared" si="6"/>
        <v>0000000</v>
      </c>
      <c r="H127" s="28" t="s">
        <v>16</v>
      </c>
      <c r="I127" s="29" t="str">
        <f t="shared" si="7"/>
        <v>64279</v>
      </c>
      <c r="J127" s="54" t="s">
        <v>194</v>
      </c>
      <c r="K127" s="16">
        <v>3103064</v>
      </c>
      <c r="L127" s="15">
        <v>545543</v>
      </c>
    </row>
    <row r="128" spans="1:12" x14ac:dyDescent="0.2">
      <c r="A128" s="2" t="s">
        <v>1411</v>
      </c>
      <c r="B128" s="14" t="s">
        <v>903</v>
      </c>
      <c r="C128" s="14">
        <v>1</v>
      </c>
      <c r="D128" s="28" t="s">
        <v>945</v>
      </c>
      <c r="E128" s="29" t="str">
        <f t="shared" si="4"/>
        <v>19</v>
      </c>
      <c r="F128" s="29" t="str">
        <f t="shared" si="5"/>
        <v>64295</v>
      </c>
      <c r="G128" s="29" t="str">
        <f t="shared" si="6"/>
        <v>0000000</v>
      </c>
      <c r="H128" s="28" t="s">
        <v>16</v>
      </c>
      <c r="I128" s="29" t="str">
        <f t="shared" si="7"/>
        <v>64295</v>
      </c>
      <c r="J128" s="54" t="s">
        <v>946</v>
      </c>
      <c r="K128" s="16">
        <v>1311527</v>
      </c>
      <c r="L128" s="15">
        <v>707138</v>
      </c>
    </row>
    <row r="129" spans="1:12" x14ac:dyDescent="0.2">
      <c r="A129" s="2" t="s">
        <v>1411</v>
      </c>
      <c r="B129" s="14" t="s">
        <v>903</v>
      </c>
      <c r="C129" s="14">
        <v>1</v>
      </c>
      <c r="D129" s="28" t="s">
        <v>195</v>
      </c>
      <c r="E129" s="29" t="str">
        <f t="shared" si="4"/>
        <v>19</v>
      </c>
      <c r="F129" s="29" t="str">
        <f t="shared" si="5"/>
        <v>64303</v>
      </c>
      <c r="G129" s="29" t="str">
        <f t="shared" si="6"/>
        <v>0000000</v>
      </c>
      <c r="H129" s="28" t="s">
        <v>16</v>
      </c>
      <c r="I129" s="29" t="str">
        <f t="shared" si="7"/>
        <v>64303</v>
      </c>
      <c r="J129" s="54" t="s">
        <v>196</v>
      </c>
      <c r="K129" s="16">
        <v>3423965</v>
      </c>
      <c r="L129" s="15">
        <v>620667</v>
      </c>
    </row>
    <row r="130" spans="1:12" x14ac:dyDescent="0.2">
      <c r="A130" s="2" t="s">
        <v>1411</v>
      </c>
      <c r="B130" s="14" t="s">
        <v>903</v>
      </c>
      <c r="C130" s="14">
        <v>1</v>
      </c>
      <c r="D130" s="28" t="s">
        <v>949</v>
      </c>
      <c r="E130" s="29" t="str">
        <f t="shared" si="4"/>
        <v>19</v>
      </c>
      <c r="F130" s="29" t="str">
        <f t="shared" si="5"/>
        <v>64311</v>
      </c>
      <c r="G130" s="29" t="str">
        <f t="shared" si="6"/>
        <v>0000000</v>
      </c>
      <c r="H130" s="28" t="s">
        <v>16</v>
      </c>
      <c r="I130" s="29" t="str">
        <f t="shared" si="7"/>
        <v>64311</v>
      </c>
      <c r="J130" s="54" t="s">
        <v>950</v>
      </c>
      <c r="K130" s="16">
        <v>585730</v>
      </c>
      <c r="L130" s="15">
        <v>250611</v>
      </c>
    </row>
    <row r="131" spans="1:12" x14ac:dyDescent="0.2">
      <c r="A131" s="2" t="s">
        <v>1411</v>
      </c>
      <c r="B131" s="14" t="s">
        <v>903</v>
      </c>
      <c r="C131" s="14">
        <v>1</v>
      </c>
      <c r="D131" s="28" t="s">
        <v>197</v>
      </c>
      <c r="E131" s="29" t="str">
        <f t="shared" si="4"/>
        <v>19</v>
      </c>
      <c r="F131" s="29" t="str">
        <f t="shared" si="5"/>
        <v>64329</v>
      </c>
      <c r="G131" s="29" t="str">
        <f t="shared" si="6"/>
        <v>0000000</v>
      </c>
      <c r="H131" s="28" t="s">
        <v>16</v>
      </c>
      <c r="I131" s="29" t="str">
        <f t="shared" si="7"/>
        <v>64329</v>
      </c>
      <c r="J131" s="54" t="s">
        <v>198</v>
      </c>
      <c r="K131" s="16">
        <v>879230</v>
      </c>
      <c r="L131" s="15">
        <v>74255</v>
      </c>
    </row>
    <row r="132" spans="1:12" x14ac:dyDescent="0.2">
      <c r="A132" s="2" t="s">
        <v>1411</v>
      </c>
      <c r="B132" s="14" t="s">
        <v>903</v>
      </c>
      <c r="C132" s="14">
        <v>1</v>
      </c>
      <c r="D132" s="28" t="s">
        <v>199</v>
      </c>
      <c r="E132" s="29" t="str">
        <f t="shared" si="4"/>
        <v>19</v>
      </c>
      <c r="F132" s="29" t="str">
        <f t="shared" si="5"/>
        <v>64337</v>
      </c>
      <c r="G132" s="29" t="str">
        <f t="shared" si="6"/>
        <v>0000000</v>
      </c>
      <c r="H132" s="28" t="s">
        <v>16</v>
      </c>
      <c r="I132" s="29" t="str">
        <f t="shared" si="7"/>
        <v>64337</v>
      </c>
      <c r="J132" s="54" t="s">
        <v>200</v>
      </c>
      <c r="K132" s="16">
        <v>1772865</v>
      </c>
      <c r="L132" s="15">
        <v>36938</v>
      </c>
    </row>
    <row r="133" spans="1:12" x14ac:dyDescent="0.2">
      <c r="A133" s="2" t="s">
        <v>1411</v>
      </c>
      <c r="B133" s="14" t="s">
        <v>903</v>
      </c>
      <c r="C133" s="14">
        <v>1</v>
      </c>
      <c r="D133" s="28" t="s">
        <v>201</v>
      </c>
      <c r="E133" s="29" t="str">
        <f t="shared" si="4"/>
        <v>19</v>
      </c>
      <c r="F133" s="29" t="str">
        <f t="shared" si="5"/>
        <v>64378</v>
      </c>
      <c r="G133" s="29" t="str">
        <f t="shared" si="6"/>
        <v>0000000</v>
      </c>
      <c r="H133" s="28" t="s">
        <v>16</v>
      </c>
      <c r="I133" s="29" t="str">
        <f t="shared" si="7"/>
        <v>64378</v>
      </c>
      <c r="J133" s="54" t="s">
        <v>202</v>
      </c>
      <c r="K133" s="16">
        <v>847895</v>
      </c>
      <c r="L133" s="15">
        <v>79417</v>
      </c>
    </row>
    <row r="134" spans="1:12" x14ac:dyDescent="0.2">
      <c r="A134" s="2" t="s">
        <v>1411</v>
      </c>
      <c r="B134" s="14" t="s">
        <v>903</v>
      </c>
      <c r="C134" s="14">
        <v>1</v>
      </c>
      <c r="D134" s="28" t="s">
        <v>1185</v>
      </c>
      <c r="E134" s="29" t="str">
        <f t="shared" si="4"/>
        <v>19</v>
      </c>
      <c r="F134" s="29" t="str">
        <f t="shared" si="5"/>
        <v>64394</v>
      </c>
      <c r="G134" s="29" t="str">
        <f t="shared" si="6"/>
        <v>0000000</v>
      </c>
      <c r="H134" s="28" t="s">
        <v>16</v>
      </c>
      <c r="I134" s="29" t="str">
        <f t="shared" si="7"/>
        <v>64394</v>
      </c>
      <c r="J134" s="54" t="s">
        <v>1186</v>
      </c>
      <c r="K134" s="16">
        <v>826069</v>
      </c>
      <c r="L134" s="15">
        <v>22315</v>
      </c>
    </row>
    <row r="135" spans="1:12" x14ac:dyDescent="0.2">
      <c r="A135" s="2" t="s">
        <v>1411</v>
      </c>
      <c r="B135" s="14" t="s">
        <v>903</v>
      </c>
      <c r="C135" s="14">
        <v>1</v>
      </c>
      <c r="D135" s="28" t="s">
        <v>203</v>
      </c>
      <c r="E135" s="29" t="str">
        <f t="shared" ref="E135:E198" si="8">MID($D135,1,2)</f>
        <v>19</v>
      </c>
      <c r="F135" s="29" t="str">
        <f t="shared" ref="F135:F198" si="9">MID($D135,3,5)</f>
        <v>64436</v>
      </c>
      <c r="G135" s="29" t="str">
        <f t="shared" ref="G135:G198" si="10">MID($D135,8,7)</f>
        <v>0000000</v>
      </c>
      <c r="H135" s="28" t="s">
        <v>16</v>
      </c>
      <c r="I135" s="29" t="str">
        <f t="shared" si="7"/>
        <v>64436</v>
      </c>
      <c r="J135" s="54" t="s">
        <v>204</v>
      </c>
      <c r="K135" s="16">
        <v>2400613</v>
      </c>
      <c r="L135" s="15">
        <v>54873</v>
      </c>
    </row>
    <row r="136" spans="1:12" x14ac:dyDescent="0.2">
      <c r="A136" s="2" t="s">
        <v>1411</v>
      </c>
      <c r="B136" s="14" t="s">
        <v>903</v>
      </c>
      <c r="C136" s="14">
        <v>1</v>
      </c>
      <c r="D136" s="28" t="s">
        <v>205</v>
      </c>
      <c r="E136" s="29" t="str">
        <f t="shared" si="8"/>
        <v>19</v>
      </c>
      <c r="F136" s="29" t="str">
        <f t="shared" si="9"/>
        <v>64444</v>
      </c>
      <c r="G136" s="29" t="str">
        <f t="shared" si="10"/>
        <v>0000000</v>
      </c>
      <c r="H136" s="28" t="s">
        <v>16</v>
      </c>
      <c r="I136" s="29" t="str">
        <f t="shared" ref="I136:I199" si="11">IF(H136="N/A",$F$2:$F$571,"C"&amp;$H$2:$H$571)</f>
        <v>64444</v>
      </c>
      <c r="J136" s="54" t="s">
        <v>206</v>
      </c>
      <c r="K136" s="16">
        <v>409789</v>
      </c>
      <c r="L136" s="15">
        <v>187577</v>
      </c>
    </row>
    <row r="137" spans="1:12" x14ac:dyDescent="0.2">
      <c r="A137" s="2" t="s">
        <v>1411</v>
      </c>
      <c r="B137" s="14" t="s">
        <v>903</v>
      </c>
      <c r="C137" s="14">
        <v>1</v>
      </c>
      <c r="D137" s="28" t="s">
        <v>207</v>
      </c>
      <c r="E137" s="29" t="str">
        <f t="shared" si="8"/>
        <v>19</v>
      </c>
      <c r="F137" s="29" t="str">
        <f t="shared" si="9"/>
        <v>64451</v>
      </c>
      <c r="G137" s="29" t="str">
        <f t="shared" si="10"/>
        <v>0000000</v>
      </c>
      <c r="H137" s="28" t="s">
        <v>16</v>
      </c>
      <c r="I137" s="29" t="str">
        <f t="shared" si="11"/>
        <v>64451</v>
      </c>
      <c r="J137" s="54" t="s">
        <v>208</v>
      </c>
      <c r="K137" s="16">
        <v>5027105</v>
      </c>
      <c r="L137" s="15">
        <v>1088387</v>
      </c>
    </row>
    <row r="138" spans="1:12" x14ac:dyDescent="0.2">
      <c r="A138" s="2" t="s">
        <v>1411</v>
      </c>
      <c r="B138" s="14" t="s">
        <v>903</v>
      </c>
      <c r="C138" s="14">
        <v>1</v>
      </c>
      <c r="D138" s="28" t="s">
        <v>209</v>
      </c>
      <c r="E138" s="29" t="str">
        <f t="shared" si="8"/>
        <v>19</v>
      </c>
      <c r="F138" s="29" t="str">
        <f t="shared" si="9"/>
        <v>64469</v>
      </c>
      <c r="G138" s="29" t="str">
        <f t="shared" si="10"/>
        <v>0000000</v>
      </c>
      <c r="H138" s="28" t="s">
        <v>16</v>
      </c>
      <c r="I138" s="29" t="str">
        <f t="shared" si="11"/>
        <v>64469</v>
      </c>
      <c r="J138" s="54" t="s">
        <v>210</v>
      </c>
      <c r="K138" s="16">
        <v>938383</v>
      </c>
      <c r="L138" s="15">
        <v>488803</v>
      </c>
    </row>
    <row r="139" spans="1:12" x14ac:dyDescent="0.2">
      <c r="A139" s="2" t="s">
        <v>1411</v>
      </c>
      <c r="B139" s="14" t="s">
        <v>903</v>
      </c>
      <c r="C139" s="14">
        <v>1</v>
      </c>
      <c r="D139" s="28" t="s">
        <v>957</v>
      </c>
      <c r="E139" s="29" t="str">
        <f t="shared" si="8"/>
        <v>19</v>
      </c>
      <c r="F139" s="29" t="str">
        <f t="shared" si="9"/>
        <v>64477</v>
      </c>
      <c r="G139" s="29" t="str">
        <f t="shared" si="10"/>
        <v>0000000</v>
      </c>
      <c r="H139" s="28" t="s">
        <v>16</v>
      </c>
      <c r="I139" s="29" t="str">
        <f t="shared" si="11"/>
        <v>64477</v>
      </c>
      <c r="J139" s="54" t="s">
        <v>958</v>
      </c>
      <c r="K139" s="16">
        <v>1558780</v>
      </c>
      <c r="L139" s="15">
        <v>312657</v>
      </c>
    </row>
    <row r="140" spans="1:12" x14ac:dyDescent="0.2">
      <c r="A140" s="2" t="s">
        <v>1411</v>
      </c>
      <c r="B140" s="14" t="s">
        <v>903</v>
      </c>
      <c r="C140" s="14">
        <v>1</v>
      </c>
      <c r="D140" s="28" t="s">
        <v>211</v>
      </c>
      <c r="E140" s="29" t="str">
        <f t="shared" si="8"/>
        <v>19</v>
      </c>
      <c r="F140" s="29" t="str">
        <f t="shared" si="9"/>
        <v>64485</v>
      </c>
      <c r="G140" s="29" t="str">
        <f t="shared" si="10"/>
        <v>0000000</v>
      </c>
      <c r="H140" s="28" t="s">
        <v>16</v>
      </c>
      <c r="I140" s="29" t="str">
        <f t="shared" si="11"/>
        <v>64485</v>
      </c>
      <c r="J140" s="54" t="s">
        <v>212</v>
      </c>
      <c r="K140" s="16">
        <v>1165385</v>
      </c>
      <c r="L140" s="15">
        <v>261895</v>
      </c>
    </row>
    <row r="141" spans="1:12" x14ac:dyDescent="0.2">
      <c r="A141" s="2" t="s">
        <v>1411</v>
      </c>
      <c r="B141" s="14" t="s">
        <v>903</v>
      </c>
      <c r="C141" s="14">
        <v>1</v>
      </c>
      <c r="D141" s="28" t="s">
        <v>213</v>
      </c>
      <c r="E141" s="29" t="str">
        <f t="shared" si="8"/>
        <v>19</v>
      </c>
      <c r="F141" s="29" t="str">
        <f t="shared" si="9"/>
        <v>64501</v>
      </c>
      <c r="G141" s="29" t="str">
        <f t="shared" si="10"/>
        <v>0000000</v>
      </c>
      <c r="H141" s="28" t="s">
        <v>16</v>
      </c>
      <c r="I141" s="29" t="str">
        <f t="shared" si="11"/>
        <v>64501</v>
      </c>
      <c r="J141" s="54" t="s">
        <v>214</v>
      </c>
      <c r="K141" s="16">
        <v>3596487</v>
      </c>
      <c r="L141" s="15">
        <v>127795</v>
      </c>
    </row>
    <row r="142" spans="1:12" x14ac:dyDescent="0.2">
      <c r="A142" s="2" t="s">
        <v>1411</v>
      </c>
      <c r="B142" s="14" t="s">
        <v>903</v>
      </c>
      <c r="C142" s="14">
        <v>1</v>
      </c>
      <c r="D142" s="28" t="s">
        <v>959</v>
      </c>
      <c r="E142" s="29" t="str">
        <f t="shared" si="8"/>
        <v>19</v>
      </c>
      <c r="F142" s="29" t="str">
        <f t="shared" si="9"/>
        <v>64519</v>
      </c>
      <c r="G142" s="29" t="str">
        <f t="shared" si="10"/>
        <v>0000000</v>
      </c>
      <c r="H142" s="28" t="s">
        <v>16</v>
      </c>
      <c r="I142" s="29" t="str">
        <f t="shared" si="11"/>
        <v>64519</v>
      </c>
      <c r="J142" s="54" t="s">
        <v>960</v>
      </c>
      <c r="K142" s="16">
        <v>3133106</v>
      </c>
      <c r="L142" s="15">
        <v>49637</v>
      </c>
    </row>
    <row r="143" spans="1:12" x14ac:dyDescent="0.2">
      <c r="A143" s="2" t="s">
        <v>1411</v>
      </c>
      <c r="B143" s="14" t="s">
        <v>903</v>
      </c>
      <c r="C143" s="14">
        <v>1</v>
      </c>
      <c r="D143" s="28" t="s">
        <v>215</v>
      </c>
      <c r="E143" s="29" t="str">
        <f t="shared" si="8"/>
        <v>19</v>
      </c>
      <c r="F143" s="29" t="str">
        <f t="shared" si="9"/>
        <v>64527</v>
      </c>
      <c r="G143" s="29" t="str">
        <f t="shared" si="10"/>
        <v>0000000</v>
      </c>
      <c r="H143" s="28" t="s">
        <v>16</v>
      </c>
      <c r="I143" s="29" t="str">
        <f t="shared" si="11"/>
        <v>64527</v>
      </c>
      <c r="J143" s="54" t="s">
        <v>216</v>
      </c>
      <c r="K143" s="16">
        <v>2330615</v>
      </c>
      <c r="L143" s="15">
        <v>1133985</v>
      </c>
    </row>
    <row r="144" spans="1:12" x14ac:dyDescent="0.2">
      <c r="A144" s="2" t="s">
        <v>1411</v>
      </c>
      <c r="B144" s="14" t="s">
        <v>903</v>
      </c>
      <c r="C144" s="14">
        <v>1</v>
      </c>
      <c r="D144" s="28" t="s">
        <v>217</v>
      </c>
      <c r="E144" s="29" t="str">
        <f t="shared" si="8"/>
        <v>19</v>
      </c>
      <c r="F144" s="29" t="str">
        <f t="shared" si="9"/>
        <v>64535</v>
      </c>
      <c r="G144" s="29" t="str">
        <f t="shared" si="10"/>
        <v>0000000</v>
      </c>
      <c r="H144" s="28" t="s">
        <v>16</v>
      </c>
      <c r="I144" s="29" t="str">
        <f t="shared" si="11"/>
        <v>64535</v>
      </c>
      <c r="J144" s="54" t="s">
        <v>218</v>
      </c>
      <c r="K144" s="16">
        <v>301958</v>
      </c>
      <c r="L144" s="15">
        <v>123701</v>
      </c>
    </row>
    <row r="145" spans="1:12" x14ac:dyDescent="0.2">
      <c r="A145" s="2" t="s">
        <v>1411</v>
      </c>
      <c r="B145" s="14" t="s">
        <v>903</v>
      </c>
      <c r="C145" s="14">
        <v>1</v>
      </c>
      <c r="D145" s="28" t="s">
        <v>963</v>
      </c>
      <c r="E145" s="29" t="str">
        <f t="shared" si="8"/>
        <v>19</v>
      </c>
      <c r="F145" s="29" t="str">
        <f t="shared" si="9"/>
        <v>64550</v>
      </c>
      <c r="G145" s="29" t="str">
        <f t="shared" si="10"/>
        <v>0000000</v>
      </c>
      <c r="H145" s="28" t="s">
        <v>16</v>
      </c>
      <c r="I145" s="29" t="str">
        <f t="shared" si="11"/>
        <v>64550</v>
      </c>
      <c r="J145" s="54" t="s">
        <v>964</v>
      </c>
      <c r="K145" s="16">
        <v>2460318</v>
      </c>
      <c r="L145" s="15">
        <v>1034428</v>
      </c>
    </row>
    <row r="146" spans="1:12" x14ac:dyDescent="0.2">
      <c r="A146" s="2" t="s">
        <v>1411</v>
      </c>
      <c r="B146" s="14" t="s">
        <v>903</v>
      </c>
      <c r="C146" s="14">
        <v>1</v>
      </c>
      <c r="D146" s="28" t="s">
        <v>219</v>
      </c>
      <c r="E146" s="29" t="str">
        <f t="shared" si="8"/>
        <v>19</v>
      </c>
      <c r="F146" s="29" t="str">
        <f t="shared" si="9"/>
        <v>64568</v>
      </c>
      <c r="G146" s="29" t="str">
        <f t="shared" si="10"/>
        <v>0000000</v>
      </c>
      <c r="H146" s="28" t="s">
        <v>16</v>
      </c>
      <c r="I146" s="29" t="str">
        <f t="shared" si="11"/>
        <v>64568</v>
      </c>
      <c r="J146" s="54" t="s">
        <v>220</v>
      </c>
      <c r="K146" s="16">
        <v>6563333</v>
      </c>
      <c r="L146" s="15">
        <v>480065</v>
      </c>
    </row>
    <row r="147" spans="1:12" x14ac:dyDescent="0.2">
      <c r="A147" s="2" t="s">
        <v>1411</v>
      </c>
      <c r="B147" s="14" t="s">
        <v>903</v>
      </c>
      <c r="C147" s="14">
        <v>1</v>
      </c>
      <c r="D147" s="28" t="s">
        <v>965</v>
      </c>
      <c r="E147" s="29" t="str">
        <f t="shared" si="8"/>
        <v>19</v>
      </c>
      <c r="F147" s="29" t="str">
        <f t="shared" si="9"/>
        <v>64576</v>
      </c>
      <c r="G147" s="29" t="str">
        <f t="shared" si="10"/>
        <v>0000000</v>
      </c>
      <c r="H147" s="28" t="s">
        <v>16</v>
      </c>
      <c r="I147" s="29" t="str">
        <f t="shared" si="11"/>
        <v>64576</v>
      </c>
      <c r="J147" s="54" t="s">
        <v>966</v>
      </c>
      <c r="K147" s="16">
        <v>623776</v>
      </c>
      <c r="L147" s="15">
        <v>269338</v>
      </c>
    </row>
    <row r="148" spans="1:12" x14ac:dyDescent="0.2">
      <c r="A148" s="2" t="s">
        <v>1411</v>
      </c>
      <c r="B148" s="14" t="s">
        <v>903</v>
      </c>
      <c r="C148" s="14">
        <v>1</v>
      </c>
      <c r="D148" s="28" t="s">
        <v>221</v>
      </c>
      <c r="E148" s="29" t="str">
        <f t="shared" si="8"/>
        <v>19</v>
      </c>
      <c r="F148" s="29" t="str">
        <f t="shared" si="9"/>
        <v>64592</v>
      </c>
      <c r="G148" s="29" t="str">
        <f t="shared" si="10"/>
        <v>0000000</v>
      </c>
      <c r="H148" s="28" t="s">
        <v>16</v>
      </c>
      <c r="I148" s="29" t="str">
        <f t="shared" si="11"/>
        <v>64592</v>
      </c>
      <c r="J148" s="54" t="s">
        <v>222</v>
      </c>
      <c r="K148" s="16">
        <v>3230087</v>
      </c>
      <c r="L148" s="15">
        <v>501418</v>
      </c>
    </row>
    <row r="149" spans="1:12" x14ac:dyDescent="0.2">
      <c r="A149" s="2" t="s">
        <v>1411</v>
      </c>
      <c r="B149" s="14" t="s">
        <v>903</v>
      </c>
      <c r="C149" s="14">
        <v>1</v>
      </c>
      <c r="D149" s="28" t="s">
        <v>223</v>
      </c>
      <c r="E149" s="29" t="str">
        <f t="shared" si="8"/>
        <v>19</v>
      </c>
      <c r="F149" s="29" t="str">
        <f t="shared" si="9"/>
        <v>64634</v>
      </c>
      <c r="G149" s="29" t="str">
        <f t="shared" si="10"/>
        <v>0000000</v>
      </c>
      <c r="H149" s="28" t="s">
        <v>16</v>
      </c>
      <c r="I149" s="29" t="str">
        <f t="shared" si="11"/>
        <v>64634</v>
      </c>
      <c r="J149" s="54" t="s">
        <v>224</v>
      </c>
      <c r="K149" s="16">
        <v>6545044</v>
      </c>
      <c r="L149" s="15">
        <v>1393820</v>
      </c>
    </row>
    <row r="150" spans="1:12" x14ac:dyDescent="0.2">
      <c r="A150" s="2" t="s">
        <v>1411</v>
      </c>
      <c r="B150" s="14" t="s">
        <v>903</v>
      </c>
      <c r="C150" s="14">
        <v>1</v>
      </c>
      <c r="D150" s="28" t="s">
        <v>225</v>
      </c>
      <c r="E150" s="29" t="str">
        <f t="shared" si="8"/>
        <v>19</v>
      </c>
      <c r="F150" s="29" t="str">
        <f t="shared" si="9"/>
        <v>64642</v>
      </c>
      <c r="G150" s="29" t="str">
        <f t="shared" si="10"/>
        <v>0000000</v>
      </c>
      <c r="H150" s="28" t="s">
        <v>16</v>
      </c>
      <c r="I150" s="29" t="str">
        <f t="shared" si="11"/>
        <v>64642</v>
      </c>
      <c r="J150" s="54" t="s">
        <v>226</v>
      </c>
      <c r="K150" s="16">
        <v>835382</v>
      </c>
      <c r="L150" s="15">
        <v>93905</v>
      </c>
    </row>
    <row r="151" spans="1:12" x14ac:dyDescent="0.2">
      <c r="A151" s="2" t="s">
        <v>1411</v>
      </c>
      <c r="B151" s="14" t="s">
        <v>903</v>
      </c>
      <c r="C151" s="14">
        <v>1</v>
      </c>
      <c r="D151" s="28" t="s">
        <v>227</v>
      </c>
      <c r="E151" s="29" t="str">
        <f t="shared" si="8"/>
        <v>19</v>
      </c>
      <c r="F151" s="29" t="str">
        <f t="shared" si="9"/>
        <v>64667</v>
      </c>
      <c r="G151" s="29" t="str">
        <f t="shared" si="10"/>
        <v>0000000</v>
      </c>
      <c r="H151" s="28" t="s">
        <v>16</v>
      </c>
      <c r="I151" s="29" t="str">
        <f t="shared" si="11"/>
        <v>64667</v>
      </c>
      <c r="J151" s="54" t="s">
        <v>228</v>
      </c>
      <c r="K151" s="16">
        <v>6300956</v>
      </c>
      <c r="L151" s="15">
        <v>1138796</v>
      </c>
    </row>
    <row r="152" spans="1:12" x14ac:dyDescent="0.2">
      <c r="A152" s="2" t="s">
        <v>1411</v>
      </c>
      <c r="B152" s="14" t="s">
        <v>903</v>
      </c>
      <c r="C152" s="14">
        <v>1</v>
      </c>
      <c r="D152" s="28" t="s">
        <v>229</v>
      </c>
      <c r="E152" s="29" t="str">
        <f t="shared" si="8"/>
        <v>19</v>
      </c>
      <c r="F152" s="29" t="str">
        <f t="shared" si="9"/>
        <v>64691</v>
      </c>
      <c r="G152" s="29" t="str">
        <f t="shared" si="10"/>
        <v>0000000</v>
      </c>
      <c r="H152" s="28" t="s">
        <v>16</v>
      </c>
      <c r="I152" s="29" t="str">
        <f t="shared" si="11"/>
        <v>64691</v>
      </c>
      <c r="J152" s="54" t="s">
        <v>230</v>
      </c>
      <c r="K152" s="16">
        <v>1678858</v>
      </c>
      <c r="L152" s="15">
        <v>226406</v>
      </c>
    </row>
    <row r="153" spans="1:12" x14ac:dyDescent="0.2">
      <c r="A153" s="2" t="s">
        <v>1411</v>
      </c>
      <c r="B153" s="14" t="s">
        <v>903</v>
      </c>
      <c r="C153" s="14">
        <v>1</v>
      </c>
      <c r="D153" s="28" t="s">
        <v>231</v>
      </c>
      <c r="E153" s="29" t="str">
        <f t="shared" si="8"/>
        <v>19</v>
      </c>
      <c r="F153" s="29" t="str">
        <f t="shared" si="9"/>
        <v>64709</v>
      </c>
      <c r="G153" s="29" t="str">
        <f t="shared" si="10"/>
        <v>0000000</v>
      </c>
      <c r="H153" s="28" t="s">
        <v>16</v>
      </c>
      <c r="I153" s="29" t="str">
        <f t="shared" si="11"/>
        <v>64709</v>
      </c>
      <c r="J153" s="54" t="s">
        <v>232</v>
      </c>
      <c r="K153" s="16">
        <v>2057067</v>
      </c>
      <c r="L153" s="15">
        <v>390315</v>
      </c>
    </row>
    <row r="154" spans="1:12" x14ac:dyDescent="0.2">
      <c r="A154" s="2" t="s">
        <v>1411</v>
      </c>
      <c r="B154" s="14" t="s">
        <v>903</v>
      </c>
      <c r="C154" s="14">
        <v>1</v>
      </c>
      <c r="D154" s="28" t="s">
        <v>1187</v>
      </c>
      <c r="E154" s="29" t="str">
        <f t="shared" si="8"/>
        <v>19</v>
      </c>
      <c r="F154" s="29" t="str">
        <f t="shared" si="9"/>
        <v>64717</v>
      </c>
      <c r="G154" s="29" t="str">
        <f t="shared" si="10"/>
        <v>0000000</v>
      </c>
      <c r="H154" s="28" t="s">
        <v>16</v>
      </c>
      <c r="I154" s="29" t="str">
        <f t="shared" si="11"/>
        <v>64717</v>
      </c>
      <c r="J154" s="54" t="s">
        <v>1188</v>
      </c>
      <c r="K154" s="16">
        <v>597567</v>
      </c>
      <c r="L154" s="15">
        <v>292381</v>
      </c>
    </row>
    <row r="155" spans="1:12" x14ac:dyDescent="0.2">
      <c r="A155" s="2" t="s">
        <v>1411</v>
      </c>
      <c r="B155" s="14" t="s">
        <v>903</v>
      </c>
      <c r="C155" s="14">
        <v>1</v>
      </c>
      <c r="D155" s="28" t="s">
        <v>233</v>
      </c>
      <c r="E155" s="29" t="str">
        <f t="shared" si="8"/>
        <v>19</v>
      </c>
      <c r="F155" s="29" t="str">
        <f t="shared" si="9"/>
        <v>64725</v>
      </c>
      <c r="G155" s="29" t="str">
        <f t="shared" si="10"/>
        <v>0000000</v>
      </c>
      <c r="H155" s="28" t="s">
        <v>16</v>
      </c>
      <c r="I155" s="29" t="str">
        <f t="shared" si="11"/>
        <v>64725</v>
      </c>
      <c r="J155" s="54" t="s">
        <v>234</v>
      </c>
      <c r="K155" s="16">
        <v>29894904</v>
      </c>
      <c r="L155" s="15">
        <v>12003809</v>
      </c>
    </row>
    <row r="156" spans="1:12" x14ac:dyDescent="0.2">
      <c r="A156" s="2" t="s">
        <v>1411</v>
      </c>
      <c r="B156" s="14" t="s">
        <v>903</v>
      </c>
      <c r="C156" s="14">
        <v>1</v>
      </c>
      <c r="D156" s="28" t="s">
        <v>235</v>
      </c>
      <c r="E156" s="29" t="str">
        <f t="shared" si="8"/>
        <v>19</v>
      </c>
      <c r="F156" s="29" t="str">
        <f t="shared" si="9"/>
        <v>64733</v>
      </c>
      <c r="G156" s="29" t="str">
        <f t="shared" si="10"/>
        <v>0000000</v>
      </c>
      <c r="H156" s="28" t="s">
        <v>16</v>
      </c>
      <c r="I156" s="29" t="str">
        <f t="shared" si="11"/>
        <v>64733</v>
      </c>
      <c r="J156" s="54" t="s">
        <v>236</v>
      </c>
      <c r="K156" s="16">
        <v>362844221</v>
      </c>
      <c r="L156" s="15">
        <v>31054593</v>
      </c>
    </row>
    <row r="157" spans="1:12" x14ac:dyDescent="0.2">
      <c r="A157" s="2" t="s">
        <v>1411</v>
      </c>
      <c r="B157" s="14" t="s">
        <v>903</v>
      </c>
      <c r="C157" s="14">
        <v>1</v>
      </c>
      <c r="D157" s="28" t="s">
        <v>1189</v>
      </c>
      <c r="E157" s="29" t="str">
        <f t="shared" si="8"/>
        <v>19</v>
      </c>
      <c r="F157" s="29" t="str">
        <f t="shared" si="9"/>
        <v>64758</v>
      </c>
      <c r="G157" s="29" t="str">
        <f t="shared" si="10"/>
        <v>0000000</v>
      </c>
      <c r="H157" s="28" t="s">
        <v>16</v>
      </c>
      <c r="I157" s="29" t="str">
        <f t="shared" si="11"/>
        <v>64758</v>
      </c>
      <c r="J157" s="54" t="s">
        <v>1190</v>
      </c>
      <c r="K157" s="16">
        <v>441868</v>
      </c>
      <c r="L157" s="15">
        <v>71968</v>
      </c>
    </row>
    <row r="158" spans="1:12" x14ac:dyDescent="0.2">
      <c r="A158" s="2" t="s">
        <v>1411</v>
      </c>
      <c r="B158" s="14" t="s">
        <v>903</v>
      </c>
      <c r="C158" s="14">
        <v>1</v>
      </c>
      <c r="D158" s="28" t="s">
        <v>237</v>
      </c>
      <c r="E158" s="29" t="str">
        <f t="shared" si="8"/>
        <v>19</v>
      </c>
      <c r="F158" s="29" t="str">
        <f t="shared" si="9"/>
        <v>64790</v>
      </c>
      <c r="G158" s="29" t="str">
        <f t="shared" si="10"/>
        <v>0000000</v>
      </c>
      <c r="H158" s="28" t="s">
        <v>16</v>
      </c>
      <c r="I158" s="29" t="str">
        <f t="shared" si="11"/>
        <v>64790</v>
      </c>
      <c r="J158" s="54" t="s">
        <v>238</v>
      </c>
      <c r="K158" s="16">
        <v>1107265</v>
      </c>
      <c r="L158" s="15">
        <v>439763</v>
      </c>
    </row>
    <row r="159" spans="1:12" x14ac:dyDescent="0.2">
      <c r="A159" s="2" t="s">
        <v>1411</v>
      </c>
      <c r="B159" s="14" t="s">
        <v>903</v>
      </c>
      <c r="C159" s="14">
        <v>1</v>
      </c>
      <c r="D159" s="28" t="s">
        <v>239</v>
      </c>
      <c r="E159" s="29" t="str">
        <f t="shared" si="8"/>
        <v>19</v>
      </c>
      <c r="F159" s="29" t="str">
        <f t="shared" si="9"/>
        <v>64808</v>
      </c>
      <c r="G159" s="29" t="str">
        <f t="shared" si="10"/>
        <v>0000000</v>
      </c>
      <c r="H159" s="28" t="s">
        <v>16</v>
      </c>
      <c r="I159" s="29" t="str">
        <f t="shared" si="11"/>
        <v>64808</v>
      </c>
      <c r="J159" s="54" t="s">
        <v>240</v>
      </c>
      <c r="K159" s="16">
        <v>10870228</v>
      </c>
      <c r="L159" s="15">
        <v>4704546</v>
      </c>
    </row>
    <row r="160" spans="1:12" x14ac:dyDescent="0.2">
      <c r="A160" s="2" t="s">
        <v>1411</v>
      </c>
      <c r="B160" s="14" t="s">
        <v>903</v>
      </c>
      <c r="C160" s="14">
        <v>1</v>
      </c>
      <c r="D160" s="28" t="s">
        <v>241</v>
      </c>
      <c r="E160" s="29" t="str">
        <f t="shared" si="8"/>
        <v>19</v>
      </c>
      <c r="F160" s="29" t="str">
        <f t="shared" si="9"/>
        <v>64816</v>
      </c>
      <c r="G160" s="29" t="str">
        <f t="shared" si="10"/>
        <v>0000000</v>
      </c>
      <c r="H160" s="28" t="s">
        <v>16</v>
      </c>
      <c r="I160" s="29" t="str">
        <f t="shared" si="11"/>
        <v>64816</v>
      </c>
      <c r="J160" s="54" t="s">
        <v>242</v>
      </c>
      <c r="K160" s="16">
        <v>3531849</v>
      </c>
      <c r="L160" s="15">
        <v>1186121</v>
      </c>
    </row>
    <row r="161" spans="1:12" x14ac:dyDescent="0.2">
      <c r="A161" s="2" t="s">
        <v>1411</v>
      </c>
      <c r="B161" s="14" t="s">
        <v>903</v>
      </c>
      <c r="C161" s="14">
        <v>1</v>
      </c>
      <c r="D161" s="28" t="s">
        <v>243</v>
      </c>
      <c r="E161" s="29" t="str">
        <f t="shared" si="8"/>
        <v>19</v>
      </c>
      <c r="F161" s="29" t="str">
        <f t="shared" si="9"/>
        <v>64832</v>
      </c>
      <c r="G161" s="29" t="str">
        <f t="shared" si="10"/>
        <v>0000000</v>
      </c>
      <c r="H161" s="28" t="s">
        <v>16</v>
      </c>
      <c r="I161" s="29" t="str">
        <f t="shared" si="11"/>
        <v>64832</v>
      </c>
      <c r="J161" s="54" t="s">
        <v>244</v>
      </c>
      <c r="K161" s="16">
        <v>946294</v>
      </c>
      <c r="L161" s="15">
        <v>104128</v>
      </c>
    </row>
    <row r="162" spans="1:12" x14ac:dyDescent="0.2">
      <c r="A162" s="2" t="s">
        <v>1411</v>
      </c>
      <c r="B162" s="14" t="s">
        <v>903</v>
      </c>
      <c r="C162" s="14">
        <v>1</v>
      </c>
      <c r="D162" s="28" t="s">
        <v>245</v>
      </c>
      <c r="E162" s="29" t="str">
        <f t="shared" si="8"/>
        <v>19</v>
      </c>
      <c r="F162" s="29" t="str">
        <f t="shared" si="9"/>
        <v>64840</v>
      </c>
      <c r="G162" s="29" t="str">
        <f t="shared" si="10"/>
        <v>0000000</v>
      </c>
      <c r="H162" s="28" t="s">
        <v>16</v>
      </c>
      <c r="I162" s="29" t="str">
        <f t="shared" si="11"/>
        <v>64840</v>
      </c>
      <c r="J162" s="54" t="s">
        <v>246</v>
      </c>
      <c r="K162" s="16">
        <v>4387668</v>
      </c>
      <c r="L162" s="15">
        <v>297211</v>
      </c>
    </row>
    <row r="163" spans="1:12" x14ac:dyDescent="0.2">
      <c r="A163" s="2" t="s">
        <v>1411</v>
      </c>
      <c r="B163" s="14" t="s">
        <v>903</v>
      </c>
      <c r="C163" s="14">
        <v>1</v>
      </c>
      <c r="D163" s="28" t="s">
        <v>247</v>
      </c>
      <c r="E163" s="29" t="str">
        <f t="shared" si="8"/>
        <v>19</v>
      </c>
      <c r="F163" s="29" t="str">
        <f t="shared" si="9"/>
        <v>64857</v>
      </c>
      <c r="G163" s="29" t="str">
        <f t="shared" si="10"/>
        <v>0000000</v>
      </c>
      <c r="H163" s="28" t="s">
        <v>16</v>
      </c>
      <c r="I163" s="29" t="str">
        <f t="shared" si="11"/>
        <v>64857</v>
      </c>
      <c r="J163" s="54" t="s">
        <v>248</v>
      </c>
      <c r="K163" s="16">
        <v>7213866</v>
      </c>
      <c r="L163" s="15">
        <v>3569739</v>
      </c>
    </row>
    <row r="164" spans="1:12" x14ac:dyDescent="0.2">
      <c r="A164" s="2" t="s">
        <v>1411</v>
      </c>
      <c r="B164" s="14" t="s">
        <v>903</v>
      </c>
      <c r="C164" s="14">
        <v>1</v>
      </c>
      <c r="D164" s="28" t="s">
        <v>249</v>
      </c>
      <c r="E164" s="29" t="str">
        <f t="shared" si="8"/>
        <v>19</v>
      </c>
      <c r="F164" s="29" t="str">
        <f t="shared" si="9"/>
        <v>64873</v>
      </c>
      <c r="G164" s="29" t="str">
        <f t="shared" si="10"/>
        <v>0000000</v>
      </c>
      <c r="H164" s="28" t="s">
        <v>16</v>
      </c>
      <c r="I164" s="29" t="str">
        <f t="shared" si="11"/>
        <v>64873</v>
      </c>
      <c r="J164" s="54" t="s">
        <v>250</v>
      </c>
      <c r="K164" s="16">
        <v>5360295</v>
      </c>
      <c r="L164" s="15">
        <v>531662</v>
      </c>
    </row>
    <row r="165" spans="1:12" x14ac:dyDescent="0.2">
      <c r="A165" s="2" t="s">
        <v>1411</v>
      </c>
      <c r="B165" s="14" t="s">
        <v>903</v>
      </c>
      <c r="C165" s="14">
        <v>1</v>
      </c>
      <c r="D165" s="28" t="s">
        <v>251</v>
      </c>
      <c r="E165" s="29" t="str">
        <f t="shared" si="8"/>
        <v>19</v>
      </c>
      <c r="F165" s="29" t="str">
        <f t="shared" si="9"/>
        <v>64881</v>
      </c>
      <c r="G165" s="29" t="str">
        <f t="shared" si="10"/>
        <v>0000000</v>
      </c>
      <c r="H165" s="28" t="s">
        <v>16</v>
      </c>
      <c r="I165" s="29" t="str">
        <f t="shared" si="11"/>
        <v>64881</v>
      </c>
      <c r="J165" s="54" t="s">
        <v>252</v>
      </c>
      <c r="K165" s="16">
        <v>5667081</v>
      </c>
      <c r="L165" s="15">
        <v>1495162</v>
      </c>
    </row>
    <row r="166" spans="1:12" x14ac:dyDescent="0.2">
      <c r="A166" s="2" t="s">
        <v>1411</v>
      </c>
      <c r="B166" s="14" t="s">
        <v>903</v>
      </c>
      <c r="C166" s="14">
        <v>1</v>
      </c>
      <c r="D166" s="28" t="s">
        <v>253</v>
      </c>
      <c r="E166" s="29" t="str">
        <f t="shared" si="8"/>
        <v>19</v>
      </c>
      <c r="F166" s="29" t="str">
        <f t="shared" si="9"/>
        <v>64907</v>
      </c>
      <c r="G166" s="29" t="str">
        <f t="shared" si="10"/>
        <v>0000000</v>
      </c>
      <c r="H166" s="28" t="s">
        <v>16</v>
      </c>
      <c r="I166" s="29" t="str">
        <f t="shared" si="11"/>
        <v>64907</v>
      </c>
      <c r="J166" s="54" t="s">
        <v>254</v>
      </c>
      <c r="K166" s="16">
        <v>10618391</v>
      </c>
      <c r="L166" s="15">
        <v>4182865</v>
      </c>
    </row>
    <row r="167" spans="1:12" x14ac:dyDescent="0.2">
      <c r="A167" s="2" t="s">
        <v>1411</v>
      </c>
      <c r="B167" s="14" t="s">
        <v>903</v>
      </c>
      <c r="C167" s="14">
        <v>1</v>
      </c>
      <c r="D167" s="28" t="s">
        <v>255</v>
      </c>
      <c r="E167" s="29" t="str">
        <f t="shared" si="8"/>
        <v>19</v>
      </c>
      <c r="F167" s="29" t="str">
        <f t="shared" si="9"/>
        <v>64931</v>
      </c>
      <c r="G167" s="29" t="str">
        <f t="shared" si="10"/>
        <v>0000000</v>
      </c>
      <c r="H167" s="28" t="s">
        <v>16</v>
      </c>
      <c r="I167" s="29" t="str">
        <f t="shared" si="11"/>
        <v>64931</v>
      </c>
      <c r="J167" s="54" t="s">
        <v>256</v>
      </c>
      <c r="K167" s="16">
        <v>888739</v>
      </c>
      <c r="L167" s="15">
        <v>241307</v>
      </c>
    </row>
    <row r="168" spans="1:12" x14ac:dyDescent="0.2">
      <c r="A168" s="2" t="s">
        <v>1411</v>
      </c>
      <c r="B168" s="14" t="s">
        <v>903</v>
      </c>
      <c r="C168" s="14">
        <v>1</v>
      </c>
      <c r="D168" s="28" t="s">
        <v>1193</v>
      </c>
      <c r="E168" s="29" t="str">
        <f t="shared" si="8"/>
        <v>19</v>
      </c>
      <c r="F168" s="29" t="str">
        <f t="shared" si="9"/>
        <v>64964</v>
      </c>
      <c r="G168" s="29" t="str">
        <f t="shared" si="10"/>
        <v>0000000</v>
      </c>
      <c r="H168" s="28" t="s">
        <v>16</v>
      </c>
      <c r="I168" s="29" t="str">
        <f t="shared" si="11"/>
        <v>64964</v>
      </c>
      <c r="J168" s="54" t="s">
        <v>1194</v>
      </c>
      <c r="K168" s="16">
        <v>324945</v>
      </c>
      <c r="L168" s="15">
        <v>54884</v>
      </c>
    </row>
    <row r="169" spans="1:12" x14ac:dyDescent="0.2">
      <c r="A169" s="2" t="s">
        <v>1411</v>
      </c>
      <c r="B169" s="14" t="s">
        <v>903</v>
      </c>
      <c r="C169" s="14">
        <v>1</v>
      </c>
      <c r="D169" s="28" t="s">
        <v>257</v>
      </c>
      <c r="E169" s="29" t="str">
        <f t="shared" si="8"/>
        <v>19</v>
      </c>
      <c r="F169" s="29" t="str">
        <f t="shared" si="9"/>
        <v>64980</v>
      </c>
      <c r="G169" s="29" t="str">
        <f t="shared" si="10"/>
        <v>0000000</v>
      </c>
      <c r="H169" s="28" t="s">
        <v>16</v>
      </c>
      <c r="I169" s="29" t="str">
        <f t="shared" si="11"/>
        <v>64980</v>
      </c>
      <c r="J169" s="54" t="s">
        <v>258</v>
      </c>
      <c r="K169" s="16">
        <v>1179733</v>
      </c>
      <c r="L169" s="15">
        <v>269100</v>
      </c>
    </row>
    <row r="170" spans="1:12" x14ac:dyDescent="0.2">
      <c r="A170" s="2" t="s">
        <v>1411</v>
      </c>
      <c r="B170" s="14" t="s">
        <v>903</v>
      </c>
      <c r="C170" s="14">
        <v>1</v>
      </c>
      <c r="D170" s="28" t="s">
        <v>1195</v>
      </c>
      <c r="E170" s="29" t="str">
        <f t="shared" si="8"/>
        <v>19</v>
      </c>
      <c r="F170" s="29" t="str">
        <f t="shared" si="9"/>
        <v>65037</v>
      </c>
      <c r="G170" s="29" t="str">
        <f t="shared" si="10"/>
        <v>0000000</v>
      </c>
      <c r="H170" s="28" t="s">
        <v>16</v>
      </c>
      <c r="I170" s="29" t="str">
        <f t="shared" si="11"/>
        <v>65037</v>
      </c>
      <c r="J170" s="54" t="s">
        <v>1196</v>
      </c>
      <c r="K170" s="16">
        <v>1229672</v>
      </c>
      <c r="L170" s="15">
        <v>821082</v>
      </c>
    </row>
    <row r="171" spans="1:12" x14ac:dyDescent="0.2">
      <c r="A171" s="2" t="s">
        <v>1411</v>
      </c>
      <c r="B171" s="14" t="s">
        <v>903</v>
      </c>
      <c r="C171" s="14">
        <v>1</v>
      </c>
      <c r="D171" s="28" t="s">
        <v>259</v>
      </c>
      <c r="E171" s="29" t="str">
        <f t="shared" si="8"/>
        <v>19</v>
      </c>
      <c r="F171" s="29" t="str">
        <f t="shared" si="9"/>
        <v>65045</v>
      </c>
      <c r="G171" s="29" t="str">
        <f t="shared" si="10"/>
        <v>0000000</v>
      </c>
      <c r="H171" s="28" t="s">
        <v>16</v>
      </c>
      <c r="I171" s="29" t="str">
        <f t="shared" si="11"/>
        <v>65045</v>
      </c>
      <c r="J171" s="54" t="s">
        <v>260</v>
      </c>
      <c r="K171" s="16">
        <v>952606</v>
      </c>
      <c r="L171" s="15">
        <v>14264</v>
      </c>
    </row>
    <row r="172" spans="1:12" x14ac:dyDescent="0.2">
      <c r="A172" s="2" t="s">
        <v>1411</v>
      </c>
      <c r="B172" s="14" t="s">
        <v>903</v>
      </c>
      <c r="C172" s="14">
        <v>1</v>
      </c>
      <c r="D172" s="28" t="s">
        <v>1197</v>
      </c>
      <c r="E172" s="29" t="str">
        <f t="shared" si="8"/>
        <v>19</v>
      </c>
      <c r="F172" s="29" t="str">
        <f t="shared" si="9"/>
        <v>65052</v>
      </c>
      <c r="G172" s="29" t="str">
        <f t="shared" si="10"/>
        <v>0000000</v>
      </c>
      <c r="H172" s="28" t="s">
        <v>16</v>
      </c>
      <c r="I172" s="29" t="str">
        <f t="shared" si="11"/>
        <v>65052</v>
      </c>
      <c r="J172" s="54" t="s">
        <v>1198</v>
      </c>
      <c r="K172" s="16">
        <v>874666</v>
      </c>
      <c r="L172" s="15">
        <v>266535</v>
      </c>
    </row>
    <row r="173" spans="1:12" x14ac:dyDescent="0.2">
      <c r="A173" s="2" t="s">
        <v>1411</v>
      </c>
      <c r="B173" s="14" t="s">
        <v>903</v>
      </c>
      <c r="C173" s="14">
        <v>1</v>
      </c>
      <c r="D173" s="28" t="s">
        <v>261</v>
      </c>
      <c r="E173" s="29" t="str">
        <f t="shared" si="8"/>
        <v>19</v>
      </c>
      <c r="F173" s="29" t="str">
        <f t="shared" si="9"/>
        <v>65060</v>
      </c>
      <c r="G173" s="29" t="str">
        <f t="shared" si="10"/>
        <v>0000000</v>
      </c>
      <c r="H173" s="28" t="s">
        <v>16</v>
      </c>
      <c r="I173" s="29" t="str">
        <f t="shared" si="11"/>
        <v>65060</v>
      </c>
      <c r="J173" s="54" t="s">
        <v>262</v>
      </c>
      <c r="K173" s="16">
        <v>2183829</v>
      </c>
      <c r="L173" s="15">
        <v>647077</v>
      </c>
    </row>
    <row r="174" spans="1:12" x14ac:dyDescent="0.2">
      <c r="A174" s="2" t="s">
        <v>1411</v>
      </c>
      <c r="B174" s="14" t="s">
        <v>903</v>
      </c>
      <c r="C174" s="14">
        <v>1</v>
      </c>
      <c r="D174" s="28" t="s">
        <v>1199</v>
      </c>
      <c r="E174" s="29" t="str">
        <f t="shared" si="8"/>
        <v>19</v>
      </c>
      <c r="F174" s="29" t="str">
        <f t="shared" si="9"/>
        <v>65094</v>
      </c>
      <c r="G174" s="29" t="str">
        <f t="shared" si="10"/>
        <v>0000000</v>
      </c>
      <c r="H174" s="28" t="s">
        <v>16</v>
      </c>
      <c r="I174" s="29" t="str">
        <f t="shared" si="11"/>
        <v>65094</v>
      </c>
      <c r="J174" s="54" t="s">
        <v>1200</v>
      </c>
      <c r="K174" s="16">
        <v>1771801</v>
      </c>
      <c r="L174" s="15">
        <v>218209</v>
      </c>
    </row>
    <row r="175" spans="1:12" x14ac:dyDescent="0.2">
      <c r="A175" s="2" t="s">
        <v>1411</v>
      </c>
      <c r="B175" s="14" t="s">
        <v>903</v>
      </c>
      <c r="C175" s="14">
        <v>1</v>
      </c>
      <c r="D175" s="28" t="s">
        <v>263</v>
      </c>
      <c r="E175" s="29" t="str">
        <f t="shared" si="8"/>
        <v>19</v>
      </c>
      <c r="F175" s="29" t="str">
        <f t="shared" si="9"/>
        <v>65102</v>
      </c>
      <c r="G175" s="29" t="str">
        <f t="shared" si="10"/>
        <v>0000000</v>
      </c>
      <c r="H175" s="28" t="s">
        <v>16</v>
      </c>
      <c r="I175" s="29" t="str">
        <f t="shared" si="11"/>
        <v>65102</v>
      </c>
      <c r="J175" s="54" t="s">
        <v>264</v>
      </c>
      <c r="K175" s="16">
        <v>975588</v>
      </c>
      <c r="L175" s="15">
        <v>238937</v>
      </c>
    </row>
    <row r="176" spans="1:12" x14ac:dyDescent="0.2">
      <c r="A176" s="2" t="s">
        <v>1411</v>
      </c>
      <c r="B176" s="14" t="s">
        <v>903</v>
      </c>
      <c r="C176" s="14">
        <v>1</v>
      </c>
      <c r="D176" s="28" t="s">
        <v>265</v>
      </c>
      <c r="E176" s="29" t="str">
        <f t="shared" si="8"/>
        <v>19</v>
      </c>
      <c r="F176" s="29" t="str">
        <f t="shared" si="9"/>
        <v>65110</v>
      </c>
      <c r="G176" s="29" t="str">
        <f t="shared" si="10"/>
        <v>0000000</v>
      </c>
      <c r="H176" s="28" t="s">
        <v>16</v>
      </c>
      <c r="I176" s="29" t="str">
        <f t="shared" si="11"/>
        <v>65110</v>
      </c>
      <c r="J176" s="54" t="s">
        <v>266</v>
      </c>
      <c r="K176" s="16">
        <v>1495311</v>
      </c>
      <c r="L176" s="15">
        <v>355944</v>
      </c>
    </row>
    <row r="177" spans="1:12" x14ac:dyDescent="0.2">
      <c r="A177" s="2" t="s">
        <v>1411</v>
      </c>
      <c r="B177" s="14" t="s">
        <v>903</v>
      </c>
      <c r="C177" s="14">
        <v>1</v>
      </c>
      <c r="D177" s="28" t="s">
        <v>267</v>
      </c>
      <c r="E177" s="29" t="str">
        <f t="shared" si="8"/>
        <v>19</v>
      </c>
      <c r="F177" s="29" t="str">
        <f t="shared" si="9"/>
        <v>65128</v>
      </c>
      <c r="G177" s="29" t="str">
        <f t="shared" si="10"/>
        <v>0000000</v>
      </c>
      <c r="H177" s="28" t="s">
        <v>16</v>
      </c>
      <c r="I177" s="29" t="str">
        <f t="shared" si="11"/>
        <v>65128</v>
      </c>
      <c r="J177" s="54" t="s">
        <v>268</v>
      </c>
      <c r="K177" s="16">
        <v>1940628</v>
      </c>
      <c r="L177" s="15">
        <v>110895</v>
      </c>
    </row>
    <row r="178" spans="1:12" x14ac:dyDescent="0.2">
      <c r="A178" s="2" t="s">
        <v>1411</v>
      </c>
      <c r="B178" s="14" t="s">
        <v>903</v>
      </c>
      <c r="C178" s="14">
        <v>1</v>
      </c>
      <c r="D178" s="28" t="s">
        <v>269</v>
      </c>
      <c r="E178" s="29" t="str">
        <f t="shared" si="8"/>
        <v>19</v>
      </c>
      <c r="F178" s="29" t="str">
        <f t="shared" si="9"/>
        <v>65136</v>
      </c>
      <c r="G178" s="29" t="str">
        <f t="shared" si="10"/>
        <v>0000000</v>
      </c>
      <c r="H178" s="28" t="s">
        <v>16</v>
      </c>
      <c r="I178" s="29" t="str">
        <f t="shared" si="11"/>
        <v>65136</v>
      </c>
      <c r="J178" s="54" t="s">
        <v>270</v>
      </c>
      <c r="K178" s="16">
        <v>2117158</v>
      </c>
      <c r="L178" s="15">
        <v>713880</v>
      </c>
    </row>
    <row r="179" spans="1:12" x14ac:dyDescent="0.2">
      <c r="A179" s="2" t="s">
        <v>1411</v>
      </c>
      <c r="B179" s="14" t="s">
        <v>903</v>
      </c>
      <c r="C179" s="14">
        <v>1</v>
      </c>
      <c r="D179" s="28" t="s">
        <v>271</v>
      </c>
      <c r="E179" s="29" t="str">
        <f t="shared" si="8"/>
        <v>19</v>
      </c>
      <c r="F179" s="29" t="str">
        <f t="shared" si="9"/>
        <v>73445</v>
      </c>
      <c r="G179" s="29" t="str">
        <f t="shared" si="10"/>
        <v>0000000</v>
      </c>
      <c r="H179" s="28" t="s">
        <v>16</v>
      </c>
      <c r="I179" s="29" t="str">
        <f t="shared" si="11"/>
        <v>73445</v>
      </c>
      <c r="J179" s="54" t="s">
        <v>272</v>
      </c>
      <c r="K179" s="16">
        <v>5059877</v>
      </c>
      <c r="L179" s="15">
        <v>885054</v>
      </c>
    </row>
    <row r="180" spans="1:12" x14ac:dyDescent="0.2">
      <c r="A180" s="2" t="s">
        <v>1411</v>
      </c>
      <c r="B180" s="14" t="s">
        <v>903</v>
      </c>
      <c r="C180" s="14">
        <v>1</v>
      </c>
      <c r="D180" s="28" t="s">
        <v>273</v>
      </c>
      <c r="E180" s="29" t="str">
        <f t="shared" si="8"/>
        <v>19</v>
      </c>
      <c r="F180" s="29" t="str">
        <f t="shared" si="9"/>
        <v>73452</v>
      </c>
      <c r="G180" s="29" t="str">
        <f t="shared" si="10"/>
        <v>0000000</v>
      </c>
      <c r="H180" s="28" t="s">
        <v>16</v>
      </c>
      <c r="I180" s="29" t="str">
        <f t="shared" si="11"/>
        <v>73452</v>
      </c>
      <c r="J180" s="54" t="s">
        <v>274</v>
      </c>
      <c r="K180" s="16">
        <v>4545070</v>
      </c>
      <c r="L180" s="15">
        <v>755529</v>
      </c>
    </row>
    <row r="181" spans="1:12" x14ac:dyDescent="0.2">
      <c r="A181" s="2" t="s">
        <v>1411</v>
      </c>
      <c r="B181" s="14" t="s">
        <v>903</v>
      </c>
      <c r="C181" s="14">
        <v>1</v>
      </c>
      <c r="D181" s="28" t="s">
        <v>275</v>
      </c>
      <c r="E181" s="29" t="str">
        <f t="shared" si="8"/>
        <v>19</v>
      </c>
      <c r="F181" s="29" t="str">
        <f t="shared" si="9"/>
        <v>73460</v>
      </c>
      <c r="G181" s="29" t="str">
        <f t="shared" si="10"/>
        <v>0000000</v>
      </c>
      <c r="H181" s="28" t="s">
        <v>16</v>
      </c>
      <c r="I181" s="29" t="str">
        <f t="shared" si="11"/>
        <v>73460</v>
      </c>
      <c r="J181" s="54" t="s">
        <v>276</v>
      </c>
      <c r="K181" s="16">
        <v>1078184</v>
      </c>
      <c r="L181" s="15">
        <v>196195</v>
      </c>
    </row>
    <row r="182" spans="1:12" x14ac:dyDescent="0.2">
      <c r="A182" s="2" t="s">
        <v>1411</v>
      </c>
      <c r="B182" s="14" t="s">
        <v>903</v>
      </c>
      <c r="C182" s="14">
        <v>1</v>
      </c>
      <c r="D182" s="28" t="s">
        <v>277</v>
      </c>
      <c r="E182" s="29" t="str">
        <f t="shared" si="8"/>
        <v>19</v>
      </c>
      <c r="F182" s="29" t="str">
        <f t="shared" si="9"/>
        <v>75291</v>
      </c>
      <c r="G182" s="29" t="str">
        <f t="shared" si="10"/>
        <v>0000000</v>
      </c>
      <c r="H182" s="28" t="s">
        <v>16</v>
      </c>
      <c r="I182" s="29" t="str">
        <f t="shared" si="11"/>
        <v>75291</v>
      </c>
      <c r="J182" s="54" t="s">
        <v>278</v>
      </c>
      <c r="K182" s="16">
        <v>1265877</v>
      </c>
      <c r="L182" s="15">
        <v>310497</v>
      </c>
    </row>
    <row r="183" spans="1:12" x14ac:dyDescent="0.2">
      <c r="A183" s="2" t="s">
        <v>1411</v>
      </c>
      <c r="B183" s="14" t="s">
        <v>903</v>
      </c>
      <c r="C183" s="14">
        <v>1</v>
      </c>
      <c r="D183" s="28" t="s">
        <v>1191</v>
      </c>
      <c r="E183" s="29" t="str">
        <f t="shared" si="8"/>
        <v>19</v>
      </c>
      <c r="F183" s="29" t="str">
        <f t="shared" si="9"/>
        <v>75341</v>
      </c>
      <c r="G183" s="29" t="str">
        <f t="shared" si="10"/>
        <v>0000000</v>
      </c>
      <c r="H183" s="28" t="s">
        <v>16</v>
      </c>
      <c r="I183" s="29" t="str">
        <f t="shared" si="11"/>
        <v>75341</v>
      </c>
      <c r="J183" s="54" t="s">
        <v>1192</v>
      </c>
      <c r="K183" s="16">
        <v>449958</v>
      </c>
      <c r="L183" s="15">
        <v>265344</v>
      </c>
    </row>
    <row r="184" spans="1:12" x14ac:dyDescent="0.2">
      <c r="A184" s="2" t="s">
        <v>1411</v>
      </c>
      <c r="B184" s="14" t="s">
        <v>903</v>
      </c>
      <c r="C184" s="14">
        <v>1</v>
      </c>
      <c r="D184" s="28" t="s">
        <v>279</v>
      </c>
      <c r="E184" s="29" t="str">
        <f t="shared" si="8"/>
        <v>19</v>
      </c>
      <c r="F184" s="29" t="str">
        <f t="shared" si="9"/>
        <v>75713</v>
      </c>
      <c r="G184" s="29" t="str">
        <f t="shared" si="10"/>
        <v>0000000</v>
      </c>
      <c r="H184" s="28" t="s">
        <v>16</v>
      </c>
      <c r="I184" s="29" t="str">
        <f t="shared" si="11"/>
        <v>75713</v>
      </c>
      <c r="J184" s="54" t="s">
        <v>280</v>
      </c>
      <c r="K184" s="16">
        <v>4913765</v>
      </c>
      <c r="L184" s="15">
        <v>905714</v>
      </c>
    </row>
    <row r="185" spans="1:12" x14ac:dyDescent="0.2">
      <c r="A185" s="2" t="s">
        <v>1411</v>
      </c>
      <c r="B185" s="14" t="s">
        <v>903</v>
      </c>
      <c r="C185" s="14">
        <v>1</v>
      </c>
      <c r="D185" s="28" t="s">
        <v>1093</v>
      </c>
      <c r="E185" s="29" t="str">
        <f t="shared" si="8"/>
        <v>19</v>
      </c>
      <c r="F185" s="29" t="str">
        <f t="shared" si="9"/>
        <v>64733</v>
      </c>
      <c r="G185" s="29" t="str">
        <f t="shared" si="10"/>
        <v>1995836</v>
      </c>
      <c r="H185" s="28" t="s">
        <v>1094</v>
      </c>
      <c r="I185" s="29" t="str">
        <f t="shared" si="11"/>
        <v>C0037</v>
      </c>
      <c r="J185" s="54" t="s">
        <v>1095</v>
      </c>
      <c r="K185" s="16">
        <v>311574</v>
      </c>
      <c r="L185" s="15">
        <v>158717</v>
      </c>
    </row>
    <row r="186" spans="1:12" x14ac:dyDescent="0.2">
      <c r="A186" s="2" t="s">
        <v>1411</v>
      </c>
      <c r="B186" s="14" t="s">
        <v>903</v>
      </c>
      <c r="C186" s="14">
        <v>1</v>
      </c>
      <c r="D186" s="28" t="s">
        <v>281</v>
      </c>
      <c r="E186" s="29" t="str">
        <f t="shared" si="8"/>
        <v>19</v>
      </c>
      <c r="F186" s="29" t="str">
        <f t="shared" si="9"/>
        <v>64733</v>
      </c>
      <c r="G186" s="29" t="str">
        <f t="shared" si="10"/>
        <v>6120471</v>
      </c>
      <c r="H186" s="28" t="s">
        <v>282</v>
      </c>
      <c r="I186" s="29" t="str">
        <f t="shared" si="11"/>
        <v>C0473</v>
      </c>
      <c r="J186" s="54" t="s">
        <v>283</v>
      </c>
      <c r="K186" s="16">
        <v>59554</v>
      </c>
      <c r="L186" s="15">
        <v>1557</v>
      </c>
    </row>
    <row r="187" spans="1:12" x14ac:dyDescent="0.2">
      <c r="A187" s="2" t="s">
        <v>1411</v>
      </c>
      <c r="B187" s="14" t="s">
        <v>903</v>
      </c>
      <c r="C187" s="14">
        <v>1</v>
      </c>
      <c r="D187" s="28" t="s">
        <v>1201</v>
      </c>
      <c r="E187" s="29" t="str">
        <f t="shared" si="8"/>
        <v>19</v>
      </c>
      <c r="F187" s="29" t="str">
        <f t="shared" si="9"/>
        <v>64733</v>
      </c>
      <c r="G187" s="29" t="str">
        <f t="shared" si="10"/>
        <v>0106831</v>
      </c>
      <c r="H187" s="28" t="s">
        <v>1203</v>
      </c>
      <c r="I187" s="29" t="str">
        <f t="shared" si="11"/>
        <v>C0648</v>
      </c>
      <c r="J187" s="54" t="s">
        <v>1205</v>
      </c>
      <c r="K187" s="16">
        <v>237640</v>
      </c>
      <c r="L187" s="15">
        <v>9941</v>
      </c>
    </row>
    <row r="188" spans="1:12" x14ac:dyDescent="0.2">
      <c r="A188" s="2" t="s">
        <v>1411</v>
      </c>
      <c r="B188" s="14" t="s">
        <v>903</v>
      </c>
      <c r="C188" s="14">
        <v>1</v>
      </c>
      <c r="D188" s="28" t="s">
        <v>1202</v>
      </c>
      <c r="E188" s="29" t="str">
        <f t="shared" si="8"/>
        <v>19</v>
      </c>
      <c r="F188" s="29" t="str">
        <f t="shared" si="9"/>
        <v>64733</v>
      </c>
      <c r="G188" s="29" t="str">
        <f t="shared" si="10"/>
        <v>0108886</v>
      </c>
      <c r="H188" s="28" t="s">
        <v>1204</v>
      </c>
      <c r="I188" s="29" t="str">
        <f t="shared" si="11"/>
        <v>C0713</v>
      </c>
      <c r="J188" s="54" t="s">
        <v>1206</v>
      </c>
      <c r="K188" s="16">
        <v>161064</v>
      </c>
      <c r="L188" s="15">
        <v>2251</v>
      </c>
    </row>
    <row r="189" spans="1:12" x14ac:dyDescent="0.2">
      <c r="A189" s="2" t="s">
        <v>1411</v>
      </c>
      <c r="B189" s="14" t="s">
        <v>903</v>
      </c>
      <c r="C189" s="14">
        <v>1</v>
      </c>
      <c r="D189" s="28" t="s">
        <v>1207</v>
      </c>
      <c r="E189" s="29" t="str">
        <f t="shared" si="8"/>
        <v>19</v>
      </c>
      <c r="F189" s="29" t="str">
        <f t="shared" si="9"/>
        <v>64733</v>
      </c>
      <c r="G189" s="29" t="str">
        <f t="shared" si="10"/>
        <v>0111625</v>
      </c>
      <c r="H189" s="28" t="s">
        <v>1209</v>
      </c>
      <c r="I189" s="29" t="str">
        <f t="shared" si="11"/>
        <v>C0783</v>
      </c>
      <c r="J189" s="54" t="s">
        <v>1211</v>
      </c>
      <c r="K189" s="16">
        <v>255771</v>
      </c>
      <c r="L189" s="15">
        <v>14430</v>
      </c>
    </row>
    <row r="190" spans="1:12" x14ac:dyDescent="0.2">
      <c r="A190" s="2" t="s">
        <v>1411</v>
      </c>
      <c r="B190" s="14" t="s">
        <v>903</v>
      </c>
      <c r="C190" s="14">
        <v>1</v>
      </c>
      <c r="D190" s="28" t="s">
        <v>1208</v>
      </c>
      <c r="E190" s="29" t="str">
        <f t="shared" si="8"/>
        <v>19</v>
      </c>
      <c r="F190" s="29" t="str">
        <f t="shared" si="9"/>
        <v>64733</v>
      </c>
      <c r="G190" s="29" t="str">
        <f t="shared" si="10"/>
        <v>0111583</v>
      </c>
      <c r="H190" s="28" t="s">
        <v>1210</v>
      </c>
      <c r="I190" s="29" t="str">
        <f t="shared" si="11"/>
        <v>C0793</v>
      </c>
      <c r="J190" s="54" t="s">
        <v>1212</v>
      </c>
      <c r="K190" s="16">
        <v>287835</v>
      </c>
      <c r="L190" s="15">
        <v>3887</v>
      </c>
    </row>
    <row r="191" spans="1:12" x14ac:dyDescent="0.2">
      <c r="A191" s="2" t="s">
        <v>1411</v>
      </c>
      <c r="B191" s="14" t="s">
        <v>903</v>
      </c>
      <c r="C191" s="14">
        <v>1</v>
      </c>
      <c r="D191" s="28" t="s">
        <v>284</v>
      </c>
      <c r="E191" s="29" t="str">
        <f t="shared" si="8"/>
        <v>19</v>
      </c>
      <c r="F191" s="29" t="str">
        <f t="shared" si="9"/>
        <v>65094</v>
      </c>
      <c r="G191" s="29" t="str">
        <f t="shared" si="10"/>
        <v>0112706</v>
      </c>
      <c r="H191" s="28" t="s">
        <v>285</v>
      </c>
      <c r="I191" s="29" t="str">
        <f t="shared" si="11"/>
        <v>C0838</v>
      </c>
      <c r="J191" s="54" t="s">
        <v>286</v>
      </c>
      <c r="K191" s="16">
        <v>899573</v>
      </c>
      <c r="L191" s="15">
        <v>73760</v>
      </c>
    </row>
    <row r="192" spans="1:12" x14ac:dyDescent="0.2">
      <c r="A192" s="2" t="s">
        <v>1411</v>
      </c>
      <c r="B192" s="14" t="s">
        <v>903</v>
      </c>
      <c r="C192" s="14">
        <v>1</v>
      </c>
      <c r="D192" s="28" t="s">
        <v>1213</v>
      </c>
      <c r="E192" s="29" t="str">
        <f t="shared" si="8"/>
        <v>19</v>
      </c>
      <c r="F192" s="29" t="str">
        <f t="shared" si="9"/>
        <v>64733</v>
      </c>
      <c r="G192" s="29" t="str">
        <f t="shared" si="10"/>
        <v>0118588</v>
      </c>
      <c r="H192" s="28" t="s">
        <v>1215</v>
      </c>
      <c r="I192" s="29" t="str">
        <f t="shared" si="11"/>
        <v>C1050</v>
      </c>
      <c r="J192" s="54" t="s">
        <v>1219</v>
      </c>
      <c r="K192" s="16">
        <v>652654</v>
      </c>
      <c r="L192" s="15">
        <v>164333</v>
      </c>
    </row>
    <row r="193" spans="1:12" x14ac:dyDescent="0.2">
      <c r="A193" s="2" t="s">
        <v>1411</v>
      </c>
      <c r="B193" s="14" t="s">
        <v>903</v>
      </c>
      <c r="C193" s="14">
        <v>1</v>
      </c>
      <c r="D193" s="28" t="s">
        <v>1214</v>
      </c>
      <c r="E193" s="29" t="str">
        <f t="shared" si="8"/>
        <v>19</v>
      </c>
      <c r="F193" s="29" t="str">
        <f t="shared" si="9"/>
        <v>76869</v>
      </c>
      <c r="G193" s="29" t="str">
        <f t="shared" si="10"/>
        <v>0119016</v>
      </c>
      <c r="H193" s="28" t="s">
        <v>1216</v>
      </c>
      <c r="I193" s="29" t="str">
        <f t="shared" si="11"/>
        <v>C1060</v>
      </c>
      <c r="J193" s="54" t="s">
        <v>1220</v>
      </c>
      <c r="K193" s="16">
        <v>72610</v>
      </c>
      <c r="L193" s="15">
        <v>6167</v>
      </c>
    </row>
    <row r="194" spans="1:12" x14ac:dyDescent="0.2">
      <c r="A194" s="2" t="s">
        <v>1411</v>
      </c>
      <c r="B194" s="14" t="s">
        <v>903</v>
      </c>
      <c r="C194" s="14">
        <v>1</v>
      </c>
      <c r="D194" s="28" t="s">
        <v>1217</v>
      </c>
      <c r="E194" s="29" t="str">
        <f t="shared" si="8"/>
        <v>19</v>
      </c>
      <c r="F194" s="29" t="str">
        <f t="shared" si="9"/>
        <v>76869</v>
      </c>
      <c r="G194" s="29" t="str">
        <f t="shared" si="10"/>
        <v>0119636</v>
      </c>
      <c r="H194" s="28" t="s">
        <v>1218</v>
      </c>
      <c r="I194" s="29" t="str">
        <f t="shared" si="11"/>
        <v>C1081</v>
      </c>
      <c r="J194" s="54" t="s">
        <v>1221</v>
      </c>
      <c r="K194" s="16">
        <v>91626</v>
      </c>
      <c r="L194" s="15">
        <v>16205</v>
      </c>
    </row>
    <row r="195" spans="1:12" x14ac:dyDescent="0.2">
      <c r="A195" s="2" t="s">
        <v>1411</v>
      </c>
      <c r="B195" s="14" t="s">
        <v>903</v>
      </c>
      <c r="C195" s="14">
        <v>1</v>
      </c>
      <c r="D195" s="28" t="s">
        <v>1222</v>
      </c>
      <c r="E195" s="29" t="str">
        <f t="shared" si="8"/>
        <v>19</v>
      </c>
      <c r="F195" s="29" t="str">
        <f t="shared" si="9"/>
        <v>64733</v>
      </c>
      <c r="G195" s="29" t="str">
        <f t="shared" si="10"/>
        <v>0122481</v>
      </c>
      <c r="H195" s="28" t="s">
        <v>1227</v>
      </c>
      <c r="I195" s="29" t="str">
        <f t="shared" si="11"/>
        <v>C1216</v>
      </c>
      <c r="J195" s="54" t="s">
        <v>1232</v>
      </c>
      <c r="K195" s="16">
        <v>263161</v>
      </c>
      <c r="L195" s="15">
        <v>17111</v>
      </c>
    </row>
    <row r="196" spans="1:12" x14ac:dyDescent="0.2">
      <c r="A196" s="2" t="s">
        <v>1411</v>
      </c>
      <c r="B196" s="14" t="s">
        <v>903</v>
      </c>
      <c r="C196" s="14">
        <v>1</v>
      </c>
      <c r="D196" s="28" t="s">
        <v>1223</v>
      </c>
      <c r="E196" s="29" t="str">
        <f t="shared" si="8"/>
        <v>19</v>
      </c>
      <c r="F196" s="29" t="str">
        <f t="shared" si="9"/>
        <v>64733</v>
      </c>
      <c r="G196" s="29" t="str">
        <f t="shared" si="10"/>
        <v>0122499</v>
      </c>
      <c r="H196" s="28" t="s">
        <v>1228</v>
      </c>
      <c r="I196" s="29" t="str">
        <f t="shared" si="11"/>
        <v>C1217</v>
      </c>
      <c r="J196" s="54" t="s">
        <v>1233</v>
      </c>
      <c r="K196" s="16">
        <v>162393</v>
      </c>
      <c r="L196" s="15">
        <v>50</v>
      </c>
    </row>
    <row r="197" spans="1:12" x14ac:dyDescent="0.2">
      <c r="A197" s="2" t="s">
        <v>1411</v>
      </c>
      <c r="B197" s="14" t="s">
        <v>903</v>
      </c>
      <c r="C197" s="14">
        <v>1</v>
      </c>
      <c r="D197" s="28" t="s">
        <v>1224</v>
      </c>
      <c r="E197" s="29" t="str">
        <f t="shared" si="8"/>
        <v>19</v>
      </c>
      <c r="F197" s="29" t="str">
        <f t="shared" si="9"/>
        <v>64733</v>
      </c>
      <c r="G197" s="29" t="str">
        <f t="shared" si="10"/>
        <v>0124008</v>
      </c>
      <c r="H197" s="28" t="s">
        <v>1229</v>
      </c>
      <c r="I197" s="29" t="str">
        <f t="shared" si="11"/>
        <v>C1287</v>
      </c>
      <c r="J197" s="54" t="s">
        <v>1234</v>
      </c>
      <c r="K197" s="16">
        <v>224492</v>
      </c>
      <c r="L197" s="15">
        <v>18340</v>
      </c>
    </row>
    <row r="198" spans="1:12" x14ac:dyDescent="0.2">
      <c r="A198" s="2" t="s">
        <v>1411</v>
      </c>
      <c r="B198" s="14" t="s">
        <v>903</v>
      </c>
      <c r="C198" s="14">
        <v>1</v>
      </c>
      <c r="D198" s="28" t="s">
        <v>1225</v>
      </c>
      <c r="E198" s="29" t="str">
        <f t="shared" si="8"/>
        <v>19</v>
      </c>
      <c r="F198" s="29" t="str">
        <f t="shared" si="9"/>
        <v>64733</v>
      </c>
      <c r="G198" s="29" t="str">
        <f t="shared" si="10"/>
        <v>0124016</v>
      </c>
      <c r="H198" s="28" t="s">
        <v>1230</v>
      </c>
      <c r="I198" s="29" t="str">
        <f t="shared" si="11"/>
        <v>C1288</v>
      </c>
      <c r="J198" s="54" t="s">
        <v>1235</v>
      </c>
      <c r="K198" s="16">
        <v>454387</v>
      </c>
      <c r="L198" s="15">
        <v>55858</v>
      </c>
    </row>
    <row r="199" spans="1:12" x14ac:dyDescent="0.2">
      <c r="A199" s="2" t="s">
        <v>1411</v>
      </c>
      <c r="B199" s="14" t="s">
        <v>903</v>
      </c>
      <c r="C199" s="14">
        <v>1</v>
      </c>
      <c r="D199" s="28" t="s">
        <v>1226</v>
      </c>
      <c r="E199" s="29" t="str">
        <f t="shared" ref="E199:E262" si="12">MID($D199,1,2)</f>
        <v>19</v>
      </c>
      <c r="F199" s="29" t="str">
        <f t="shared" ref="F199:F262" si="13">MID($D199,3,5)</f>
        <v>64733</v>
      </c>
      <c r="G199" s="29" t="str">
        <f t="shared" ref="G199:G262" si="14">MID($D199,8,7)</f>
        <v>0129270</v>
      </c>
      <c r="H199" s="28" t="s">
        <v>1231</v>
      </c>
      <c r="I199" s="29" t="str">
        <f t="shared" si="11"/>
        <v>C1624</v>
      </c>
      <c r="J199" s="54" t="s">
        <v>1236</v>
      </c>
      <c r="K199" s="16">
        <v>227833</v>
      </c>
      <c r="L199" s="15">
        <v>6247</v>
      </c>
    </row>
    <row r="200" spans="1:12" x14ac:dyDescent="0.2">
      <c r="A200" s="2" t="s">
        <v>1411</v>
      </c>
      <c r="B200" s="14" t="s">
        <v>903</v>
      </c>
      <c r="C200" s="14">
        <v>1</v>
      </c>
      <c r="D200" s="28" t="s">
        <v>1051</v>
      </c>
      <c r="E200" s="29" t="str">
        <f t="shared" si="12"/>
        <v>19</v>
      </c>
      <c r="F200" s="29" t="str">
        <f t="shared" si="13"/>
        <v>75309</v>
      </c>
      <c r="G200" s="29" t="str">
        <f t="shared" si="14"/>
        <v>0132654</v>
      </c>
      <c r="H200" s="28" t="s">
        <v>1052</v>
      </c>
      <c r="I200" s="29" t="str">
        <f t="shared" ref="I200:I263" si="15">IF(H200="N/A",$F$2:$F$571,"C"&amp;$H$2:$H$571)</f>
        <v>C1751</v>
      </c>
      <c r="J200" s="54" t="s">
        <v>1053</v>
      </c>
      <c r="K200" s="16">
        <v>58100</v>
      </c>
      <c r="L200" s="15">
        <v>9204</v>
      </c>
    </row>
    <row r="201" spans="1:12" x14ac:dyDescent="0.2">
      <c r="A201" s="2" t="s">
        <v>1411</v>
      </c>
      <c r="B201" s="14" t="s">
        <v>903</v>
      </c>
      <c r="C201" s="14">
        <v>1</v>
      </c>
      <c r="D201" s="28" t="s">
        <v>1237</v>
      </c>
      <c r="E201" s="29" t="str">
        <f t="shared" si="12"/>
        <v>19</v>
      </c>
      <c r="F201" s="29" t="str">
        <f t="shared" si="13"/>
        <v>64733</v>
      </c>
      <c r="G201" s="29" t="str">
        <f t="shared" si="14"/>
        <v>0134023</v>
      </c>
      <c r="H201" s="28" t="s">
        <v>1238</v>
      </c>
      <c r="I201" s="29" t="str">
        <f t="shared" si="15"/>
        <v>C1794</v>
      </c>
      <c r="J201" s="54" t="s">
        <v>1239</v>
      </c>
      <c r="K201" s="16">
        <v>195536</v>
      </c>
      <c r="L201" s="15">
        <v>32788</v>
      </c>
    </row>
    <row r="202" spans="1:12" x14ac:dyDescent="0.2">
      <c r="A202" s="2" t="s">
        <v>1411</v>
      </c>
      <c r="B202" s="14" t="s">
        <v>903</v>
      </c>
      <c r="C202" s="14">
        <v>1</v>
      </c>
      <c r="D202" s="28" t="s">
        <v>287</v>
      </c>
      <c r="E202" s="29" t="str">
        <f t="shared" si="12"/>
        <v>19</v>
      </c>
      <c r="F202" s="29" t="str">
        <f t="shared" si="13"/>
        <v>10199</v>
      </c>
      <c r="G202" s="29" t="str">
        <f t="shared" si="14"/>
        <v>0134346</v>
      </c>
      <c r="H202" s="28" t="s">
        <v>288</v>
      </c>
      <c r="I202" s="29" t="str">
        <f t="shared" si="15"/>
        <v>C1814</v>
      </c>
      <c r="J202" s="54" t="s">
        <v>289</v>
      </c>
      <c r="K202" s="16">
        <v>26698</v>
      </c>
      <c r="L202" s="15">
        <v>6969</v>
      </c>
    </row>
    <row r="203" spans="1:12" x14ac:dyDescent="0.2">
      <c r="A203" s="2" t="s">
        <v>1411</v>
      </c>
      <c r="B203" s="14" t="s">
        <v>903</v>
      </c>
      <c r="C203" s="14">
        <v>1</v>
      </c>
      <c r="D203" s="28" t="s">
        <v>1060</v>
      </c>
      <c r="E203" s="29" t="str">
        <f t="shared" si="12"/>
        <v>19</v>
      </c>
      <c r="F203" s="29" t="str">
        <f t="shared" si="13"/>
        <v>75309</v>
      </c>
      <c r="G203" s="29" t="str">
        <f t="shared" si="14"/>
        <v>0134619</v>
      </c>
      <c r="H203" s="28" t="s">
        <v>1061</v>
      </c>
      <c r="I203" s="29" t="str">
        <f t="shared" si="15"/>
        <v>C1836</v>
      </c>
      <c r="J203" s="54" t="s">
        <v>1062</v>
      </c>
      <c r="K203" s="16">
        <v>24208</v>
      </c>
      <c r="L203" s="15">
        <v>15655</v>
      </c>
    </row>
    <row r="204" spans="1:12" x14ac:dyDescent="0.2">
      <c r="A204" s="2" t="s">
        <v>1411</v>
      </c>
      <c r="B204" s="14" t="s">
        <v>903</v>
      </c>
      <c r="C204" s="14">
        <v>1</v>
      </c>
      <c r="D204" s="28" t="s">
        <v>1063</v>
      </c>
      <c r="E204" s="29" t="str">
        <f t="shared" si="12"/>
        <v>19</v>
      </c>
      <c r="F204" s="29" t="str">
        <f t="shared" si="13"/>
        <v>75309</v>
      </c>
      <c r="G204" s="29" t="str">
        <f t="shared" si="14"/>
        <v>0136531</v>
      </c>
      <c r="H204" s="28" t="s">
        <v>1064</v>
      </c>
      <c r="I204" s="29" t="str">
        <f t="shared" si="15"/>
        <v>C1902</v>
      </c>
      <c r="J204" s="54" t="s">
        <v>1065</v>
      </c>
      <c r="K204" s="16">
        <v>36751</v>
      </c>
      <c r="L204" s="15">
        <v>19212</v>
      </c>
    </row>
    <row r="205" spans="1:12" x14ac:dyDescent="0.2">
      <c r="A205" s="2" t="s">
        <v>1411</v>
      </c>
      <c r="B205" s="14" t="s">
        <v>903</v>
      </c>
      <c r="C205" s="14">
        <v>1</v>
      </c>
      <c r="D205" s="28" t="s">
        <v>1066</v>
      </c>
      <c r="E205" s="29" t="str">
        <f t="shared" si="12"/>
        <v>19</v>
      </c>
      <c r="F205" s="29" t="str">
        <f t="shared" si="13"/>
        <v>64733</v>
      </c>
      <c r="G205" s="29" t="str">
        <f t="shared" si="14"/>
        <v>0137513</v>
      </c>
      <c r="H205" s="28" t="s">
        <v>1067</v>
      </c>
      <c r="I205" s="29" t="str">
        <f t="shared" si="15"/>
        <v>C1959</v>
      </c>
      <c r="J205" s="54" t="s">
        <v>1068</v>
      </c>
      <c r="K205" s="16">
        <v>52200</v>
      </c>
      <c r="L205" s="15">
        <v>10665</v>
      </c>
    </row>
    <row r="206" spans="1:12" x14ac:dyDescent="0.2">
      <c r="A206" s="2" t="s">
        <v>1411</v>
      </c>
      <c r="B206" s="14" t="s">
        <v>903</v>
      </c>
      <c r="C206" s="14">
        <v>1</v>
      </c>
      <c r="D206" s="28" t="s">
        <v>1240</v>
      </c>
      <c r="E206" s="29" t="str">
        <f t="shared" si="12"/>
        <v>19</v>
      </c>
      <c r="F206" s="29" t="str">
        <f t="shared" si="13"/>
        <v>64733</v>
      </c>
      <c r="G206" s="29" t="str">
        <f t="shared" si="14"/>
        <v>0137463</v>
      </c>
      <c r="H206" s="28" t="s">
        <v>1241</v>
      </c>
      <c r="I206" s="29" t="str">
        <f t="shared" si="15"/>
        <v>C1960</v>
      </c>
      <c r="J206" s="54" t="s">
        <v>1242</v>
      </c>
      <c r="K206" s="16">
        <v>21098</v>
      </c>
      <c r="L206" s="15">
        <v>1666</v>
      </c>
    </row>
    <row r="207" spans="1:12" x14ac:dyDescent="0.2">
      <c r="A207" s="2" t="s">
        <v>1411</v>
      </c>
      <c r="B207" s="14" t="s">
        <v>903</v>
      </c>
      <c r="C207" s="14">
        <v>1</v>
      </c>
      <c r="D207" s="28" t="s">
        <v>1069</v>
      </c>
      <c r="E207" s="29" t="str">
        <f t="shared" si="12"/>
        <v>19</v>
      </c>
      <c r="F207" s="29" t="str">
        <f t="shared" si="13"/>
        <v>75309</v>
      </c>
      <c r="G207" s="29" t="str">
        <f t="shared" si="14"/>
        <v>0138297</v>
      </c>
      <c r="H207" s="28" t="s">
        <v>1070</v>
      </c>
      <c r="I207" s="29" t="str">
        <f t="shared" si="15"/>
        <v>C2003</v>
      </c>
      <c r="J207" s="54" t="s">
        <v>1071</v>
      </c>
      <c r="K207" s="16">
        <v>29135</v>
      </c>
      <c r="L207" s="15">
        <v>12628</v>
      </c>
    </row>
    <row r="208" spans="1:12" x14ac:dyDescent="0.2">
      <c r="A208" s="2" t="s">
        <v>290</v>
      </c>
      <c r="B208" s="14" t="s">
        <v>904</v>
      </c>
      <c r="C208" s="14">
        <v>1</v>
      </c>
      <c r="D208" s="28" t="s">
        <v>1019</v>
      </c>
      <c r="E208" s="29" t="str">
        <f t="shared" si="12"/>
        <v>20</v>
      </c>
      <c r="F208" s="29" t="str">
        <f t="shared" si="13"/>
        <v>10207</v>
      </c>
      <c r="G208" s="29" t="str">
        <f t="shared" si="14"/>
        <v>0000000</v>
      </c>
      <c r="H208" s="28" t="s">
        <v>16</v>
      </c>
      <c r="I208" s="29" t="str">
        <f t="shared" si="15"/>
        <v>10207</v>
      </c>
      <c r="J208" s="54" t="s">
        <v>1020</v>
      </c>
      <c r="K208" s="16">
        <v>378289</v>
      </c>
      <c r="L208" s="15">
        <v>159349</v>
      </c>
    </row>
    <row r="209" spans="1:12" x14ac:dyDescent="0.2">
      <c r="A209" s="2" t="s">
        <v>290</v>
      </c>
      <c r="B209" s="14" t="s">
        <v>904</v>
      </c>
      <c r="C209" s="14">
        <v>1</v>
      </c>
      <c r="D209" s="28" t="s">
        <v>292</v>
      </c>
      <c r="E209" s="29" t="str">
        <f t="shared" si="12"/>
        <v>20</v>
      </c>
      <c r="F209" s="29" t="str">
        <f t="shared" si="13"/>
        <v>65193</v>
      </c>
      <c r="G209" s="29" t="str">
        <f t="shared" si="14"/>
        <v>0000000</v>
      </c>
      <c r="H209" s="28" t="s">
        <v>16</v>
      </c>
      <c r="I209" s="29" t="str">
        <f t="shared" si="15"/>
        <v>65193</v>
      </c>
      <c r="J209" s="54" t="s">
        <v>293</v>
      </c>
      <c r="K209" s="16">
        <v>965649</v>
      </c>
      <c r="L209" s="15">
        <v>120149</v>
      </c>
    </row>
    <row r="210" spans="1:12" x14ac:dyDescent="0.2">
      <c r="A210" s="2" t="s">
        <v>290</v>
      </c>
      <c r="B210" s="14" t="s">
        <v>904</v>
      </c>
      <c r="C210" s="14">
        <v>1</v>
      </c>
      <c r="D210" s="28" t="s">
        <v>294</v>
      </c>
      <c r="E210" s="29" t="str">
        <f t="shared" si="12"/>
        <v>20</v>
      </c>
      <c r="F210" s="29" t="str">
        <f t="shared" si="13"/>
        <v>65243</v>
      </c>
      <c r="G210" s="29" t="str">
        <f t="shared" si="14"/>
        <v>0000000</v>
      </c>
      <c r="H210" s="28" t="s">
        <v>16</v>
      </c>
      <c r="I210" s="29" t="str">
        <f t="shared" si="15"/>
        <v>65243</v>
      </c>
      <c r="J210" s="54" t="s">
        <v>295</v>
      </c>
      <c r="K210" s="16">
        <v>9666131</v>
      </c>
      <c r="L210" s="15">
        <v>2189820</v>
      </c>
    </row>
    <row r="211" spans="1:12" x14ac:dyDescent="0.2">
      <c r="A211" s="2" t="s">
        <v>290</v>
      </c>
      <c r="B211" s="14" t="s">
        <v>904</v>
      </c>
      <c r="C211" s="14">
        <v>1</v>
      </c>
      <c r="D211" s="28" t="s">
        <v>296</v>
      </c>
      <c r="E211" s="29" t="str">
        <f t="shared" si="12"/>
        <v>20</v>
      </c>
      <c r="F211" s="29" t="str">
        <f t="shared" si="13"/>
        <v>75580</v>
      </c>
      <c r="G211" s="29" t="str">
        <f t="shared" si="14"/>
        <v>0000000</v>
      </c>
      <c r="H211" s="28" t="s">
        <v>16</v>
      </c>
      <c r="I211" s="29" t="str">
        <f t="shared" si="15"/>
        <v>75580</v>
      </c>
      <c r="J211" s="54" t="s">
        <v>297</v>
      </c>
      <c r="K211" s="16">
        <v>249881</v>
      </c>
      <c r="L211" s="15">
        <v>28159</v>
      </c>
    </row>
    <row r="212" spans="1:12" x14ac:dyDescent="0.2">
      <c r="A212" s="2" t="s">
        <v>290</v>
      </c>
      <c r="B212" s="14" t="s">
        <v>904</v>
      </c>
      <c r="C212" s="14">
        <v>1</v>
      </c>
      <c r="D212" s="28" t="s">
        <v>298</v>
      </c>
      <c r="E212" s="29" t="str">
        <f t="shared" si="12"/>
        <v>20</v>
      </c>
      <c r="F212" s="29" t="str">
        <f t="shared" si="13"/>
        <v>75606</v>
      </c>
      <c r="G212" s="29" t="str">
        <f t="shared" si="14"/>
        <v>0000000</v>
      </c>
      <c r="H212" s="28" t="s">
        <v>16</v>
      </c>
      <c r="I212" s="29" t="str">
        <f t="shared" si="15"/>
        <v>75606</v>
      </c>
      <c r="J212" s="54" t="s">
        <v>299</v>
      </c>
      <c r="K212" s="16">
        <v>169421</v>
      </c>
      <c r="L212" s="15">
        <v>48552</v>
      </c>
    </row>
    <row r="213" spans="1:12" x14ac:dyDescent="0.2">
      <c r="A213" s="2" t="s">
        <v>290</v>
      </c>
      <c r="B213" s="14" t="s">
        <v>904</v>
      </c>
      <c r="C213" s="14">
        <v>1</v>
      </c>
      <c r="D213" s="28" t="s">
        <v>300</v>
      </c>
      <c r="E213" s="29" t="str">
        <f t="shared" si="12"/>
        <v>20</v>
      </c>
      <c r="F213" s="29" t="str">
        <f t="shared" si="13"/>
        <v>76414</v>
      </c>
      <c r="G213" s="29" t="str">
        <f t="shared" si="14"/>
        <v>0000000</v>
      </c>
      <c r="H213" s="28" t="s">
        <v>16</v>
      </c>
      <c r="I213" s="29" t="str">
        <f t="shared" si="15"/>
        <v>76414</v>
      </c>
      <c r="J213" s="54" t="s">
        <v>301</v>
      </c>
      <c r="K213" s="16">
        <v>513978</v>
      </c>
      <c r="L213" s="15">
        <v>179735</v>
      </c>
    </row>
    <row r="214" spans="1:12" x14ac:dyDescent="0.2">
      <c r="A214" s="2" t="s">
        <v>290</v>
      </c>
      <c r="B214" s="14" t="s">
        <v>904</v>
      </c>
      <c r="C214" s="14">
        <v>1</v>
      </c>
      <c r="D214" s="28" t="s">
        <v>1243</v>
      </c>
      <c r="E214" s="29" t="str">
        <f t="shared" si="12"/>
        <v>20</v>
      </c>
      <c r="F214" s="29" t="str">
        <f t="shared" si="13"/>
        <v>65243</v>
      </c>
      <c r="G214" s="29" t="str">
        <f t="shared" si="14"/>
        <v>0100016</v>
      </c>
      <c r="H214" s="28" t="s">
        <v>1244</v>
      </c>
      <c r="I214" s="29" t="str">
        <f t="shared" si="15"/>
        <v>C0507</v>
      </c>
      <c r="J214" s="54" t="s">
        <v>1245</v>
      </c>
      <c r="K214" s="16">
        <v>52275</v>
      </c>
      <c r="L214" s="15">
        <v>4701</v>
      </c>
    </row>
    <row r="215" spans="1:12" x14ac:dyDescent="0.2">
      <c r="A215" s="2" t="s">
        <v>302</v>
      </c>
      <c r="B215" s="14" t="s">
        <v>905</v>
      </c>
      <c r="C215" s="14">
        <v>53</v>
      </c>
      <c r="D215" s="28" t="s">
        <v>1246</v>
      </c>
      <c r="E215" s="29" t="str">
        <f t="shared" si="12"/>
        <v>21</v>
      </c>
      <c r="F215" s="29" t="str">
        <f t="shared" si="13"/>
        <v>65300</v>
      </c>
      <c r="G215" s="29" t="str">
        <f t="shared" si="14"/>
        <v>0000000</v>
      </c>
      <c r="H215" s="28" t="s">
        <v>16</v>
      </c>
      <c r="I215" s="29" t="str">
        <f t="shared" si="15"/>
        <v>65300</v>
      </c>
      <c r="J215" s="54" t="s">
        <v>1249</v>
      </c>
      <c r="K215" s="16">
        <v>4577</v>
      </c>
      <c r="L215" s="15">
        <v>4418</v>
      </c>
    </row>
    <row r="216" spans="1:12" x14ac:dyDescent="0.2">
      <c r="A216" s="2" t="s">
        <v>302</v>
      </c>
      <c r="B216" s="14" t="s">
        <v>905</v>
      </c>
      <c r="C216" s="14">
        <v>53</v>
      </c>
      <c r="D216" s="28" t="s">
        <v>1247</v>
      </c>
      <c r="E216" s="29" t="str">
        <f t="shared" si="12"/>
        <v>21</v>
      </c>
      <c r="F216" s="29" t="str">
        <f t="shared" si="13"/>
        <v>65318</v>
      </c>
      <c r="G216" s="29" t="str">
        <f t="shared" si="14"/>
        <v>0000000</v>
      </c>
      <c r="H216" s="28" t="s">
        <v>16</v>
      </c>
      <c r="I216" s="29" t="str">
        <f t="shared" si="15"/>
        <v>65318</v>
      </c>
      <c r="J216" s="54" t="s">
        <v>1250</v>
      </c>
      <c r="K216" s="16">
        <v>68480</v>
      </c>
      <c r="L216" s="15">
        <v>68480</v>
      </c>
    </row>
    <row r="217" spans="1:12" x14ac:dyDescent="0.2">
      <c r="A217" s="2" t="s">
        <v>302</v>
      </c>
      <c r="B217" s="14" t="s">
        <v>905</v>
      </c>
      <c r="C217" s="14">
        <v>53</v>
      </c>
      <c r="D217" s="28" t="s">
        <v>1248</v>
      </c>
      <c r="E217" s="29" t="str">
        <f t="shared" si="12"/>
        <v>21</v>
      </c>
      <c r="F217" s="29" t="str">
        <f t="shared" si="13"/>
        <v>65334</v>
      </c>
      <c r="G217" s="29" t="str">
        <f t="shared" si="14"/>
        <v>0000000</v>
      </c>
      <c r="H217" s="28" t="s">
        <v>16</v>
      </c>
      <c r="I217" s="29" t="str">
        <f t="shared" si="15"/>
        <v>65334</v>
      </c>
      <c r="J217" s="54" t="s">
        <v>1251</v>
      </c>
      <c r="K217" s="16">
        <v>33613</v>
      </c>
      <c r="L217" s="15">
        <v>2646</v>
      </c>
    </row>
    <row r="218" spans="1:12" x14ac:dyDescent="0.2">
      <c r="A218" s="2" t="s">
        <v>302</v>
      </c>
      <c r="B218" s="14" t="s">
        <v>905</v>
      </c>
      <c r="C218" s="14">
        <v>53</v>
      </c>
      <c r="D218" s="28" t="s">
        <v>304</v>
      </c>
      <c r="E218" s="29" t="str">
        <f t="shared" si="12"/>
        <v>21</v>
      </c>
      <c r="F218" s="29" t="str">
        <f t="shared" si="13"/>
        <v>65417</v>
      </c>
      <c r="G218" s="29" t="str">
        <f t="shared" si="14"/>
        <v>0000000</v>
      </c>
      <c r="H218" s="28" t="s">
        <v>16</v>
      </c>
      <c r="I218" s="29" t="str">
        <f t="shared" si="15"/>
        <v>65417</v>
      </c>
      <c r="J218" s="54" t="s">
        <v>305</v>
      </c>
      <c r="K218" s="16">
        <v>759029</v>
      </c>
      <c r="L218" s="15">
        <v>187998</v>
      </c>
    </row>
    <row r="219" spans="1:12" x14ac:dyDescent="0.2">
      <c r="A219" s="2" t="s">
        <v>302</v>
      </c>
      <c r="B219" s="14" t="s">
        <v>905</v>
      </c>
      <c r="C219" s="14">
        <v>53</v>
      </c>
      <c r="D219" s="28" t="s">
        <v>1001</v>
      </c>
      <c r="E219" s="29" t="str">
        <f t="shared" si="12"/>
        <v>21</v>
      </c>
      <c r="F219" s="29" t="str">
        <f t="shared" si="13"/>
        <v>65458</v>
      </c>
      <c r="G219" s="29" t="str">
        <f t="shared" si="14"/>
        <v>0000000</v>
      </c>
      <c r="H219" s="28" t="s">
        <v>16</v>
      </c>
      <c r="I219" s="29" t="str">
        <f t="shared" si="15"/>
        <v>65458</v>
      </c>
      <c r="J219" s="54" t="s">
        <v>1002</v>
      </c>
      <c r="K219" s="16">
        <v>710006</v>
      </c>
      <c r="L219" s="15">
        <v>230772</v>
      </c>
    </row>
    <row r="220" spans="1:12" x14ac:dyDescent="0.2">
      <c r="A220" s="2" t="s">
        <v>302</v>
      </c>
      <c r="B220" s="14" t="s">
        <v>905</v>
      </c>
      <c r="C220" s="14">
        <v>53</v>
      </c>
      <c r="D220" s="28" t="s">
        <v>1003</v>
      </c>
      <c r="E220" s="29" t="str">
        <f t="shared" si="12"/>
        <v>21</v>
      </c>
      <c r="F220" s="29" t="str">
        <f t="shared" si="13"/>
        <v>65466</v>
      </c>
      <c r="G220" s="29" t="str">
        <f t="shared" si="14"/>
        <v>0000000</v>
      </c>
      <c r="H220" s="28" t="s">
        <v>16</v>
      </c>
      <c r="I220" s="29" t="str">
        <f t="shared" si="15"/>
        <v>65466</v>
      </c>
      <c r="J220" s="54" t="s">
        <v>1004</v>
      </c>
      <c r="K220" s="16">
        <v>294437</v>
      </c>
      <c r="L220" s="15">
        <v>63557</v>
      </c>
    </row>
    <row r="221" spans="1:12" x14ac:dyDescent="0.2">
      <c r="A221" s="2" t="s">
        <v>302</v>
      </c>
      <c r="B221" s="14" t="s">
        <v>905</v>
      </c>
      <c r="C221" s="14">
        <v>53</v>
      </c>
      <c r="D221" s="28" t="s">
        <v>1096</v>
      </c>
      <c r="E221" s="29" t="str">
        <f t="shared" si="12"/>
        <v>21</v>
      </c>
      <c r="F221" s="29" t="str">
        <f t="shared" si="13"/>
        <v>75002</v>
      </c>
      <c r="G221" s="29" t="str">
        <f t="shared" si="14"/>
        <v>0000000</v>
      </c>
      <c r="H221" s="28" t="s">
        <v>16</v>
      </c>
      <c r="I221" s="29" t="str">
        <f t="shared" si="15"/>
        <v>75002</v>
      </c>
      <c r="J221" s="54" t="s">
        <v>1097</v>
      </c>
      <c r="K221" s="16">
        <v>65712</v>
      </c>
      <c r="L221" s="15">
        <v>14499</v>
      </c>
    </row>
    <row r="222" spans="1:12" x14ac:dyDescent="0.2">
      <c r="A222" s="2" t="s">
        <v>306</v>
      </c>
      <c r="B222" s="14" t="s">
        <v>906</v>
      </c>
      <c r="C222" s="14">
        <v>1</v>
      </c>
      <c r="D222" s="28" t="s">
        <v>307</v>
      </c>
      <c r="E222" s="29" t="str">
        <f t="shared" si="12"/>
        <v>22</v>
      </c>
      <c r="F222" s="29" t="str">
        <f t="shared" si="13"/>
        <v>10223</v>
      </c>
      <c r="G222" s="29" t="str">
        <f t="shared" si="14"/>
        <v>0000000</v>
      </c>
      <c r="H222" s="28" t="s">
        <v>16</v>
      </c>
      <c r="I222" s="29" t="str">
        <f t="shared" si="15"/>
        <v>10223</v>
      </c>
      <c r="J222" s="54" t="s">
        <v>309</v>
      </c>
      <c r="K222" s="16">
        <v>76864</v>
      </c>
      <c r="L222" s="15">
        <v>3456</v>
      </c>
    </row>
    <row r="223" spans="1:12" x14ac:dyDescent="0.2">
      <c r="A223" s="2" t="s">
        <v>306</v>
      </c>
      <c r="B223" s="14" t="s">
        <v>906</v>
      </c>
      <c r="C223" s="14">
        <v>1</v>
      </c>
      <c r="D223" s="28" t="s">
        <v>310</v>
      </c>
      <c r="E223" s="29" t="str">
        <f t="shared" si="12"/>
        <v>22</v>
      </c>
      <c r="F223" s="29" t="str">
        <f t="shared" si="13"/>
        <v>65532</v>
      </c>
      <c r="G223" s="29" t="str">
        <f t="shared" si="14"/>
        <v>0000000</v>
      </c>
      <c r="H223" s="28" t="s">
        <v>16</v>
      </c>
      <c r="I223" s="29" t="str">
        <f t="shared" si="15"/>
        <v>65532</v>
      </c>
      <c r="J223" s="54" t="s">
        <v>311</v>
      </c>
      <c r="K223" s="16">
        <v>649780</v>
      </c>
      <c r="L223" s="15">
        <v>62095</v>
      </c>
    </row>
    <row r="224" spans="1:12" x14ac:dyDescent="0.2">
      <c r="A224" s="2" t="s">
        <v>312</v>
      </c>
      <c r="B224" s="14" t="s">
        <v>907</v>
      </c>
      <c r="C224" s="14">
        <v>31</v>
      </c>
      <c r="D224" s="28" t="s">
        <v>1021</v>
      </c>
      <c r="E224" s="29" t="str">
        <f t="shared" si="12"/>
        <v>23</v>
      </c>
      <c r="F224" s="29" t="str">
        <f t="shared" si="13"/>
        <v>10231</v>
      </c>
      <c r="G224" s="29" t="str">
        <f t="shared" si="14"/>
        <v>0000000</v>
      </c>
      <c r="H224" s="28" t="s">
        <v>16</v>
      </c>
      <c r="I224" s="29" t="str">
        <f t="shared" si="15"/>
        <v>10231</v>
      </c>
      <c r="J224" s="54" t="s">
        <v>1022</v>
      </c>
      <c r="K224" s="16">
        <v>194567</v>
      </c>
      <c r="L224" s="15">
        <v>52298</v>
      </c>
    </row>
    <row r="225" spans="1:12" x14ac:dyDescent="0.2">
      <c r="A225" s="2" t="s">
        <v>312</v>
      </c>
      <c r="B225" s="14" t="s">
        <v>907</v>
      </c>
      <c r="C225" s="14">
        <v>31</v>
      </c>
      <c r="D225" s="28" t="s">
        <v>314</v>
      </c>
      <c r="E225" s="29" t="str">
        <f t="shared" si="12"/>
        <v>23</v>
      </c>
      <c r="F225" s="29" t="str">
        <f t="shared" si="13"/>
        <v>65540</v>
      </c>
      <c r="G225" s="29" t="str">
        <f t="shared" si="14"/>
        <v>0000000</v>
      </c>
      <c r="H225" s="28" t="s">
        <v>16</v>
      </c>
      <c r="I225" s="29" t="str">
        <f t="shared" si="15"/>
        <v>65540</v>
      </c>
      <c r="J225" s="54" t="s">
        <v>315</v>
      </c>
      <c r="K225" s="16">
        <v>160447</v>
      </c>
      <c r="L225" s="15">
        <v>9337</v>
      </c>
    </row>
    <row r="226" spans="1:12" x14ac:dyDescent="0.2">
      <c r="A226" s="2" t="s">
        <v>312</v>
      </c>
      <c r="B226" s="14" t="s">
        <v>907</v>
      </c>
      <c r="C226" s="14">
        <v>31</v>
      </c>
      <c r="D226" s="28" t="s">
        <v>316</v>
      </c>
      <c r="E226" s="29" t="str">
        <f t="shared" si="12"/>
        <v>23</v>
      </c>
      <c r="F226" s="29" t="str">
        <f t="shared" si="13"/>
        <v>65565</v>
      </c>
      <c r="G226" s="29" t="str">
        <f t="shared" si="14"/>
        <v>0000000</v>
      </c>
      <c r="H226" s="28" t="s">
        <v>16</v>
      </c>
      <c r="I226" s="29" t="str">
        <f t="shared" si="15"/>
        <v>65565</v>
      </c>
      <c r="J226" s="54" t="s">
        <v>317</v>
      </c>
      <c r="K226" s="16">
        <v>675839</v>
      </c>
      <c r="L226" s="15">
        <v>101966</v>
      </c>
    </row>
    <row r="227" spans="1:12" x14ac:dyDescent="0.2">
      <c r="A227" s="2" t="s">
        <v>312</v>
      </c>
      <c r="B227" s="14" t="s">
        <v>907</v>
      </c>
      <c r="C227" s="14">
        <v>31</v>
      </c>
      <c r="D227" s="28" t="s">
        <v>318</v>
      </c>
      <c r="E227" s="29" t="str">
        <f t="shared" si="12"/>
        <v>23</v>
      </c>
      <c r="F227" s="29" t="str">
        <f t="shared" si="13"/>
        <v>65573</v>
      </c>
      <c r="G227" s="29" t="str">
        <f t="shared" si="14"/>
        <v>0000000</v>
      </c>
      <c r="H227" s="28" t="s">
        <v>16</v>
      </c>
      <c r="I227" s="29" t="str">
        <f t="shared" si="15"/>
        <v>65573</v>
      </c>
      <c r="J227" s="54" t="s">
        <v>319</v>
      </c>
      <c r="K227" s="16">
        <v>19398</v>
      </c>
      <c r="L227" s="15">
        <v>13460</v>
      </c>
    </row>
    <row r="228" spans="1:12" x14ac:dyDescent="0.2">
      <c r="A228" s="2" t="s">
        <v>312</v>
      </c>
      <c r="B228" s="14" t="s">
        <v>907</v>
      </c>
      <c r="C228" s="14">
        <v>31</v>
      </c>
      <c r="D228" s="28" t="s">
        <v>320</v>
      </c>
      <c r="E228" s="29" t="str">
        <f t="shared" si="12"/>
        <v>23</v>
      </c>
      <c r="F228" s="29" t="str">
        <f t="shared" si="13"/>
        <v>65615</v>
      </c>
      <c r="G228" s="29" t="str">
        <f t="shared" si="14"/>
        <v>0000000</v>
      </c>
      <c r="H228" s="28" t="s">
        <v>16</v>
      </c>
      <c r="I228" s="29" t="str">
        <f t="shared" si="15"/>
        <v>65615</v>
      </c>
      <c r="J228" s="54" t="s">
        <v>321</v>
      </c>
      <c r="K228" s="16">
        <v>1828848</v>
      </c>
      <c r="L228" s="15">
        <v>511324</v>
      </c>
    </row>
    <row r="229" spans="1:12" x14ac:dyDescent="0.2">
      <c r="A229" s="2" t="s">
        <v>312</v>
      </c>
      <c r="B229" s="14" t="s">
        <v>907</v>
      </c>
      <c r="C229" s="14">
        <v>31</v>
      </c>
      <c r="D229" s="28" t="s">
        <v>322</v>
      </c>
      <c r="E229" s="29" t="str">
        <f t="shared" si="12"/>
        <v>23</v>
      </c>
      <c r="F229" s="29" t="str">
        <f t="shared" si="13"/>
        <v>65623</v>
      </c>
      <c r="G229" s="29" t="str">
        <f t="shared" si="14"/>
        <v>0000000</v>
      </c>
      <c r="H229" s="28" t="s">
        <v>16</v>
      </c>
      <c r="I229" s="29" t="str">
        <f t="shared" si="15"/>
        <v>65623</v>
      </c>
      <c r="J229" s="54" t="s">
        <v>323</v>
      </c>
      <c r="K229" s="16">
        <v>556154</v>
      </c>
      <c r="L229" s="15">
        <v>108872</v>
      </c>
    </row>
    <row r="230" spans="1:12" x14ac:dyDescent="0.2">
      <c r="A230" s="2" t="s">
        <v>312</v>
      </c>
      <c r="B230" s="14" t="s">
        <v>907</v>
      </c>
      <c r="C230" s="14">
        <v>31</v>
      </c>
      <c r="D230" s="28" t="s">
        <v>324</v>
      </c>
      <c r="E230" s="29" t="str">
        <f t="shared" si="12"/>
        <v>23</v>
      </c>
      <c r="F230" s="29" t="str">
        <f t="shared" si="13"/>
        <v>65623</v>
      </c>
      <c r="G230" s="29" t="str">
        <f t="shared" si="14"/>
        <v>2330363</v>
      </c>
      <c r="H230" s="28" t="s">
        <v>325</v>
      </c>
      <c r="I230" s="29" t="str">
        <f t="shared" si="15"/>
        <v>C0166</v>
      </c>
      <c r="J230" s="54" t="s">
        <v>326</v>
      </c>
      <c r="K230" s="16">
        <v>32378</v>
      </c>
      <c r="L230" s="15">
        <v>12355</v>
      </c>
    </row>
    <row r="231" spans="1:12" x14ac:dyDescent="0.2">
      <c r="A231" s="2" t="s">
        <v>312</v>
      </c>
      <c r="B231" s="14" t="s">
        <v>907</v>
      </c>
      <c r="C231" s="14">
        <v>31</v>
      </c>
      <c r="D231" s="28" t="s">
        <v>1252</v>
      </c>
      <c r="E231" s="29" t="str">
        <f t="shared" si="12"/>
        <v>23</v>
      </c>
      <c r="F231" s="29" t="str">
        <f t="shared" si="13"/>
        <v>65557</v>
      </c>
      <c r="G231" s="29" t="str">
        <f t="shared" si="14"/>
        <v>6116669</v>
      </c>
      <c r="H231" s="28" t="s">
        <v>1254</v>
      </c>
      <c r="I231" s="29" t="str">
        <f t="shared" si="15"/>
        <v>C0192</v>
      </c>
      <c r="J231" s="54" t="s">
        <v>1256</v>
      </c>
      <c r="K231" s="16">
        <v>20313</v>
      </c>
      <c r="L231" s="15">
        <v>20313</v>
      </c>
    </row>
    <row r="232" spans="1:12" x14ac:dyDescent="0.2">
      <c r="A232" s="2" t="s">
        <v>312</v>
      </c>
      <c r="B232" s="14" t="s">
        <v>907</v>
      </c>
      <c r="C232" s="14">
        <v>31</v>
      </c>
      <c r="D232" s="28" t="s">
        <v>1253</v>
      </c>
      <c r="E232" s="29" t="str">
        <f t="shared" si="12"/>
        <v>23</v>
      </c>
      <c r="F232" s="29" t="str">
        <f t="shared" si="13"/>
        <v>65623</v>
      </c>
      <c r="G232" s="29" t="str">
        <f t="shared" si="14"/>
        <v>0125658</v>
      </c>
      <c r="H232" s="28" t="s">
        <v>1255</v>
      </c>
      <c r="I232" s="29" t="str">
        <f t="shared" si="15"/>
        <v>C1373</v>
      </c>
      <c r="J232" s="54" t="s">
        <v>1257</v>
      </c>
      <c r="K232" s="16">
        <v>37398</v>
      </c>
      <c r="L232" s="15">
        <v>3754</v>
      </c>
    </row>
    <row r="233" spans="1:12" x14ac:dyDescent="0.2">
      <c r="A233" s="2" t="s">
        <v>327</v>
      </c>
      <c r="B233" s="14" t="s">
        <v>908</v>
      </c>
      <c r="C233" s="14">
        <v>1</v>
      </c>
      <c r="D233" s="28" t="s">
        <v>329</v>
      </c>
      <c r="E233" s="29" t="str">
        <f t="shared" si="12"/>
        <v>24</v>
      </c>
      <c r="F233" s="29" t="str">
        <f t="shared" si="13"/>
        <v>65649</v>
      </c>
      <c r="G233" s="29" t="str">
        <f t="shared" si="14"/>
        <v>0000000</v>
      </c>
      <c r="H233" s="28" t="s">
        <v>16</v>
      </c>
      <c r="I233" s="29" t="str">
        <f t="shared" si="15"/>
        <v>65649</v>
      </c>
      <c r="J233" s="54" t="s">
        <v>330</v>
      </c>
      <c r="K233" s="16">
        <v>167700</v>
      </c>
      <c r="L233" s="15">
        <v>91163</v>
      </c>
    </row>
    <row r="234" spans="1:12" x14ac:dyDescent="0.2">
      <c r="A234" s="2" t="s">
        <v>327</v>
      </c>
      <c r="B234" s="14" t="s">
        <v>908</v>
      </c>
      <c r="C234" s="14">
        <v>1</v>
      </c>
      <c r="D234" s="28" t="s">
        <v>331</v>
      </c>
      <c r="E234" s="29" t="str">
        <f t="shared" si="12"/>
        <v>24</v>
      </c>
      <c r="F234" s="29" t="str">
        <f t="shared" si="13"/>
        <v>65748</v>
      </c>
      <c r="G234" s="29" t="str">
        <f t="shared" si="14"/>
        <v>0000000</v>
      </c>
      <c r="H234" s="28" t="s">
        <v>16</v>
      </c>
      <c r="I234" s="29" t="str">
        <f t="shared" si="15"/>
        <v>65748</v>
      </c>
      <c r="J234" s="54" t="s">
        <v>332</v>
      </c>
      <c r="K234" s="16">
        <v>969018</v>
      </c>
      <c r="L234" s="15">
        <v>54455</v>
      </c>
    </row>
    <row r="235" spans="1:12" x14ac:dyDescent="0.2">
      <c r="A235" s="2" t="s">
        <v>327</v>
      </c>
      <c r="B235" s="14" t="s">
        <v>908</v>
      </c>
      <c r="C235" s="14">
        <v>1</v>
      </c>
      <c r="D235" s="28" t="s">
        <v>1098</v>
      </c>
      <c r="E235" s="29" t="str">
        <f t="shared" si="12"/>
        <v>24</v>
      </c>
      <c r="F235" s="29" t="str">
        <f t="shared" si="13"/>
        <v>65755</v>
      </c>
      <c r="G235" s="29" t="str">
        <f t="shared" si="14"/>
        <v>0000000</v>
      </c>
      <c r="H235" s="28" t="s">
        <v>16</v>
      </c>
      <c r="I235" s="29" t="str">
        <f t="shared" si="15"/>
        <v>65755</v>
      </c>
      <c r="J235" s="54" t="s">
        <v>1099</v>
      </c>
      <c r="K235" s="16">
        <v>3766554</v>
      </c>
      <c r="L235" s="15">
        <v>1021963</v>
      </c>
    </row>
    <row r="236" spans="1:12" x14ac:dyDescent="0.2">
      <c r="A236" s="2" t="s">
        <v>327</v>
      </c>
      <c r="B236" s="14" t="s">
        <v>908</v>
      </c>
      <c r="C236" s="14">
        <v>1</v>
      </c>
      <c r="D236" s="28" t="s">
        <v>983</v>
      </c>
      <c r="E236" s="29" t="str">
        <f t="shared" si="12"/>
        <v>24</v>
      </c>
      <c r="F236" s="29" t="str">
        <f t="shared" si="13"/>
        <v>65763</v>
      </c>
      <c r="G236" s="29" t="str">
        <f t="shared" si="14"/>
        <v>0000000</v>
      </c>
      <c r="H236" s="28" t="s">
        <v>16</v>
      </c>
      <c r="I236" s="29" t="str">
        <f t="shared" si="15"/>
        <v>65763</v>
      </c>
      <c r="J236" s="54" t="s">
        <v>984</v>
      </c>
      <c r="K236" s="16">
        <v>186903</v>
      </c>
      <c r="L236" s="15">
        <v>22892</v>
      </c>
    </row>
    <row r="237" spans="1:12" x14ac:dyDescent="0.2">
      <c r="A237" s="2" t="s">
        <v>327</v>
      </c>
      <c r="B237" s="14" t="s">
        <v>908</v>
      </c>
      <c r="C237" s="14">
        <v>1</v>
      </c>
      <c r="D237" s="28" t="s">
        <v>333</v>
      </c>
      <c r="E237" s="29" t="str">
        <f t="shared" si="12"/>
        <v>24</v>
      </c>
      <c r="F237" s="29" t="str">
        <f t="shared" si="13"/>
        <v>65771</v>
      </c>
      <c r="G237" s="29" t="str">
        <f t="shared" si="14"/>
        <v>0000000</v>
      </c>
      <c r="H237" s="28" t="s">
        <v>16</v>
      </c>
      <c r="I237" s="29" t="str">
        <f t="shared" si="15"/>
        <v>65771</v>
      </c>
      <c r="J237" s="54" t="s">
        <v>334</v>
      </c>
      <c r="K237" s="16">
        <v>6409607</v>
      </c>
      <c r="L237" s="15">
        <v>912885</v>
      </c>
    </row>
    <row r="238" spans="1:12" x14ac:dyDescent="0.2">
      <c r="A238" s="2" t="s">
        <v>327</v>
      </c>
      <c r="B238" s="14" t="s">
        <v>908</v>
      </c>
      <c r="C238" s="14">
        <v>1</v>
      </c>
      <c r="D238" s="28" t="s">
        <v>335</v>
      </c>
      <c r="E238" s="29" t="str">
        <f t="shared" si="12"/>
        <v>24</v>
      </c>
      <c r="F238" s="29" t="str">
        <f t="shared" si="13"/>
        <v>65789</v>
      </c>
      <c r="G238" s="29" t="str">
        <f t="shared" si="14"/>
        <v>0000000</v>
      </c>
      <c r="H238" s="28" t="s">
        <v>16</v>
      </c>
      <c r="I238" s="29" t="str">
        <f t="shared" si="15"/>
        <v>65789</v>
      </c>
      <c r="J238" s="54" t="s">
        <v>336</v>
      </c>
      <c r="K238" s="16">
        <v>4384793</v>
      </c>
      <c r="L238" s="15">
        <v>708807</v>
      </c>
    </row>
    <row r="239" spans="1:12" x14ac:dyDescent="0.2">
      <c r="A239" s="2" t="s">
        <v>327</v>
      </c>
      <c r="B239" s="14" t="s">
        <v>908</v>
      </c>
      <c r="C239" s="14">
        <v>1</v>
      </c>
      <c r="D239" s="28" t="s">
        <v>1258</v>
      </c>
      <c r="E239" s="29" t="str">
        <f t="shared" si="12"/>
        <v>24</v>
      </c>
      <c r="F239" s="29" t="str">
        <f t="shared" si="13"/>
        <v>65813</v>
      </c>
      <c r="G239" s="29" t="str">
        <f t="shared" si="14"/>
        <v>0000000</v>
      </c>
      <c r="H239" s="28" t="s">
        <v>16</v>
      </c>
      <c r="I239" s="29" t="str">
        <f t="shared" si="15"/>
        <v>65813</v>
      </c>
      <c r="J239" s="54" t="s">
        <v>1259</v>
      </c>
      <c r="K239" s="16">
        <v>35014</v>
      </c>
      <c r="L239" s="15">
        <v>10223</v>
      </c>
    </row>
    <row r="240" spans="1:12" x14ac:dyDescent="0.2">
      <c r="A240" s="2" t="s">
        <v>327</v>
      </c>
      <c r="B240" s="14" t="s">
        <v>908</v>
      </c>
      <c r="C240" s="14">
        <v>1</v>
      </c>
      <c r="D240" s="28" t="s">
        <v>337</v>
      </c>
      <c r="E240" s="29" t="str">
        <f t="shared" si="12"/>
        <v>24</v>
      </c>
      <c r="F240" s="29" t="str">
        <f t="shared" si="13"/>
        <v>65821</v>
      </c>
      <c r="G240" s="29" t="str">
        <f t="shared" si="14"/>
        <v>0000000</v>
      </c>
      <c r="H240" s="28" t="s">
        <v>16</v>
      </c>
      <c r="I240" s="29" t="str">
        <f t="shared" si="15"/>
        <v>65821</v>
      </c>
      <c r="J240" s="54" t="s">
        <v>338</v>
      </c>
      <c r="K240" s="16">
        <v>525632</v>
      </c>
      <c r="L240" s="15">
        <v>79107</v>
      </c>
    </row>
    <row r="241" spans="1:12" x14ac:dyDescent="0.2">
      <c r="A241" s="2" t="s">
        <v>327</v>
      </c>
      <c r="B241" s="14" t="s">
        <v>908</v>
      </c>
      <c r="C241" s="14">
        <v>1</v>
      </c>
      <c r="D241" s="28" t="s">
        <v>339</v>
      </c>
      <c r="E241" s="29" t="str">
        <f t="shared" si="12"/>
        <v>24</v>
      </c>
      <c r="F241" s="29" t="str">
        <f t="shared" si="13"/>
        <v>65862</v>
      </c>
      <c r="G241" s="29" t="str">
        <f t="shared" si="14"/>
        <v>0000000</v>
      </c>
      <c r="H241" s="28" t="s">
        <v>16</v>
      </c>
      <c r="I241" s="29" t="str">
        <f t="shared" si="15"/>
        <v>65862</v>
      </c>
      <c r="J241" s="54" t="s">
        <v>340</v>
      </c>
      <c r="K241" s="16">
        <v>1427305</v>
      </c>
      <c r="L241" s="15">
        <v>227604</v>
      </c>
    </row>
    <row r="242" spans="1:12" x14ac:dyDescent="0.2">
      <c r="A242" s="2" t="s">
        <v>327</v>
      </c>
      <c r="B242" s="14" t="s">
        <v>908</v>
      </c>
      <c r="C242" s="14">
        <v>1</v>
      </c>
      <c r="D242" s="28" t="s">
        <v>341</v>
      </c>
      <c r="E242" s="29" t="str">
        <f t="shared" si="12"/>
        <v>24</v>
      </c>
      <c r="F242" s="29" t="str">
        <f t="shared" si="13"/>
        <v>65870</v>
      </c>
      <c r="G242" s="29" t="str">
        <f t="shared" si="14"/>
        <v>0000000</v>
      </c>
      <c r="H242" s="28" t="s">
        <v>16</v>
      </c>
      <c r="I242" s="29" t="str">
        <f t="shared" si="15"/>
        <v>65870</v>
      </c>
      <c r="J242" s="54" t="s">
        <v>342</v>
      </c>
      <c r="K242" s="16">
        <v>794321</v>
      </c>
      <c r="L242" s="15">
        <v>130816</v>
      </c>
    </row>
    <row r="243" spans="1:12" x14ac:dyDescent="0.2">
      <c r="A243" s="2" t="s">
        <v>327</v>
      </c>
      <c r="B243" s="14" t="s">
        <v>908</v>
      </c>
      <c r="C243" s="14">
        <v>1</v>
      </c>
      <c r="D243" s="28" t="s">
        <v>343</v>
      </c>
      <c r="E243" s="29" t="str">
        <f t="shared" si="12"/>
        <v>24</v>
      </c>
      <c r="F243" s="29" t="str">
        <f t="shared" si="13"/>
        <v>73619</v>
      </c>
      <c r="G243" s="29" t="str">
        <f t="shared" si="14"/>
        <v>0000000</v>
      </c>
      <c r="H243" s="28" t="s">
        <v>16</v>
      </c>
      <c r="I243" s="29" t="str">
        <f t="shared" si="15"/>
        <v>73619</v>
      </c>
      <c r="J243" s="54" t="s">
        <v>344</v>
      </c>
      <c r="K243" s="16">
        <v>826737</v>
      </c>
      <c r="L243" s="15">
        <v>177587</v>
      </c>
    </row>
    <row r="244" spans="1:12" x14ac:dyDescent="0.2">
      <c r="A244" s="2" t="s">
        <v>327</v>
      </c>
      <c r="B244" s="14" t="s">
        <v>908</v>
      </c>
      <c r="C244" s="14">
        <v>1</v>
      </c>
      <c r="D244" s="28" t="s">
        <v>345</v>
      </c>
      <c r="E244" s="29" t="str">
        <f t="shared" si="12"/>
        <v>24</v>
      </c>
      <c r="F244" s="29" t="str">
        <f t="shared" si="13"/>
        <v>73726</v>
      </c>
      <c r="G244" s="29" t="str">
        <f t="shared" si="14"/>
        <v>0000000</v>
      </c>
      <c r="H244" s="28" t="s">
        <v>16</v>
      </c>
      <c r="I244" s="29" t="str">
        <f t="shared" si="15"/>
        <v>73726</v>
      </c>
      <c r="J244" s="54" t="s">
        <v>346</v>
      </c>
      <c r="K244" s="16">
        <v>39699</v>
      </c>
      <c r="L244" s="15">
        <v>4628</v>
      </c>
    </row>
    <row r="245" spans="1:12" x14ac:dyDescent="0.2">
      <c r="A245" s="2" t="s">
        <v>327</v>
      </c>
      <c r="B245" s="14" t="s">
        <v>908</v>
      </c>
      <c r="C245" s="14">
        <v>1</v>
      </c>
      <c r="D245" s="28" t="s">
        <v>1260</v>
      </c>
      <c r="E245" s="29" t="str">
        <f t="shared" si="12"/>
        <v>24</v>
      </c>
      <c r="F245" s="29" t="str">
        <f t="shared" si="13"/>
        <v>75317</v>
      </c>
      <c r="G245" s="29" t="str">
        <f t="shared" si="14"/>
        <v>0000000</v>
      </c>
      <c r="H245" s="28" t="s">
        <v>16</v>
      </c>
      <c r="I245" s="29" t="str">
        <f t="shared" si="15"/>
        <v>75317</v>
      </c>
      <c r="J245" s="54" t="s">
        <v>1262</v>
      </c>
      <c r="K245" s="16">
        <v>1051446</v>
      </c>
      <c r="L245" s="15">
        <v>797925</v>
      </c>
    </row>
    <row r="246" spans="1:12" x14ac:dyDescent="0.2">
      <c r="A246" s="2" t="s">
        <v>327</v>
      </c>
      <c r="B246" s="14" t="s">
        <v>908</v>
      </c>
      <c r="C246" s="14">
        <v>1</v>
      </c>
      <c r="D246" s="28" t="s">
        <v>1261</v>
      </c>
      <c r="E246" s="29" t="str">
        <f t="shared" si="12"/>
        <v>24</v>
      </c>
      <c r="F246" s="29" t="str">
        <f t="shared" si="13"/>
        <v>75366</v>
      </c>
      <c r="G246" s="29" t="str">
        <f t="shared" si="14"/>
        <v>0000000</v>
      </c>
      <c r="H246" s="28" t="s">
        <v>16</v>
      </c>
      <c r="I246" s="29" t="str">
        <f t="shared" si="15"/>
        <v>75366</v>
      </c>
      <c r="J246" s="54" t="s">
        <v>1263</v>
      </c>
      <c r="K246" s="16">
        <v>1142530</v>
      </c>
      <c r="L246" s="15">
        <v>449533</v>
      </c>
    </row>
    <row r="247" spans="1:12" x14ac:dyDescent="0.2">
      <c r="A247" s="2" t="s">
        <v>347</v>
      </c>
      <c r="B247" s="14" t="s">
        <v>909</v>
      </c>
      <c r="C247" s="14">
        <v>6</v>
      </c>
      <c r="D247" s="28" t="s">
        <v>349</v>
      </c>
      <c r="E247" s="29" t="str">
        <f t="shared" si="12"/>
        <v>25</v>
      </c>
      <c r="F247" s="29" t="str">
        <f t="shared" si="13"/>
        <v>73585</v>
      </c>
      <c r="G247" s="29" t="str">
        <f t="shared" si="14"/>
        <v>0000000</v>
      </c>
      <c r="H247" s="28" t="s">
        <v>16</v>
      </c>
      <c r="I247" s="29" t="str">
        <f t="shared" si="15"/>
        <v>73585</v>
      </c>
      <c r="J247" s="54" t="s">
        <v>350</v>
      </c>
      <c r="K247" s="16">
        <v>335826</v>
      </c>
      <c r="L247" s="15">
        <v>35466</v>
      </c>
    </row>
    <row r="248" spans="1:12" x14ac:dyDescent="0.2">
      <c r="A248" s="2" t="s">
        <v>347</v>
      </c>
      <c r="B248" s="14" t="s">
        <v>909</v>
      </c>
      <c r="C248" s="14">
        <v>6</v>
      </c>
      <c r="D248" s="28" t="s">
        <v>351</v>
      </c>
      <c r="E248" s="29" t="str">
        <f t="shared" si="12"/>
        <v>25</v>
      </c>
      <c r="F248" s="29" t="str">
        <f t="shared" si="13"/>
        <v>73593</v>
      </c>
      <c r="G248" s="29" t="str">
        <f t="shared" si="14"/>
        <v>0000000</v>
      </c>
      <c r="H248" s="28" t="s">
        <v>16</v>
      </c>
      <c r="I248" s="29" t="str">
        <f t="shared" si="15"/>
        <v>73593</v>
      </c>
      <c r="J248" s="54" t="s">
        <v>352</v>
      </c>
      <c r="K248" s="16">
        <v>218496</v>
      </c>
      <c r="L248" s="15">
        <v>3429</v>
      </c>
    </row>
    <row r="249" spans="1:12" x14ac:dyDescent="0.2">
      <c r="A249" s="2" t="s">
        <v>353</v>
      </c>
      <c r="B249" s="14" t="s">
        <v>910</v>
      </c>
      <c r="C249" s="14">
        <v>2</v>
      </c>
      <c r="D249" s="28" t="s">
        <v>355</v>
      </c>
      <c r="E249" s="29" t="str">
        <f t="shared" si="12"/>
        <v>27</v>
      </c>
      <c r="F249" s="29" t="str">
        <f t="shared" si="13"/>
        <v>65961</v>
      </c>
      <c r="G249" s="29" t="str">
        <f t="shared" si="14"/>
        <v>0000000</v>
      </c>
      <c r="H249" s="28" t="s">
        <v>16</v>
      </c>
      <c r="I249" s="29" t="str">
        <f t="shared" si="15"/>
        <v>65961</v>
      </c>
      <c r="J249" s="54" t="s">
        <v>356</v>
      </c>
      <c r="K249" s="16">
        <v>2554287</v>
      </c>
      <c r="L249" s="15">
        <v>177563</v>
      </c>
    </row>
    <row r="250" spans="1:12" x14ac:dyDescent="0.2">
      <c r="A250" s="2" t="s">
        <v>353</v>
      </c>
      <c r="B250" s="14" t="s">
        <v>910</v>
      </c>
      <c r="C250" s="14">
        <v>2</v>
      </c>
      <c r="D250" s="28" t="s">
        <v>357</v>
      </c>
      <c r="E250" s="29" t="str">
        <f t="shared" si="12"/>
        <v>27</v>
      </c>
      <c r="F250" s="29" t="str">
        <f t="shared" si="13"/>
        <v>66050</v>
      </c>
      <c r="G250" s="29" t="str">
        <f t="shared" si="14"/>
        <v>0000000</v>
      </c>
      <c r="H250" s="28" t="s">
        <v>16</v>
      </c>
      <c r="I250" s="29" t="str">
        <f t="shared" si="15"/>
        <v>66050</v>
      </c>
      <c r="J250" s="54" t="s">
        <v>358</v>
      </c>
      <c r="K250" s="16">
        <v>1013968</v>
      </c>
      <c r="L250" s="15">
        <v>98333</v>
      </c>
    </row>
    <row r="251" spans="1:12" x14ac:dyDescent="0.2">
      <c r="A251" s="2" t="s">
        <v>353</v>
      </c>
      <c r="B251" s="14" t="s">
        <v>910</v>
      </c>
      <c r="C251" s="14">
        <v>2</v>
      </c>
      <c r="D251" s="28" t="s">
        <v>359</v>
      </c>
      <c r="E251" s="29" t="str">
        <f t="shared" si="12"/>
        <v>27</v>
      </c>
      <c r="F251" s="29" t="str">
        <f t="shared" si="13"/>
        <v>66068</v>
      </c>
      <c r="G251" s="29" t="str">
        <f t="shared" si="14"/>
        <v>0000000</v>
      </c>
      <c r="H251" s="28" t="s">
        <v>16</v>
      </c>
      <c r="I251" s="29" t="str">
        <f t="shared" si="15"/>
        <v>66068</v>
      </c>
      <c r="J251" s="54" t="s">
        <v>360</v>
      </c>
      <c r="K251" s="16">
        <v>680233</v>
      </c>
      <c r="L251" s="15">
        <v>16898</v>
      </c>
    </row>
    <row r="252" spans="1:12" x14ac:dyDescent="0.2">
      <c r="A252" s="2" t="s">
        <v>353</v>
      </c>
      <c r="B252" s="14" t="s">
        <v>910</v>
      </c>
      <c r="C252" s="14">
        <v>2</v>
      </c>
      <c r="D252" s="28" t="s">
        <v>361</v>
      </c>
      <c r="E252" s="29" t="str">
        <f t="shared" si="12"/>
        <v>27</v>
      </c>
      <c r="F252" s="29" t="str">
        <f t="shared" si="13"/>
        <v>66092</v>
      </c>
      <c r="G252" s="29" t="str">
        <f t="shared" si="14"/>
        <v>0000000</v>
      </c>
      <c r="H252" s="28" t="s">
        <v>16</v>
      </c>
      <c r="I252" s="29" t="str">
        <f t="shared" si="15"/>
        <v>66092</v>
      </c>
      <c r="J252" s="54" t="s">
        <v>362</v>
      </c>
      <c r="K252" s="16">
        <v>2469775</v>
      </c>
      <c r="L252" s="15">
        <v>544945</v>
      </c>
    </row>
    <row r="253" spans="1:12" x14ac:dyDescent="0.2">
      <c r="A253" s="2" t="s">
        <v>353</v>
      </c>
      <c r="B253" s="14" t="s">
        <v>910</v>
      </c>
      <c r="C253" s="14">
        <v>2</v>
      </c>
      <c r="D253" s="28" t="s">
        <v>363</v>
      </c>
      <c r="E253" s="29" t="str">
        <f t="shared" si="12"/>
        <v>27</v>
      </c>
      <c r="F253" s="29" t="str">
        <f t="shared" si="13"/>
        <v>66142</v>
      </c>
      <c r="G253" s="29" t="str">
        <f t="shared" si="14"/>
        <v>0000000</v>
      </c>
      <c r="H253" s="28" t="s">
        <v>16</v>
      </c>
      <c r="I253" s="29" t="str">
        <f t="shared" si="15"/>
        <v>66142</v>
      </c>
      <c r="J253" s="54" t="s">
        <v>364</v>
      </c>
      <c r="K253" s="16">
        <v>2866541</v>
      </c>
      <c r="L253" s="15">
        <v>81838</v>
      </c>
    </row>
    <row r="254" spans="1:12" x14ac:dyDescent="0.2">
      <c r="A254" s="2" t="s">
        <v>353</v>
      </c>
      <c r="B254" s="14" t="s">
        <v>910</v>
      </c>
      <c r="C254" s="14">
        <v>2</v>
      </c>
      <c r="D254" s="28" t="s">
        <v>365</v>
      </c>
      <c r="E254" s="29" t="str">
        <f t="shared" si="12"/>
        <v>27</v>
      </c>
      <c r="F254" s="29" t="str">
        <f t="shared" si="13"/>
        <v>66159</v>
      </c>
      <c r="G254" s="29" t="str">
        <f t="shared" si="14"/>
        <v>0000000</v>
      </c>
      <c r="H254" s="28" t="s">
        <v>16</v>
      </c>
      <c r="I254" s="29" t="str">
        <f t="shared" si="15"/>
        <v>66159</v>
      </c>
      <c r="J254" s="54" t="s">
        <v>366</v>
      </c>
      <c r="K254" s="16">
        <v>4479858</v>
      </c>
      <c r="L254" s="15">
        <v>833150</v>
      </c>
    </row>
    <row r="255" spans="1:12" x14ac:dyDescent="0.2">
      <c r="A255" s="2" t="s">
        <v>353</v>
      </c>
      <c r="B255" s="14" t="s">
        <v>910</v>
      </c>
      <c r="C255" s="14">
        <v>2</v>
      </c>
      <c r="D255" s="28" t="s">
        <v>367</v>
      </c>
      <c r="E255" s="29" t="str">
        <f t="shared" si="12"/>
        <v>27</v>
      </c>
      <c r="F255" s="29" t="str">
        <f t="shared" si="13"/>
        <v>66191</v>
      </c>
      <c r="G255" s="29" t="str">
        <f t="shared" si="14"/>
        <v>0000000</v>
      </c>
      <c r="H255" s="28" t="s">
        <v>16</v>
      </c>
      <c r="I255" s="29" t="str">
        <f t="shared" si="15"/>
        <v>66191</v>
      </c>
      <c r="J255" s="54" t="s">
        <v>368</v>
      </c>
      <c r="K255" s="16">
        <v>651492</v>
      </c>
      <c r="L255" s="15">
        <v>193858</v>
      </c>
    </row>
    <row r="256" spans="1:12" x14ac:dyDescent="0.2">
      <c r="A256" s="2" t="s">
        <v>353</v>
      </c>
      <c r="B256" s="14" t="s">
        <v>910</v>
      </c>
      <c r="C256" s="14">
        <v>2</v>
      </c>
      <c r="D256" s="28" t="s">
        <v>369</v>
      </c>
      <c r="E256" s="29" t="str">
        <f t="shared" si="12"/>
        <v>27</v>
      </c>
      <c r="F256" s="29" t="str">
        <f t="shared" si="13"/>
        <v>75473</v>
      </c>
      <c r="G256" s="29" t="str">
        <f t="shared" si="14"/>
        <v>0000000</v>
      </c>
      <c r="H256" s="28" t="s">
        <v>16</v>
      </c>
      <c r="I256" s="29" t="str">
        <f t="shared" si="15"/>
        <v>75473</v>
      </c>
      <c r="J256" s="54" t="s">
        <v>370</v>
      </c>
      <c r="K256" s="16">
        <v>537113</v>
      </c>
      <c r="L256" s="15">
        <v>44922</v>
      </c>
    </row>
    <row r="257" spans="1:12" x14ac:dyDescent="0.2">
      <c r="A257" s="2" t="s">
        <v>353</v>
      </c>
      <c r="B257" s="14" t="s">
        <v>910</v>
      </c>
      <c r="C257" s="14">
        <v>2</v>
      </c>
      <c r="D257" s="28" t="s">
        <v>1264</v>
      </c>
      <c r="E257" s="29" t="str">
        <f t="shared" si="12"/>
        <v>27</v>
      </c>
      <c r="F257" s="29" t="str">
        <f t="shared" si="13"/>
        <v>10272</v>
      </c>
      <c r="G257" s="29" t="str">
        <f t="shared" si="14"/>
        <v>0112177</v>
      </c>
      <c r="H257" s="28" t="s">
        <v>1265</v>
      </c>
      <c r="I257" s="29" t="str">
        <f t="shared" si="15"/>
        <v>C0799</v>
      </c>
      <c r="J257" s="54" t="s">
        <v>1266</v>
      </c>
      <c r="K257" s="16">
        <v>33154</v>
      </c>
      <c r="L257" s="15">
        <v>603</v>
      </c>
    </row>
    <row r="258" spans="1:12" x14ac:dyDescent="0.2">
      <c r="A258" s="2" t="s">
        <v>371</v>
      </c>
      <c r="B258" s="14" t="s">
        <v>911</v>
      </c>
      <c r="C258" s="14">
        <v>1</v>
      </c>
      <c r="D258" s="28" t="s">
        <v>372</v>
      </c>
      <c r="E258" s="29" t="str">
        <f t="shared" si="12"/>
        <v>29</v>
      </c>
      <c r="F258" s="29" t="str">
        <f t="shared" si="13"/>
        <v>10298</v>
      </c>
      <c r="G258" s="29" t="str">
        <f t="shared" si="14"/>
        <v>0000000</v>
      </c>
      <c r="H258" s="28" t="s">
        <v>16</v>
      </c>
      <c r="I258" s="29" t="str">
        <f t="shared" si="15"/>
        <v>10298</v>
      </c>
      <c r="J258" s="54" t="s">
        <v>374</v>
      </c>
      <c r="K258" s="16">
        <v>343282</v>
      </c>
      <c r="L258" s="15">
        <v>78429</v>
      </c>
    </row>
    <row r="259" spans="1:12" x14ac:dyDescent="0.2">
      <c r="A259" s="2" t="s">
        <v>371</v>
      </c>
      <c r="B259" s="14" t="s">
        <v>911</v>
      </c>
      <c r="C259" s="14">
        <v>1</v>
      </c>
      <c r="D259" s="28" t="s">
        <v>375</v>
      </c>
      <c r="E259" s="29" t="str">
        <f t="shared" si="12"/>
        <v>29</v>
      </c>
      <c r="F259" s="29" t="str">
        <f t="shared" si="13"/>
        <v>66332</v>
      </c>
      <c r="G259" s="29" t="str">
        <f t="shared" si="14"/>
        <v>0000000</v>
      </c>
      <c r="H259" s="28" t="s">
        <v>16</v>
      </c>
      <c r="I259" s="29" t="str">
        <f t="shared" si="15"/>
        <v>66332</v>
      </c>
      <c r="J259" s="54" t="s">
        <v>376</v>
      </c>
      <c r="K259" s="16">
        <v>631388</v>
      </c>
      <c r="L259" s="15">
        <v>64544</v>
      </c>
    </row>
    <row r="260" spans="1:12" x14ac:dyDescent="0.2">
      <c r="A260" s="2" t="s">
        <v>371</v>
      </c>
      <c r="B260" s="14" t="s">
        <v>911</v>
      </c>
      <c r="C260" s="14">
        <v>1</v>
      </c>
      <c r="D260" s="28" t="s">
        <v>1267</v>
      </c>
      <c r="E260" s="29" t="str">
        <f t="shared" si="12"/>
        <v>29</v>
      </c>
      <c r="F260" s="29" t="str">
        <f t="shared" si="13"/>
        <v>66340</v>
      </c>
      <c r="G260" s="29" t="str">
        <f t="shared" si="14"/>
        <v>0000000</v>
      </c>
      <c r="H260" s="28" t="s">
        <v>16</v>
      </c>
      <c r="I260" s="29" t="str">
        <f t="shared" si="15"/>
        <v>66340</v>
      </c>
      <c r="J260" s="54" t="s">
        <v>1268</v>
      </c>
      <c r="K260" s="16">
        <v>129385</v>
      </c>
      <c r="L260" s="15">
        <v>4982</v>
      </c>
    </row>
    <row r="261" spans="1:12" x14ac:dyDescent="0.2">
      <c r="A261" s="2" t="s">
        <v>371</v>
      </c>
      <c r="B261" s="14" t="s">
        <v>911</v>
      </c>
      <c r="C261" s="14">
        <v>1</v>
      </c>
      <c r="D261" s="28" t="s">
        <v>377</v>
      </c>
      <c r="E261" s="29" t="str">
        <f t="shared" si="12"/>
        <v>29</v>
      </c>
      <c r="F261" s="29" t="str">
        <f t="shared" si="13"/>
        <v>66373</v>
      </c>
      <c r="G261" s="29" t="str">
        <f t="shared" si="14"/>
        <v>0000000</v>
      </c>
      <c r="H261" s="28" t="s">
        <v>16</v>
      </c>
      <c r="I261" s="29" t="str">
        <f t="shared" si="15"/>
        <v>66373</v>
      </c>
      <c r="J261" s="54" t="s">
        <v>378</v>
      </c>
      <c r="K261" s="16">
        <v>197535</v>
      </c>
      <c r="L261" s="15">
        <v>46757</v>
      </c>
    </row>
    <row r="262" spans="1:12" x14ac:dyDescent="0.2">
      <c r="A262" s="2" t="s">
        <v>371</v>
      </c>
      <c r="B262" s="14" t="s">
        <v>911</v>
      </c>
      <c r="C262" s="14">
        <v>1</v>
      </c>
      <c r="D262" s="28" t="s">
        <v>1269</v>
      </c>
      <c r="E262" s="29" t="str">
        <f t="shared" si="12"/>
        <v>29</v>
      </c>
      <c r="F262" s="29" t="str">
        <f t="shared" si="13"/>
        <v>66415</v>
      </c>
      <c r="G262" s="29" t="str">
        <f t="shared" si="14"/>
        <v>0000000</v>
      </c>
      <c r="H262" s="28" t="s">
        <v>16</v>
      </c>
      <c r="I262" s="29" t="str">
        <f t="shared" si="15"/>
        <v>66415</v>
      </c>
      <c r="J262" s="54" t="s">
        <v>1270</v>
      </c>
      <c r="K262" s="16">
        <v>149877</v>
      </c>
      <c r="L262" s="15">
        <v>113579</v>
      </c>
    </row>
    <row r="263" spans="1:12" x14ac:dyDescent="0.2">
      <c r="A263" s="2" t="s">
        <v>379</v>
      </c>
      <c r="B263" s="14" t="s">
        <v>912</v>
      </c>
      <c r="C263" s="14">
        <v>4</v>
      </c>
      <c r="D263" s="28" t="s">
        <v>1271</v>
      </c>
      <c r="E263" s="29" t="str">
        <f t="shared" ref="E263:E326" si="16">MID($D263,1,2)</f>
        <v>30</v>
      </c>
      <c r="F263" s="29" t="str">
        <f t="shared" ref="F263:F326" si="17">MID($D263,3,5)</f>
        <v>10306</v>
      </c>
      <c r="G263" s="29" t="str">
        <f t="shared" ref="G263:G326" si="18">MID($D263,8,7)</f>
        <v>0000000</v>
      </c>
      <c r="H263" s="28" t="s">
        <v>16</v>
      </c>
      <c r="I263" s="29" t="str">
        <f t="shared" si="15"/>
        <v>10306</v>
      </c>
      <c r="J263" s="54" t="s">
        <v>1272</v>
      </c>
      <c r="K263" s="16">
        <v>2980015</v>
      </c>
      <c r="L263" s="15">
        <v>167388</v>
      </c>
    </row>
    <row r="264" spans="1:12" x14ac:dyDescent="0.2">
      <c r="A264" s="2" t="s">
        <v>379</v>
      </c>
      <c r="B264" s="14" t="s">
        <v>912</v>
      </c>
      <c r="C264" s="14">
        <v>4</v>
      </c>
      <c r="D264" s="28" t="s">
        <v>381</v>
      </c>
      <c r="E264" s="29" t="str">
        <f t="shared" si="16"/>
        <v>30</v>
      </c>
      <c r="F264" s="29" t="str">
        <f t="shared" si="17"/>
        <v>66431</v>
      </c>
      <c r="G264" s="29" t="str">
        <f t="shared" si="18"/>
        <v>0000000</v>
      </c>
      <c r="H264" s="28" t="s">
        <v>16</v>
      </c>
      <c r="I264" s="29" t="str">
        <f t="shared" ref="I264:I327" si="19">IF(H264="N/A",$F$2:$F$571,"C"&amp;$H$2:$H$571)</f>
        <v>66431</v>
      </c>
      <c r="J264" s="54" t="s">
        <v>382</v>
      </c>
      <c r="K264" s="16">
        <v>9106438</v>
      </c>
      <c r="L264" s="15">
        <v>557591</v>
      </c>
    </row>
    <row r="265" spans="1:12" x14ac:dyDescent="0.2">
      <c r="A265" s="2" t="s">
        <v>379</v>
      </c>
      <c r="B265" s="14" t="s">
        <v>912</v>
      </c>
      <c r="C265" s="14">
        <v>4</v>
      </c>
      <c r="D265" s="28" t="s">
        <v>383</v>
      </c>
      <c r="E265" s="29" t="str">
        <f t="shared" si="16"/>
        <v>30</v>
      </c>
      <c r="F265" s="29" t="str">
        <f t="shared" si="17"/>
        <v>66456</v>
      </c>
      <c r="G265" s="29" t="str">
        <f t="shared" si="18"/>
        <v>0000000</v>
      </c>
      <c r="H265" s="28" t="s">
        <v>16</v>
      </c>
      <c r="I265" s="29" t="str">
        <f t="shared" si="19"/>
        <v>66456</v>
      </c>
      <c r="J265" s="54" t="s">
        <v>384</v>
      </c>
      <c r="K265" s="16">
        <v>1542867</v>
      </c>
      <c r="L265" s="15">
        <v>361146</v>
      </c>
    </row>
    <row r="266" spans="1:12" x14ac:dyDescent="0.2">
      <c r="A266" s="2" t="s">
        <v>379</v>
      </c>
      <c r="B266" s="14" t="s">
        <v>912</v>
      </c>
      <c r="C266" s="14">
        <v>4</v>
      </c>
      <c r="D266" s="28" t="s">
        <v>385</v>
      </c>
      <c r="E266" s="29" t="str">
        <f t="shared" si="16"/>
        <v>30</v>
      </c>
      <c r="F266" s="29" t="str">
        <f t="shared" si="17"/>
        <v>66464</v>
      </c>
      <c r="G266" s="29" t="str">
        <f t="shared" si="18"/>
        <v>0000000</v>
      </c>
      <c r="H266" s="28" t="s">
        <v>16</v>
      </c>
      <c r="I266" s="29" t="str">
        <f t="shared" si="19"/>
        <v>66464</v>
      </c>
      <c r="J266" s="54" t="s">
        <v>386</v>
      </c>
      <c r="K266" s="16">
        <v>4975205</v>
      </c>
      <c r="L266" s="15">
        <v>1325024</v>
      </c>
    </row>
    <row r="267" spans="1:12" x14ac:dyDescent="0.2">
      <c r="A267" s="2" t="s">
        <v>379</v>
      </c>
      <c r="B267" s="14" t="s">
        <v>912</v>
      </c>
      <c r="C267" s="14">
        <v>4</v>
      </c>
      <c r="D267" s="28" t="s">
        <v>387</v>
      </c>
      <c r="E267" s="29" t="str">
        <f t="shared" si="16"/>
        <v>30</v>
      </c>
      <c r="F267" s="29" t="str">
        <f t="shared" si="17"/>
        <v>66480</v>
      </c>
      <c r="G267" s="29" t="str">
        <f t="shared" si="18"/>
        <v>0000000</v>
      </c>
      <c r="H267" s="28" t="s">
        <v>16</v>
      </c>
      <c r="I267" s="29" t="str">
        <f t="shared" si="19"/>
        <v>66480</v>
      </c>
      <c r="J267" s="54" t="s">
        <v>388</v>
      </c>
      <c r="K267" s="16">
        <v>336797</v>
      </c>
      <c r="L267" s="15">
        <v>102685</v>
      </c>
    </row>
    <row r="268" spans="1:12" x14ac:dyDescent="0.2">
      <c r="A268" s="2" t="s">
        <v>379</v>
      </c>
      <c r="B268" s="14" t="s">
        <v>912</v>
      </c>
      <c r="C268" s="14">
        <v>4</v>
      </c>
      <c r="D268" s="28" t="s">
        <v>389</v>
      </c>
      <c r="E268" s="29" t="str">
        <f t="shared" si="16"/>
        <v>30</v>
      </c>
      <c r="F268" s="29" t="str">
        <f t="shared" si="17"/>
        <v>66498</v>
      </c>
      <c r="G268" s="29" t="str">
        <f t="shared" si="18"/>
        <v>0000000</v>
      </c>
      <c r="H268" s="28" t="s">
        <v>16</v>
      </c>
      <c r="I268" s="29" t="str">
        <f t="shared" si="19"/>
        <v>66498</v>
      </c>
      <c r="J268" s="54" t="s">
        <v>390</v>
      </c>
      <c r="K268" s="16">
        <v>468671</v>
      </c>
      <c r="L268" s="15">
        <v>172208</v>
      </c>
    </row>
    <row r="269" spans="1:12" x14ac:dyDescent="0.2">
      <c r="A269" s="2" t="s">
        <v>379</v>
      </c>
      <c r="B269" s="14" t="s">
        <v>912</v>
      </c>
      <c r="C269" s="14">
        <v>4</v>
      </c>
      <c r="D269" s="28" t="s">
        <v>391</v>
      </c>
      <c r="E269" s="29" t="str">
        <f t="shared" si="16"/>
        <v>30</v>
      </c>
      <c r="F269" s="29" t="str">
        <f t="shared" si="17"/>
        <v>66506</v>
      </c>
      <c r="G269" s="29" t="str">
        <f t="shared" si="18"/>
        <v>0000000</v>
      </c>
      <c r="H269" s="28" t="s">
        <v>16</v>
      </c>
      <c r="I269" s="29" t="str">
        <f t="shared" si="19"/>
        <v>66506</v>
      </c>
      <c r="J269" s="54" t="s">
        <v>392</v>
      </c>
      <c r="K269" s="16">
        <v>2960295</v>
      </c>
      <c r="L269" s="15">
        <v>808381</v>
      </c>
    </row>
    <row r="270" spans="1:12" x14ac:dyDescent="0.2">
      <c r="A270" s="2" t="s">
        <v>379</v>
      </c>
      <c r="B270" s="14" t="s">
        <v>912</v>
      </c>
      <c r="C270" s="14">
        <v>4</v>
      </c>
      <c r="D270" s="28" t="s">
        <v>393</v>
      </c>
      <c r="E270" s="29" t="str">
        <f t="shared" si="16"/>
        <v>30</v>
      </c>
      <c r="F270" s="29" t="str">
        <f t="shared" si="17"/>
        <v>66522</v>
      </c>
      <c r="G270" s="29" t="str">
        <f t="shared" si="18"/>
        <v>0000000</v>
      </c>
      <c r="H270" s="28" t="s">
        <v>16</v>
      </c>
      <c r="I270" s="29" t="str">
        <f t="shared" si="19"/>
        <v>66522</v>
      </c>
      <c r="J270" s="54" t="s">
        <v>394</v>
      </c>
      <c r="K270" s="16">
        <v>15660853</v>
      </c>
      <c r="L270" s="15">
        <v>2258270</v>
      </c>
    </row>
    <row r="271" spans="1:12" x14ac:dyDescent="0.2">
      <c r="A271" s="2" t="s">
        <v>379</v>
      </c>
      <c r="B271" s="14" t="s">
        <v>912</v>
      </c>
      <c r="C271" s="14">
        <v>4</v>
      </c>
      <c r="D271" s="28" t="s">
        <v>395</v>
      </c>
      <c r="E271" s="29" t="str">
        <f t="shared" si="16"/>
        <v>30</v>
      </c>
      <c r="F271" s="29" t="str">
        <f t="shared" si="17"/>
        <v>66530</v>
      </c>
      <c r="G271" s="29" t="str">
        <f t="shared" si="18"/>
        <v>0000000</v>
      </c>
      <c r="H271" s="28" t="s">
        <v>16</v>
      </c>
      <c r="I271" s="29" t="str">
        <f t="shared" si="19"/>
        <v>66530</v>
      </c>
      <c r="J271" s="54" t="s">
        <v>396</v>
      </c>
      <c r="K271" s="16">
        <v>468157</v>
      </c>
      <c r="L271" s="15">
        <v>144883</v>
      </c>
    </row>
    <row r="272" spans="1:12" x14ac:dyDescent="0.2">
      <c r="A272" s="2" t="s">
        <v>379</v>
      </c>
      <c r="B272" s="14" t="s">
        <v>912</v>
      </c>
      <c r="C272" s="14">
        <v>4</v>
      </c>
      <c r="D272" s="28" t="s">
        <v>397</v>
      </c>
      <c r="E272" s="29" t="str">
        <f t="shared" si="16"/>
        <v>30</v>
      </c>
      <c r="F272" s="29" t="str">
        <f t="shared" si="17"/>
        <v>66548</v>
      </c>
      <c r="G272" s="29" t="str">
        <f t="shared" si="18"/>
        <v>0000000</v>
      </c>
      <c r="H272" s="28" t="s">
        <v>16</v>
      </c>
      <c r="I272" s="29" t="str">
        <f t="shared" si="19"/>
        <v>66548</v>
      </c>
      <c r="J272" s="54" t="s">
        <v>398</v>
      </c>
      <c r="K272" s="16">
        <v>2009183</v>
      </c>
      <c r="L272" s="15">
        <v>497146</v>
      </c>
    </row>
    <row r="273" spans="1:12" x14ac:dyDescent="0.2">
      <c r="A273" s="2" t="s">
        <v>379</v>
      </c>
      <c r="B273" s="14" t="s">
        <v>912</v>
      </c>
      <c r="C273" s="14">
        <v>4</v>
      </c>
      <c r="D273" s="28" t="s">
        <v>399</v>
      </c>
      <c r="E273" s="29" t="str">
        <f t="shared" si="16"/>
        <v>30</v>
      </c>
      <c r="F273" s="29" t="str">
        <f t="shared" si="17"/>
        <v>66589</v>
      </c>
      <c r="G273" s="29" t="str">
        <f t="shared" si="18"/>
        <v>0000000</v>
      </c>
      <c r="H273" s="28" t="s">
        <v>16</v>
      </c>
      <c r="I273" s="29" t="str">
        <f t="shared" si="19"/>
        <v>66589</v>
      </c>
      <c r="J273" s="54" t="s">
        <v>400</v>
      </c>
      <c r="K273" s="16">
        <v>1939352</v>
      </c>
      <c r="L273" s="15">
        <v>416235</v>
      </c>
    </row>
    <row r="274" spans="1:12" x14ac:dyDescent="0.2">
      <c r="A274" s="2" t="s">
        <v>379</v>
      </c>
      <c r="B274" s="14" t="s">
        <v>912</v>
      </c>
      <c r="C274" s="14">
        <v>4</v>
      </c>
      <c r="D274" s="28" t="s">
        <v>1273</v>
      </c>
      <c r="E274" s="29" t="str">
        <f t="shared" si="16"/>
        <v>30</v>
      </c>
      <c r="F274" s="29" t="str">
        <f t="shared" si="17"/>
        <v>66597</v>
      </c>
      <c r="G274" s="29" t="str">
        <f t="shared" si="18"/>
        <v>0000000</v>
      </c>
      <c r="H274" s="28" t="s">
        <v>16</v>
      </c>
      <c r="I274" s="29" t="str">
        <f t="shared" si="19"/>
        <v>66597</v>
      </c>
      <c r="J274" s="54" t="s">
        <v>1274</v>
      </c>
      <c r="K274" s="16">
        <v>3828630</v>
      </c>
      <c r="L274" s="15">
        <v>133671</v>
      </c>
    </row>
    <row r="275" spans="1:12" x14ac:dyDescent="0.2">
      <c r="A275" s="2" t="s">
        <v>379</v>
      </c>
      <c r="B275" s="14" t="s">
        <v>912</v>
      </c>
      <c r="C275" s="14">
        <v>4</v>
      </c>
      <c r="D275" s="28" t="s">
        <v>401</v>
      </c>
      <c r="E275" s="29" t="str">
        <f t="shared" si="16"/>
        <v>30</v>
      </c>
      <c r="F275" s="29" t="str">
        <f t="shared" si="17"/>
        <v>66613</v>
      </c>
      <c r="G275" s="29" t="str">
        <f t="shared" si="18"/>
        <v>0000000</v>
      </c>
      <c r="H275" s="28" t="s">
        <v>16</v>
      </c>
      <c r="I275" s="29" t="str">
        <f t="shared" si="19"/>
        <v>66613</v>
      </c>
      <c r="J275" s="54" t="s">
        <v>402</v>
      </c>
      <c r="K275" s="16">
        <v>1538085</v>
      </c>
      <c r="L275" s="15">
        <v>220419</v>
      </c>
    </row>
    <row r="276" spans="1:12" x14ac:dyDescent="0.2">
      <c r="A276" s="2" t="s">
        <v>379</v>
      </c>
      <c r="B276" s="14" t="s">
        <v>912</v>
      </c>
      <c r="C276" s="14">
        <v>4</v>
      </c>
      <c r="D276" s="28" t="s">
        <v>403</v>
      </c>
      <c r="E276" s="29" t="str">
        <f t="shared" si="16"/>
        <v>30</v>
      </c>
      <c r="F276" s="29" t="str">
        <f t="shared" si="17"/>
        <v>66647</v>
      </c>
      <c r="G276" s="29" t="str">
        <f t="shared" si="18"/>
        <v>0000000</v>
      </c>
      <c r="H276" s="28" t="s">
        <v>16</v>
      </c>
      <c r="I276" s="29" t="str">
        <f t="shared" si="19"/>
        <v>66647</v>
      </c>
      <c r="J276" s="54" t="s">
        <v>404</v>
      </c>
      <c r="K276" s="16">
        <v>2869017</v>
      </c>
      <c r="L276" s="15">
        <v>1180906</v>
      </c>
    </row>
    <row r="277" spans="1:12" x14ac:dyDescent="0.2">
      <c r="A277" s="2" t="s">
        <v>379</v>
      </c>
      <c r="B277" s="14" t="s">
        <v>912</v>
      </c>
      <c r="C277" s="14">
        <v>4</v>
      </c>
      <c r="D277" s="28" t="s">
        <v>405</v>
      </c>
      <c r="E277" s="29" t="str">
        <f t="shared" si="16"/>
        <v>30</v>
      </c>
      <c r="F277" s="29" t="str">
        <f t="shared" si="17"/>
        <v>66670</v>
      </c>
      <c r="G277" s="29" t="str">
        <f t="shared" si="18"/>
        <v>0000000</v>
      </c>
      <c r="H277" s="28" t="s">
        <v>16</v>
      </c>
      <c r="I277" s="29" t="str">
        <f t="shared" si="19"/>
        <v>66670</v>
      </c>
      <c r="J277" s="54" t="s">
        <v>406</v>
      </c>
      <c r="K277" s="16">
        <v>18962559</v>
      </c>
      <c r="L277" s="15">
        <v>8654195</v>
      </c>
    </row>
    <row r="278" spans="1:12" x14ac:dyDescent="0.2">
      <c r="A278" s="2" t="s">
        <v>379</v>
      </c>
      <c r="B278" s="14" t="s">
        <v>912</v>
      </c>
      <c r="C278" s="14">
        <v>4</v>
      </c>
      <c r="D278" s="28" t="s">
        <v>1275</v>
      </c>
      <c r="E278" s="29" t="str">
        <f t="shared" si="16"/>
        <v>30</v>
      </c>
      <c r="F278" s="29" t="str">
        <f t="shared" si="17"/>
        <v>66746</v>
      </c>
      <c r="G278" s="29" t="str">
        <f t="shared" si="18"/>
        <v>0000000</v>
      </c>
      <c r="H278" s="28" t="s">
        <v>16</v>
      </c>
      <c r="I278" s="29" t="str">
        <f t="shared" si="19"/>
        <v>66746</v>
      </c>
      <c r="J278" s="54" t="s">
        <v>1276</v>
      </c>
      <c r="K278" s="16">
        <v>2747963</v>
      </c>
      <c r="L278" s="15">
        <v>1104069</v>
      </c>
    </row>
    <row r="279" spans="1:12" x14ac:dyDescent="0.2">
      <c r="A279" s="2" t="s">
        <v>379</v>
      </c>
      <c r="B279" s="14" t="s">
        <v>912</v>
      </c>
      <c r="C279" s="14">
        <v>4</v>
      </c>
      <c r="D279" s="28" t="s">
        <v>407</v>
      </c>
      <c r="E279" s="29" t="str">
        <f t="shared" si="16"/>
        <v>30</v>
      </c>
      <c r="F279" s="29" t="str">
        <f t="shared" si="17"/>
        <v>73635</v>
      </c>
      <c r="G279" s="29" t="str">
        <f t="shared" si="18"/>
        <v>0000000</v>
      </c>
      <c r="H279" s="28" t="s">
        <v>16</v>
      </c>
      <c r="I279" s="29" t="str">
        <f t="shared" si="19"/>
        <v>73635</v>
      </c>
      <c r="J279" s="54" t="s">
        <v>408</v>
      </c>
      <c r="K279" s="16">
        <v>2742362</v>
      </c>
      <c r="L279" s="15">
        <v>471636</v>
      </c>
    </row>
    <row r="280" spans="1:12" x14ac:dyDescent="0.2">
      <c r="A280" s="2" t="s">
        <v>379</v>
      </c>
      <c r="B280" s="14" t="s">
        <v>912</v>
      </c>
      <c r="C280" s="14">
        <v>4</v>
      </c>
      <c r="D280" s="28" t="s">
        <v>409</v>
      </c>
      <c r="E280" s="29" t="str">
        <f t="shared" si="16"/>
        <v>30</v>
      </c>
      <c r="F280" s="29" t="str">
        <f t="shared" si="17"/>
        <v>73643</v>
      </c>
      <c r="G280" s="29" t="str">
        <f t="shared" si="18"/>
        <v>0000000</v>
      </c>
      <c r="H280" s="28" t="s">
        <v>16</v>
      </c>
      <c r="I280" s="29" t="str">
        <f t="shared" si="19"/>
        <v>73643</v>
      </c>
      <c r="J280" s="54" t="s">
        <v>410</v>
      </c>
      <c r="K280" s="16">
        <v>3247828</v>
      </c>
      <c r="L280" s="15">
        <v>762049</v>
      </c>
    </row>
    <row r="281" spans="1:12" x14ac:dyDescent="0.2">
      <c r="A281" s="2" t="s">
        <v>379</v>
      </c>
      <c r="B281" s="14" t="s">
        <v>912</v>
      </c>
      <c r="C281" s="14">
        <v>4</v>
      </c>
      <c r="D281" s="28" t="s">
        <v>411</v>
      </c>
      <c r="E281" s="29" t="str">
        <f t="shared" si="16"/>
        <v>30</v>
      </c>
      <c r="F281" s="29" t="str">
        <f t="shared" si="17"/>
        <v>73924</v>
      </c>
      <c r="G281" s="29" t="str">
        <f t="shared" si="18"/>
        <v>0000000</v>
      </c>
      <c r="H281" s="28" t="s">
        <v>16</v>
      </c>
      <c r="I281" s="29" t="str">
        <f t="shared" si="19"/>
        <v>73924</v>
      </c>
      <c r="J281" s="54" t="s">
        <v>412</v>
      </c>
      <c r="K281" s="16">
        <v>262848</v>
      </c>
      <c r="L281" s="15">
        <v>95440</v>
      </c>
    </row>
    <row r="282" spans="1:12" x14ac:dyDescent="0.2">
      <c r="A282" s="2" t="s">
        <v>413</v>
      </c>
      <c r="B282" s="14" t="s">
        <v>913</v>
      </c>
      <c r="C282" s="14">
        <v>4</v>
      </c>
      <c r="D282" s="28" t="s">
        <v>1023</v>
      </c>
      <c r="E282" s="29" t="str">
        <f t="shared" si="16"/>
        <v>31</v>
      </c>
      <c r="F282" s="29" t="str">
        <f t="shared" si="17"/>
        <v>10314</v>
      </c>
      <c r="G282" s="29" t="str">
        <f t="shared" si="18"/>
        <v>0000000</v>
      </c>
      <c r="H282" s="28" t="s">
        <v>16</v>
      </c>
      <c r="I282" s="29" t="str">
        <f t="shared" si="19"/>
        <v>10314</v>
      </c>
      <c r="J282" s="54" t="s">
        <v>1024</v>
      </c>
      <c r="K282" s="16">
        <v>716624</v>
      </c>
      <c r="L282" s="15">
        <v>231217</v>
      </c>
    </row>
    <row r="283" spans="1:12" x14ac:dyDescent="0.2">
      <c r="A283" s="2" t="s">
        <v>413</v>
      </c>
      <c r="B283" s="14" t="s">
        <v>913</v>
      </c>
      <c r="C283" s="14">
        <v>4</v>
      </c>
      <c r="D283" s="28" t="s">
        <v>1277</v>
      </c>
      <c r="E283" s="29" t="str">
        <f t="shared" si="16"/>
        <v>31</v>
      </c>
      <c r="F283" s="29" t="str">
        <f t="shared" si="17"/>
        <v>66787</v>
      </c>
      <c r="G283" s="29" t="str">
        <f t="shared" si="18"/>
        <v>0000000</v>
      </c>
      <c r="H283" s="28" t="s">
        <v>16</v>
      </c>
      <c r="I283" s="29" t="str">
        <f t="shared" si="19"/>
        <v>66787</v>
      </c>
      <c r="J283" s="54" t="s">
        <v>1279</v>
      </c>
      <c r="K283" s="16">
        <v>385877</v>
      </c>
      <c r="L283" s="15">
        <v>168996</v>
      </c>
    </row>
    <row r="284" spans="1:12" x14ac:dyDescent="0.2">
      <c r="A284" s="2" t="s">
        <v>413</v>
      </c>
      <c r="B284" s="14" t="s">
        <v>913</v>
      </c>
      <c r="C284" s="14">
        <v>4</v>
      </c>
      <c r="D284" s="28" t="s">
        <v>1278</v>
      </c>
      <c r="E284" s="29" t="str">
        <f t="shared" si="16"/>
        <v>31</v>
      </c>
      <c r="F284" s="29" t="str">
        <f t="shared" si="17"/>
        <v>66803</v>
      </c>
      <c r="G284" s="29" t="str">
        <f t="shared" si="18"/>
        <v>0000000</v>
      </c>
      <c r="H284" s="28" t="s">
        <v>16</v>
      </c>
      <c r="I284" s="29" t="str">
        <f t="shared" si="19"/>
        <v>66803</v>
      </c>
      <c r="J284" s="54" t="s">
        <v>1280</v>
      </c>
      <c r="K284" s="16">
        <v>1113241</v>
      </c>
      <c r="L284" s="15">
        <v>320211</v>
      </c>
    </row>
    <row r="285" spans="1:12" x14ac:dyDescent="0.2">
      <c r="A285" s="2" t="s">
        <v>413</v>
      </c>
      <c r="B285" s="14" t="s">
        <v>913</v>
      </c>
      <c r="C285" s="14">
        <v>4</v>
      </c>
      <c r="D285" s="28" t="s">
        <v>977</v>
      </c>
      <c r="E285" s="29" t="str">
        <f t="shared" si="16"/>
        <v>31</v>
      </c>
      <c r="F285" s="29" t="str">
        <f t="shared" si="17"/>
        <v>66845</v>
      </c>
      <c r="G285" s="29" t="str">
        <f t="shared" si="18"/>
        <v>0000000</v>
      </c>
      <c r="H285" s="28" t="s">
        <v>16</v>
      </c>
      <c r="I285" s="29" t="str">
        <f t="shared" si="19"/>
        <v>66845</v>
      </c>
      <c r="J285" s="54" t="s">
        <v>978</v>
      </c>
      <c r="K285" s="16">
        <v>132348</v>
      </c>
      <c r="L285" s="15">
        <v>40116</v>
      </c>
    </row>
    <row r="286" spans="1:12" x14ac:dyDescent="0.2">
      <c r="A286" s="2" t="s">
        <v>413</v>
      </c>
      <c r="B286" s="14" t="s">
        <v>913</v>
      </c>
      <c r="C286" s="14">
        <v>4</v>
      </c>
      <c r="D286" s="28" t="s">
        <v>415</v>
      </c>
      <c r="E286" s="29" t="str">
        <f t="shared" si="16"/>
        <v>31</v>
      </c>
      <c r="F286" s="29" t="str">
        <f t="shared" si="17"/>
        <v>66886</v>
      </c>
      <c r="G286" s="29" t="str">
        <f t="shared" si="18"/>
        <v>0000000</v>
      </c>
      <c r="H286" s="28" t="s">
        <v>16</v>
      </c>
      <c r="I286" s="29" t="str">
        <f t="shared" si="19"/>
        <v>66886</v>
      </c>
      <c r="J286" s="54" t="s">
        <v>416</v>
      </c>
      <c r="K286" s="16">
        <v>99755</v>
      </c>
      <c r="L286" s="15">
        <v>39222</v>
      </c>
    </row>
    <row r="287" spans="1:12" x14ac:dyDescent="0.2">
      <c r="A287" s="2" t="s">
        <v>413</v>
      </c>
      <c r="B287" s="14" t="s">
        <v>913</v>
      </c>
      <c r="C287" s="14">
        <v>4</v>
      </c>
      <c r="D287" s="28" t="s">
        <v>1281</v>
      </c>
      <c r="E287" s="29" t="str">
        <f t="shared" si="16"/>
        <v>31</v>
      </c>
      <c r="F287" s="29" t="str">
        <f t="shared" si="17"/>
        <v>66928</v>
      </c>
      <c r="G287" s="29" t="str">
        <f t="shared" si="18"/>
        <v>0000000</v>
      </c>
      <c r="H287" s="28" t="s">
        <v>16</v>
      </c>
      <c r="I287" s="29" t="str">
        <f t="shared" si="19"/>
        <v>66928</v>
      </c>
      <c r="J287" s="54" t="s">
        <v>1282</v>
      </c>
      <c r="K287" s="16">
        <v>821322</v>
      </c>
      <c r="L287" s="15">
        <v>242670</v>
      </c>
    </row>
    <row r="288" spans="1:12" x14ac:dyDescent="0.2">
      <c r="A288" s="2" t="s">
        <v>413</v>
      </c>
      <c r="B288" s="14" t="s">
        <v>913</v>
      </c>
      <c r="C288" s="14">
        <v>4</v>
      </c>
      <c r="D288" s="28" t="s">
        <v>417</v>
      </c>
      <c r="E288" s="29" t="str">
        <f t="shared" si="16"/>
        <v>31</v>
      </c>
      <c r="F288" s="29" t="str">
        <f t="shared" si="17"/>
        <v>66944</v>
      </c>
      <c r="G288" s="29" t="str">
        <f t="shared" si="18"/>
        <v>0000000</v>
      </c>
      <c r="H288" s="28" t="s">
        <v>16</v>
      </c>
      <c r="I288" s="29" t="str">
        <f t="shared" si="19"/>
        <v>66944</v>
      </c>
      <c r="J288" s="54" t="s">
        <v>418</v>
      </c>
      <c r="K288" s="16">
        <v>393094</v>
      </c>
      <c r="L288" s="15">
        <v>67359</v>
      </c>
    </row>
    <row r="289" spans="1:12" x14ac:dyDescent="0.2">
      <c r="A289" s="2" t="s">
        <v>413</v>
      </c>
      <c r="B289" s="14" t="s">
        <v>913</v>
      </c>
      <c r="C289" s="14">
        <v>4</v>
      </c>
      <c r="D289" s="28" t="s">
        <v>419</v>
      </c>
      <c r="E289" s="29" t="str">
        <f t="shared" si="16"/>
        <v>31</v>
      </c>
      <c r="F289" s="29" t="str">
        <f t="shared" si="17"/>
        <v>66951</v>
      </c>
      <c r="G289" s="29" t="str">
        <f t="shared" si="18"/>
        <v>0000000</v>
      </c>
      <c r="H289" s="28" t="s">
        <v>16</v>
      </c>
      <c r="I289" s="29" t="str">
        <f t="shared" si="19"/>
        <v>66951</v>
      </c>
      <c r="J289" s="54" t="s">
        <v>420</v>
      </c>
      <c r="K289" s="16">
        <v>712737</v>
      </c>
      <c r="L289" s="15">
        <v>130819</v>
      </c>
    </row>
    <row r="290" spans="1:12" x14ac:dyDescent="0.2">
      <c r="A290" s="2" t="s">
        <v>413</v>
      </c>
      <c r="B290" s="14" t="s">
        <v>913</v>
      </c>
      <c r="C290" s="14">
        <v>4</v>
      </c>
      <c r="D290" s="28" t="s">
        <v>421</v>
      </c>
      <c r="E290" s="29" t="str">
        <f t="shared" si="16"/>
        <v>31</v>
      </c>
      <c r="F290" s="29" t="str">
        <f t="shared" si="17"/>
        <v>75085</v>
      </c>
      <c r="G290" s="29" t="str">
        <f t="shared" si="18"/>
        <v>0000000</v>
      </c>
      <c r="H290" s="28" t="s">
        <v>16</v>
      </c>
      <c r="I290" s="29" t="str">
        <f t="shared" si="19"/>
        <v>75085</v>
      </c>
      <c r="J290" s="54" t="s">
        <v>422</v>
      </c>
      <c r="K290" s="16">
        <v>667733</v>
      </c>
      <c r="L290" s="15">
        <v>6955</v>
      </c>
    </row>
    <row r="291" spans="1:12" x14ac:dyDescent="0.2">
      <c r="A291" s="2" t="s">
        <v>413</v>
      </c>
      <c r="B291" s="14" t="s">
        <v>913</v>
      </c>
      <c r="C291" s="14">
        <v>4</v>
      </c>
      <c r="D291" s="28" t="s">
        <v>1036</v>
      </c>
      <c r="E291" s="29" t="str">
        <f t="shared" si="16"/>
        <v>31</v>
      </c>
      <c r="F291" s="29" t="str">
        <f t="shared" si="17"/>
        <v>75085</v>
      </c>
      <c r="G291" s="29" t="str">
        <f t="shared" si="18"/>
        <v>0117879</v>
      </c>
      <c r="H291" s="28" t="s">
        <v>1037</v>
      </c>
      <c r="I291" s="29" t="str">
        <f t="shared" si="19"/>
        <v>C1042</v>
      </c>
      <c r="J291" s="54" t="s">
        <v>1038</v>
      </c>
      <c r="K291" s="16">
        <v>18084</v>
      </c>
      <c r="L291" s="15">
        <v>5446</v>
      </c>
    </row>
    <row r="292" spans="1:12" x14ac:dyDescent="0.2">
      <c r="A292" s="2" t="s">
        <v>413</v>
      </c>
      <c r="B292" s="14" t="s">
        <v>913</v>
      </c>
      <c r="C292" s="14">
        <v>4</v>
      </c>
      <c r="D292" s="28" t="s">
        <v>423</v>
      </c>
      <c r="E292" s="29" t="str">
        <f t="shared" si="16"/>
        <v>31</v>
      </c>
      <c r="F292" s="29" t="str">
        <f t="shared" si="17"/>
        <v>75085</v>
      </c>
      <c r="G292" s="29" t="str">
        <f t="shared" si="18"/>
        <v>0137927</v>
      </c>
      <c r="H292" s="28" t="s">
        <v>424</v>
      </c>
      <c r="I292" s="29" t="str">
        <f t="shared" si="19"/>
        <v>C1979</v>
      </c>
      <c r="J292" s="54" t="s">
        <v>425</v>
      </c>
      <c r="K292" s="16">
        <v>18084</v>
      </c>
      <c r="L292" s="15">
        <v>629</v>
      </c>
    </row>
    <row r="293" spans="1:12" x14ac:dyDescent="0.2">
      <c r="A293" s="2" t="s">
        <v>426</v>
      </c>
      <c r="B293" s="14" t="s">
        <v>914</v>
      </c>
      <c r="C293" s="14">
        <v>1</v>
      </c>
      <c r="D293" s="28" t="s">
        <v>428</v>
      </c>
      <c r="E293" s="29" t="str">
        <f t="shared" si="16"/>
        <v>32</v>
      </c>
      <c r="F293" s="29" t="str">
        <f t="shared" si="17"/>
        <v>66969</v>
      </c>
      <c r="G293" s="29" t="str">
        <f t="shared" si="18"/>
        <v>0000000</v>
      </c>
      <c r="H293" s="28" t="s">
        <v>16</v>
      </c>
      <c r="I293" s="29" t="str">
        <f t="shared" si="19"/>
        <v>66969</v>
      </c>
      <c r="J293" s="54" t="s">
        <v>429</v>
      </c>
      <c r="K293" s="16">
        <v>522259</v>
      </c>
      <c r="L293" s="15">
        <v>119094</v>
      </c>
    </row>
    <row r="294" spans="1:12" x14ac:dyDescent="0.2">
      <c r="A294" s="2" t="s">
        <v>430</v>
      </c>
      <c r="B294" s="14" t="s">
        <v>915</v>
      </c>
      <c r="C294" s="14">
        <v>11</v>
      </c>
      <c r="D294" s="28" t="s">
        <v>431</v>
      </c>
      <c r="E294" s="29" t="str">
        <f t="shared" si="16"/>
        <v>33</v>
      </c>
      <c r="F294" s="29" t="str">
        <f t="shared" si="17"/>
        <v>10330</v>
      </c>
      <c r="G294" s="29" t="str">
        <f t="shared" si="18"/>
        <v>0000000</v>
      </c>
      <c r="H294" s="28" t="s">
        <v>16</v>
      </c>
      <c r="I294" s="29" t="str">
        <f t="shared" si="19"/>
        <v>10330</v>
      </c>
      <c r="J294" s="54" t="s">
        <v>433</v>
      </c>
      <c r="K294" s="16">
        <v>2467491</v>
      </c>
      <c r="L294" s="15">
        <v>1242744</v>
      </c>
    </row>
    <row r="295" spans="1:12" x14ac:dyDescent="0.2">
      <c r="A295" s="2" t="s">
        <v>430</v>
      </c>
      <c r="B295" s="14" t="s">
        <v>915</v>
      </c>
      <c r="C295" s="14">
        <v>11</v>
      </c>
      <c r="D295" s="28" t="s">
        <v>1100</v>
      </c>
      <c r="E295" s="29" t="str">
        <f t="shared" si="16"/>
        <v>33</v>
      </c>
      <c r="F295" s="29" t="str">
        <f t="shared" si="17"/>
        <v>66985</v>
      </c>
      <c r="G295" s="29" t="str">
        <f t="shared" si="18"/>
        <v>0000000</v>
      </c>
      <c r="H295" s="28" t="s">
        <v>16</v>
      </c>
      <c r="I295" s="29" t="str">
        <f t="shared" si="19"/>
        <v>66985</v>
      </c>
      <c r="J295" s="54" t="s">
        <v>1101</v>
      </c>
      <c r="K295" s="16">
        <v>2206900</v>
      </c>
      <c r="L295" s="15">
        <v>698040</v>
      </c>
    </row>
    <row r="296" spans="1:12" x14ac:dyDescent="0.2">
      <c r="A296" s="2" t="s">
        <v>430</v>
      </c>
      <c r="B296" s="14" t="s">
        <v>915</v>
      </c>
      <c r="C296" s="14">
        <v>11</v>
      </c>
      <c r="D296" s="28" t="s">
        <v>434</v>
      </c>
      <c r="E296" s="29" t="str">
        <f t="shared" si="16"/>
        <v>33</v>
      </c>
      <c r="F296" s="29" t="str">
        <f t="shared" si="17"/>
        <v>67033</v>
      </c>
      <c r="G296" s="29" t="str">
        <f t="shared" si="18"/>
        <v>0000000</v>
      </c>
      <c r="H296" s="28" t="s">
        <v>16</v>
      </c>
      <c r="I296" s="29" t="str">
        <f t="shared" si="19"/>
        <v>67033</v>
      </c>
      <c r="J296" s="54" t="s">
        <v>435</v>
      </c>
      <c r="K296" s="16">
        <v>8724437</v>
      </c>
      <c r="L296" s="15">
        <v>2518343</v>
      </c>
    </row>
    <row r="297" spans="1:12" x14ac:dyDescent="0.2">
      <c r="A297" s="2" t="s">
        <v>430</v>
      </c>
      <c r="B297" s="14" t="s">
        <v>915</v>
      </c>
      <c r="C297" s="14">
        <v>11</v>
      </c>
      <c r="D297" s="28" t="s">
        <v>436</v>
      </c>
      <c r="E297" s="29" t="str">
        <f t="shared" si="16"/>
        <v>33</v>
      </c>
      <c r="F297" s="29" t="str">
        <f t="shared" si="17"/>
        <v>67058</v>
      </c>
      <c r="G297" s="29" t="str">
        <f t="shared" si="18"/>
        <v>0000000</v>
      </c>
      <c r="H297" s="28" t="s">
        <v>16</v>
      </c>
      <c r="I297" s="29" t="str">
        <f t="shared" si="19"/>
        <v>67058</v>
      </c>
      <c r="J297" s="54" t="s">
        <v>437</v>
      </c>
      <c r="K297" s="16">
        <v>7891119</v>
      </c>
      <c r="L297" s="15">
        <v>558001</v>
      </c>
    </row>
    <row r="298" spans="1:12" x14ac:dyDescent="0.2">
      <c r="A298" s="2" t="s">
        <v>430</v>
      </c>
      <c r="B298" s="14" t="s">
        <v>915</v>
      </c>
      <c r="C298" s="14">
        <v>11</v>
      </c>
      <c r="D298" s="28" t="s">
        <v>438</v>
      </c>
      <c r="E298" s="29" t="str">
        <f t="shared" si="16"/>
        <v>33</v>
      </c>
      <c r="F298" s="29" t="str">
        <f t="shared" si="17"/>
        <v>67082</v>
      </c>
      <c r="G298" s="29" t="str">
        <f t="shared" si="18"/>
        <v>0000000</v>
      </c>
      <c r="H298" s="28" t="s">
        <v>16</v>
      </c>
      <c r="I298" s="29" t="str">
        <f t="shared" si="19"/>
        <v>67082</v>
      </c>
      <c r="J298" s="54" t="s">
        <v>439</v>
      </c>
      <c r="K298" s="16">
        <v>7864096</v>
      </c>
      <c r="L298" s="15">
        <v>2321089</v>
      </c>
    </row>
    <row r="299" spans="1:12" x14ac:dyDescent="0.2">
      <c r="A299" s="2" t="s">
        <v>430</v>
      </c>
      <c r="B299" s="14" t="s">
        <v>915</v>
      </c>
      <c r="C299" s="14">
        <v>11</v>
      </c>
      <c r="D299" s="28" t="s">
        <v>440</v>
      </c>
      <c r="E299" s="29" t="str">
        <f t="shared" si="16"/>
        <v>33</v>
      </c>
      <c r="F299" s="29" t="str">
        <f t="shared" si="17"/>
        <v>67090</v>
      </c>
      <c r="G299" s="29" t="str">
        <f t="shared" si="18"/>
        <v>0000000</v>
      </c>
      <c r="H299" s="28" t="s">
        <v>16</v>
      </c>
      <c r="I299" s="29" t="str">
        <f t="shared" si="19"/>
        <v>67090</v>
      </c>
      <c r="J299" s="54" t="s">
        <v>441</v>
      </c>
      <c r="K299" s="16">
        <v>5840114</v>
      </c>
      <c r="L299" s="15">
        <v>638882</v>
      </c>
    </row>
    <row r="300" spans="1:12" x14ac:dyDescent="0.2">
      <c r="A300" s="2" t="s">
        <v>430</v>
      </c>
      <c r="B300" s="14" t="s">
        <v>915</v>
      </c>
      <c r="C300" s="14">
        <v>11</v>
      </c>
      <c r="D300" s="28" t="s">
        <v>442</v>
      </c>
      <c r="E300" s="29" t="str">
        <f t="shared" si="16"/>
        <v>33</v>
      </c>
      <c r="F300" s="29" t="str">
        <f t="shared" si="17"/>
        <v>67124</v>
      </c>
      <c r="G300" s="29" t="str">
        <f t="shared" si="18"/>
        <v>0000000</v>
      </c>
      <c r="H300" s="28" t="s">
        <v>16</v>
      </c>
      <c r="I300" s="29" t="str">
        <f t="shared" si="19"/>
        <v>67124</v>
      </c>
      <c r="J300" s="54" t="s">
        <v>443</v>
      </c>
      <c r="K300" s="16">
        <v>12777419</v>
      </c>
      <c r="L300" s="15">
        <v>2494520</v>
      </c>
    </row>
    <row r="301" spans="1:12" x14ac:dyDescent="0.2">
      <c r="A301" s="2" t="s">
        <v>430</v>
      </c>
      <c r="B301" s="14" t="s">
        <v>915</v>
      </c>
      <c r="C301" s="14">
        <v>11</v>
      </c>
      <c r="D301" s="28" t="s">
        <v>444</v>
      </c>
      <c r="E301" s="29" t="str">
        <f t="shared" si="16"/>
        <v>33</v>
      </c>
      <c r="F301" s="29" t="str">
        <f t="shared" si="17"/>
        <v>67157</v>
      </c>
      <c r="G301" s="29" t="str">
        <f t="shared" si="18"/>
        <v>0000000</v>
      </c>
      <c r="H301" s="28" t="s">
        <v>16</v>
      </c>
      <c r="I301" s="29" t="str">
        <f t="shared" si="19"/>
        <v>67157</v>
      </c>
      <c r="J301" s="54" t="s">
        <v>445</v>
      </c>
      <c r="K301" s="16">
        <v>378199</v>
      </c>
      <c r="L301" s="15">
        <v>128068</v>
      </c>
    </row>
    <row r="302" spans="1:12" x14ac:dyDescent="0.2">
      <c r="A302" s="2" t="s">
        <v>430</v>
      </c>
      <c r="B302" s="14" t="s">
        <v>915</v>
      </c>
      <c r="C302" s="14">
        <v>11</v>
      </c>
      <c r="D302" s="28" t="s">
        <v>446</v>
      </c>
      <c r="E302" s="29" t="str">
        <f t="shared" si="16"/>
        <v>33</v>
      </c>
      <c r="F302" s="29" t="str">
        <f t="shared" si="17"/>
        <v>67181</v>
      </c>
      <c r="G302" s="29" t="str">
        <f t="shared" si="18"/>
        <v>0000000</v>
      </c>
      <c r="H302" s="28" t="s">
        <v>16</v>
      </c>
      <c r="I302" s="29" t="str">
        <f t="shared" si="19"/>
        <v>67181</v>
      </c>
      <c r="J302" s="54" t="s">
        <v>447</v>
      </c>
      <c r="K302" s="16">
        <v>1452628</v>
      </c>
      <c r="L302" s="15">
        <v>212817</v>
      </c>
    </row>
    <row r="303" spans="1:12" x14ac:dyDescent="0.2">
      <c r="A303" s="2" t="s">
        <v>430</v>
      </c>
      <c r="B303" s="14" t="s">
        <v>915</v>
      </c>
      <c r="C303" s="14">
        <v>11</v>
      </c>
      <c r="D303" s="28" t="s">
        <v>448</v>
      </c>
      <c r="E303" s="29" t="str">
        <f t="shared" si="16"/>
        <v>33</v>
      </c>
      <c r="F303" s="29" t="str">
        <f t="shared" si="17"/>
        <v>67199</v>
      </c>
      <c r="G303" s="29" t="str">
        <f t="shared" si="18"/>
        <v>0000000</v>
      </c>
      <c r="H303" s="28" t="s">
        <v>16</v>
      </c>
      <c r="I303" s="29" t="str">
        <f t="shared" si="19"/>
        <v>67199</v>
      </c>
      <c r="J303" s="54" t="s">
        <v>449</v>
      </c>
      <c r="K303" s="16">
        <v>3470747</v>
      </c>
      <c r="L303" s="15">
        <v>252639</v>
      </c>
    </row>
    <row r="304" spans="1:12" x14ac:dyDescent="0.2">
      <c r="A304" s="2" t="s">
        <v>430</v>
      </c>
      <c r="B304" s="14" t="s">
        <v>915</v>
      </c>
      <c r="C304" s="14">
        <v>11</v>
      </c>
      <c r="D304" s="28" t="s">
        <v>450</v>
      </c>
      <c r="E304" s="29" t="str">
        <f t="shared" si="16"/>
        <v>33</v>
      </c>
      <c r="F304" s="29" t="str">
        <f t="shared" si="17"/>
        <v>67215</v>
      </c>
      <c r="G304" s="29" t="str">
        <f t="shared" si="18"/>
        <v>0000000</v>
      </c>
      <c r="H304" s="28" t="s">
        <v>16</v>
      </c>
      <c r="I304" s="29" t="str">
        <f t="shared" si="19"/>
        <v>67215</v>
      </c>
      <c r="J304" s="54" t="s">
        <v>451</v>
      </c>
      <c r="K304" s="16">
        <v>10304561</v>
      </c>
      <c r="L304" s="15">
        <v>1622765</v>
      </c>
    </row>
    <row r="305" spans="1:12" x14ac:dyDescent="0.2">
      <c r="A305" s="2" t="s">
        <v>430</v>
      </c>
      <c r="B305" s="14" t="s">
        <v>915</v>
      </c>
      <c r="C305" s="14">
        <v>11</v>
      </c>
      <c r="D305" s="28" t="s">
        <v>452</v>
      </c>
      <c r="E305" s="29" t="str">
        <f t="shared" si="16"/>
        <v>33</v>
      </c>
      <c r="F305" s="29" t="str">
        <f t="shared" si="17"/>
        <v>67231</v>
      </c>
      <c r="G305" s="29" t="str">
        <f t="shared" si="18"/>
        <v>0000000</v>
      </c>
      <c r="H305" s="28" t="s">
        <v>16</v>
      </c>
      <c r="I305" s="29" t="str">
        <f t="shared" si="19"/>
        <v>67231</v>
      </c>
      <c r="J305" s="54" t="s">
        <v>453</v>
      </c>
      <c r="K305" s="16">
        <v>751164</v>
      </c>
      <c r="L305" s="15">
        <v>174258</v>
      </c>
    </row>
    <row r="306" spans="1:12" x14ac:dyDescent="0.2">
      <c r="A306" s="2" t="s">
        <v>430</v>
      </c>
      <c r="B306" s="14" t="s">
        <v>915</v>
      </c>
      <c r="C306" s="14">
        <v>11</v>
      </c>
      <c r="D306" s="28" t="s">
        <v>454</v>
      </c>
      <c r="E306" s="29" t="str">
        <f t="shared" si="16"/>
        <v>33</v>
      </c>
      <c r="F306" s="29" t="str">
        <f t="shared" si="17"/>
        <v>73676</v>
      </c>
      <c r="G306" s="29" t="str">
        <f t="shared" si="18"/>
        <v>0000000</v>
      </c>
      <c r="H306" s="28" t="s">
        <v>16</v>
      </c>
      <c r="I306" s="29" t="str">
        <f t="shared" si="19"/>
        <v>73676</v>
      </c>
      <c r="J306" s="54" t="s">
        <v>455</v>
      </c>
      <c r="K306" s="16">
        <v>10277016</v>
      </c>
      <c r="L306" s="15">
        <v>2516234</v>
      </c>
    </row>
    <row r="307" spans="1:12" x14ac:dyDescent="0.2">
      <c r="A307" s="2" t="s">
        <v>430</v>
      </c>
      <c r="B307" s="14" t="s">
        <v>915</v>
      </c>
      <c r="C307" s="14">
        <v>11</v>
      </c>
      <c r="D307" s="28" t="s">
        <v>456</v>
      </c>
      <c r="E307" s="29" t="str">
        <f t="shared" si="16"/>
        <v>33</v>
      </c>
      <c r="F307" s="29" t="str">
        <f t="shared" si="17"/>
        <v>75176</v>
      </c>
      <c r="G307" s="29" t="str">
        <f t="shared" si="18"/>
        <v>0000000</v>
      </c>
      <c r="H307" s="28" t="s">
        <v>16</v>
      </c>
      <c r="I307" s="29" t="str">
        <f t="shared" si="19"/>
        <v>75176</v>
      </c>
      <c r="J307" s="54" t="s">
        <v>457</v>
      </c>
      <c r="K307" s="16">
        <v>5258904</v>
      </c>
      <c r="L307" s="15">
        <v>164058</v>
      </c>
    </row>
    <row r="308" spans="1:12" x14ac:dyDescent="0.2">
      <c r="A308" s="2" t="s">
        <v>430</v>
      </c>
      <c r="B308" s="14" t="s">
        <v>915</v>
      </c>
      <c r="C308" s="14">
        <v>11</v>
      </c>
      <c r="D308" s="28" t="s">
        <v>458</v>
      </c>
      <c r="E308" s="29" t="str">
        <f t="shared" si="16"/>
        <v>33</v>
      </c>
      <c r="F308" s="29" t="str">
        <f t="shared" si="17"/>
        <v>75192</v>
      </c>
      <c r="G308" s="29" t="str">
        <f t="shared" si="18"/>
        <v>0000000</v>
      </c>
      <c r="H308" s="28" t="s">
        <v>16</v>
      </c>
      <c r="I308" s="29" t="str">
        <f t="shared" si="19"/>
        <v>75192</v>
      </c>
      <c r="J308" s="54" t="s">
        <v>459</v>
      </c>
      <c r="K308" s="16">
        <v>2923835</v>
      </c>
      <c r="L308" s="15">
        <v>43667</v>
      </c>
    </row>
    <row r="309" spans="1:12" x14ac:dyDescent="0.2">
      <c r="A309" s="2" t="s">
        <v>430</v>
      </c>
      <c r="B309" s="14" t="s">
        <v>915</v>
      </c>
      <c r="C309" s="14">
        <v>11</v>
      </c>
      <c r="D309" s="28" t="s">
        <v>1283</v>
      </c>
      <c r="E309" s="29" t="str">
        <f t="shared" si="16"/>
        <v>33</v>
      </c>
      <c r="F309" s="29" t="str">
        <f t="shared" si="17"/>
        <v>75200</v>
      </c>
      <c r="G309" s="29" t="str">
        <f t="shared" si="18"/>
        <v>0000000</v>
      </c>
      <c r="H309" s="28" t="s">
        <v>16</v>
      </c>
      <c r="I309" s="29" t="str">
        <f t="shared" si="19"/>
        <v>75200</v>
      </c>
      <c r="J309" s="54" t="s">
        <v>1284</v>
      </c>
      <c r="K309" s="16">
        <v>2244652</v>
      </c>
      <c r="L309" s="15">
        <v>1288153</v>
      </c>
    </row>
    <row r="310" spans="1:12" x14ac:dyDescent="0.2">
      <c r="A310" s="2" t="s">
        <v>430</v>
      </c>
      <c r="B310" s="14" t="s">
        <v>915</v>
      </c>
      <c r="C310" s="14">
        <v>11</v>
      </c>
      <c r="D310" s="28" t="s">
        <v>460</v>
      </c>
      <c r="E310" s="29" t="str">
        <f t="shared" si="16"/>
        <v>33</v>
      </c>
      <c r="F310" s="29" t="str">
        <f t="shared" si="17"/>
        <v>67116</v>
      </c>
      <c r="G310" s="29" t="str">
        <f t="shared" si="18"/>
        <v>0109843</v>
      </c>
      <c r="H310" s="28" t="s">
        <v>461</v>
      </c>
      <c r="I310" s="29" t="str">
        <f t="shared" si="19"/>
        <v>C0730</v>
      </c>
      <c r="J310" s="54" t="s">
        <v>462</v>
      </c>
      <c r="K310" s="16">
        <v>135629</v>
      </c>
      <c r="L310" s="15">
        <v>33907</v>
      </c>
    </row>
    <row r="311" spans="1:12" x14ac:dyDescent="0.2">
      <c r="A311" s="2" t="s">
        <v>430</v>
      </c>
      <c r="B311" s="14" t="s">
        <v>915</v>
      </c>
      <c r="C311" s="14">
        <v>11</v>
      </c>
      <c r="D311" s="28" t="s">
        <v>463</v>
      </c>
      <c r="E311" s="29" t="str">
        <f t="shared" si="16"/>
        <v>33</v>
      </c>
      <c r="F311" s="29" t="str">
        <f t="shared" si="17"/>
        <v>10330</v>
      </c>
      <c r="G311" s="29" t="str">
        <f t="shared" si="18"/>
        <v>0125385</v>
      </c>
      <c r="H311" s="28" t="s">
        <v>464</v>
      </c>
      <c r="I311" s="29" t="str">
        <f t="shared" si="19"/>
        <v>C1369</v>
      </c>
      <c r="J311" s="54" t="s">
        <v>465</v>
      </c>
      <c r="K311" s="16">
        <v>242578</v>
      </c>
      <c r="L311" s="15">
        <v>131083</v>
      </c>
    </row>
    <row r="312" spans="1:12" x14ac:dyDescent="0.2">
      <c r="A312" s="2" t="s">
        <v>466</v>
      </c>
      <c r="B312" s="14" t="s">
        <v>916</v>
      </c>
      <c r="C312" s="14">
        <v>52</v>
      </c>
      <c r="D312" s="28" t="s">
        <v>468</v>
      </c>
      <c r="E312" s="29" t="str">
        <f t="shared" si="16"/>
        <v>34</v>
      </c>
      <c r="F312" s="29" t="str">
        <f t="shared" si="17"/>
        <v>67314</v>
      </c>
      <c r="G312" s="29" t="str">
        <f t="shared" si="18"/>
        <v>0000000</v>
      </c>
      <c r="H312" s="28" t="s">
        <v>16</v>
      </c>
      <c r="I312" s="29" t="str">
        <f t="shared" si="19"/>
        <v>67314</v>
      </c>
      <c r="J312" s="54" t="s">
        <v>469</v>
      </c>
      <c r="K312" s="16">
        <v>18940724</v>
      </c>
      <c r="L312" s="15">
        <v>5335740</v>
      </c>
    </row>
    <row r="313" spans="1:12" x14ac:dyDescent="0.2">
      <c r="A313" s="2" t="s">
        <v>466</v>
      </c>
      <c r="B313" s="14" t="s">
        <v>916</v>
      </c>
      <c r="C313" s="14">
        <v>52</v>
      </c>
      <c r="D313" s="28" t="s">
        <v>470</v>
      </c>
      <c r="E313" s="29" t="str">
        <f t="shared" si="16"/>
        <v>34</v>
      </c>
      <c r="F313" s="29" t="str">
        <f t="shared" si="17"/>
        <v>67322</v>
      </c>
      <c r="G313" s="29" t="str">
        <f t="shared" si="18"/>
        <v>0000000</v>
      </c>
      <c r="H313" s="28" t="s">
        <v>16</v>
      </c>
      <c r="I313" s="29" t="str">
        <f t="shared" si="19"/>
        <v>67322</v>
      </c>
      <c r="J313" s="54" t="s">
        <v>471</v>
      </c>
      <c r="K313" s="16">
        <v>50207</v>
      </c>
      <c r="L313" s="15">
        <v>17960</v>
      </c>
    </row>
    <row r="314" spans="1:12" x14ac:dyDescent="0.2">
      <c r="A314" s="2" t="s">
        <v>466</v>
      </c>
      <c r="B314" s="14" t="s">
        <v>916</v>
      </c>
      <c r="C314" s="14">
        <v>52</v>
      </c>
      <c r="D314" s="28" t="s">
        <v>1102</v>
      </c>
      <c r="E314" s="29" t="str">
        <f t="shared" si="16"/>
        <v>34</v>
      </c>
      <c r="F314" s="29" t="str">
        <f t="shared" si="17"/>
        <v>67330</v>
      </c>
      <c r="G314" s="29" t="str">
        <f t="shared" si="18"/>
        <v>0000000</v>
      </c>
      <c r="H314" s="28" t="s">
        <v>16</v>
      </c>
      <c r="I314" s="29" t="str">
        <f t="shared" si="19"/>
        <v>67330</v>
      </c>
      <c r="J314" s="54" t="s">
        <v>1103</v>
      </c>
      <c r="K314" s="16">
        <v>3292371</v>
      </c>
      <c r="L314" s="15">
        <v>1061333</v>
      </c>
    </row>
    <row r="315" spans="1:12" x14ac:dyDescent="0.2">
      <c r="A315" s="2" t="s">
        <v>466</v>
      </c>
      <c r="B315" s="14" t="s">
        <v>916</v>
      </c>
      <c r="C315" s="14">
        <v>52</v>
      </c>
      <c r="D315" s="28" t="s">
        <v>472</v>
      </c>
      <c r="E315" s="29" t="str">
        <f t="shared" si="16"/>
        <v>34</v>
      </c>
      <c r="F315" s="29" t="str">
        <f t="shared" si="17"/>
        <v>67348</v>
      </c>
      <c r="G315" s="29" t="str">
        <f t="shared" si="18"/>
        <v>0000000</v>
      </c>
      <c r="H315" s="28" t="s">
        <v>16</v>
      </c>
      <c r="I315" s="29" t="str">
        <f t="shared" si="19"/>
        <v>67348</v>
      </c>
      <c r="J315" s="54" t="s">
        <v>473</v>
      </c>
      <c r="K315" s="16">
        <v>1085281</v>
      </c>
      <c r="L315" s="15">
        <v>80941</v>
      </c>
    </row>
    <row r="316" spans="1:12" x14ac:dyDescent="0.2">
      <c r="A316" s="2" t="s">
        <v>466</v>
      </c>
      <c r="B316" s="14" t="s">
        <v>916</v>
      </c>
      <c r="C316" s="14">
        <v>52</v>
      </c>
      <c r="D316" s="28" t="s">
        <v>474</v>
      </c>
      <c r="E316" s="29" t="str">
        <f t="shared" si="16"/>
        <v>34</v>
      </c>
      <c r="F316" s="29" t="str">
        <f t="shared" si="17"/>
        <v>67413</v>
      </c>
      <c r="G316" s="29" t="str">
        <f t="shared" si="18"/>
        <v>0000000</v>
      </c>
      <c r="H316" s="28" t="s">
        <v>16</v>
      </c>
      <c r="I316" s="29" t="str">
        <f t="shared" si="19"/>
        <v>67413</v>
      </c>
      <c r="J316" s="54" t="s">
        <v>475</v>
      </c>
      <c r="K316" s="16">
        <v>392497</v>
      </c>
      <c r="L316" s="15">
        <v>79870</v>
      </c>
    </row>
    <row r="317" spans="1:12" x14ac:dyDescent="0.2">
      <c r="A317" s="2" t="s">
        <v>466</v>
      </c>
      <c r="B317" s="14" t="s">
        <v>916</v>
      </c>
      <c r="C317" s="14">
        <v>52</v>
      </c>
      <c r="D317" s="28" t="s">
        <v>476</v>
      </c>
      <c r="E317" s="29" t="str">
        <f t="shared" si="16"/>
        <v>34</v>
      </c>
      <c r="F317" s="29" t="str">
        <f t="shared" si="17"/>
        <v>67421</v>
      </c>
      <c r="G317" s="29" t="str">
        <f t="shared" si="18"/>
        <v>0000000</v>
      </c>
      <c r="H317" s="28" t="s">
        <v>16</v>
      </c>
      <c r="I317" s="29" t="str">
        <f t="shared" si="19"/>
        <v>67421</v>
      </c>
      <c r="J317" s="54" t="s">
        <v>477</v>
      </c>
      <c r="K317" s="16">
        <v>771187</v>
      </c>
      <c r="L317" s="15">
        <v>159677</v>
      </c>
    </row>
    <row r="318" spans="1:12" x14ac:dyDescent="0.2">
      <c r="A318" s="2" t="s">
        <v>466</v>
      </c>
      <c r="B318" s="14" t="s">
        <v>916</v>
      </c>
      <c r="C318" s="14">
        <v>52</v>
      </c>
      <c r="D318" s="28" t="s">
        <v>478</v>
      </c>
      <c r="E318" s="29" t="str">
        <f t="shared" si="16"/>
        <v>34</v>
      </c>
      <c r="F318" s="29" t="str">
        <f t="shared" si="17"/>
        <v>67439</v>
      </c>
      <c r="G318" s="29" t="str">
        <f t="shared" si="18"/>
        <v>0000000</v>
      </c>
      <c r="H318" s="28" t="s">
        <v>16</v>
      </c>
      <c r="I318" s="29" t="str">
        <f t="shared" si="19"/>
        <v>67439</v>
      </c>
      <c r="J318" s="54" t="s">
        <v>479</v>
      </c>
      <c r="K318" s="16">
        <v>21771882</v>
      </c>
      <c r="L318" s="15">
        <v>2411720</v>
      </c>
    </row>
    <row r="319" spans="1:12" x14ac:dyDescent="0.2">
      <c r="A319" s="2" t="s">
        <v>466</v>
      </c>
      <c r="B319" s="14" t="s">
        <v>916</v>
      </c>
      <c r="C319" s="14">
        <v>52</v>
      </c>
      <c r="D319" s="28" t="s">
        <v>480</v>
      </c>
      <c r="E319" s="29" t="str">
        <f t="shared" si="16"/>
        <v>34</v>
      </c>
      <c r="F319" s="29" t="str">
        <f t="shared" si="17"/>
        <v>67447</v>
      </c>
      <c r="G319" s="29" t="str">
        <f t="shared" si="18"/>
        <v>0000000</v>
      </c>
      <c r="H319" s="28" t="s">
        <v>16</v>
      </c>
      <c r="I319" s="29" t="str">
        <f t="shared" si="19"/>
        <v>67447</v>
      </c>
      <c r="J319" s="54" t="s">
        <v>481</v>
      </c>
      <c r="K319" s="16">
        <v>16318238</v>
      </c>
      <c r="L319" s="15">
        <v>4298573</v>
      </c>
    </row>
    <row r="320" spans="1:12" x14ac:dyDescent="0.2">
      <c r="A320" s="2" t="s">
        <v>466</v>
      </c>
      <c r="B320" s="14" t="s">
        <v>916</v>
      </c>
      <c r="C320" s="14">
        <v>52</v>
      </c>
      <c r="D320" s="28" t="s">
        <v>482</v>
      </c>
      <c r="E320" s="29" t="str">
        <f t="shared" si="16"/>
        <v>34</v>
      </c>
      <c r="F320" s="29" t="str">
        <f t="shared" si="17"/>
        <v>73973</v>
      </c>
      <c r="G320" s="29" t="str">
        <f t="shared" si="18"/>
        <v>0000000</v>
      </c>
      <c r="H320" s="28" t="s">
        <v>16</v>
      </c>
      <c r="I320" s="29" t="str">
        <f t="shared" si="19"/>
        <v>73973</v>
      </c>
      <c r="J320" s="54" t="s">
        <v>483</v>
      </c>
      <c r="K320" s="16">
        <v>1551747</v>
      </c>
      <c r="L320" s="15">
        <v>263970</v>
      </c>
    </row>
    <row r="321" spans="1:12" x14ac:dyDescent="0.2">
      <c r="A321" s="2" t="s">
        <v>466</v>
      </c>
      <c r="B321" s="14" t="s">
        <v>916</v>
      </c>
      <c r="C321" s="14">
        <v>52</v>
      </c>
      <c r="D321" s="28" t="s">
        <v>484</v>
      </c>
      <c r="E321" s="29" t="str">
        <f t="shared" si="16"/>
        <v>34</v>
      </c>
      <c r="F321" s="29" t="str">
        <f t="shared" si="17"/>
        <v>75283</v>
      </c>
      <c r="G321" s="29" t="str">
        <f t="shared" si="18"/>
        <v>0000000</v>
      </c>
      <c r="H321" s="28" t="s">
        <v>16</v>
      </c>
      <c r="I321" s="29" t="str">
        <f t="shared" si="19"/>
        <v>75283</v>
      </c>
      <c r="J321" s="54" t="s">
        <v>485</v>
      </c>
      <c r="K321" s="16">
        <v>2243048</v>
      </c>
      <c r="L321" s="15">
        <v>1263153</v>
      </c>
    </row>
    <row r="322" spans="1:12" x14ac:dyDescent="0.2">
      <c r="A322" s="2" t="s">
        <v>466</v>
      </c>
      <c r="B322" s="14" t="s">
        <v>916</v>
      </c>
      <c r="C322" s="14">
        <v>52</v>
      </c>
      <c r="D322" s="28" t="s">
        <v>486</v>
      </c>
      <c r="E322" s="29" t="str">
        <f t="shared" si="16"/>
        <v>34</v>
      </c>
      <c r="F322" s="29" t="str">
        <f t="shared" si="17"/>
        <v>76505</v>
      </c>
      <c r="G322" s="29" t="str">
        <f t="shared" si="18"/>
        <v>0000000</v>
      </c>
      <c r="H322" s="28" t="s">
        <v>16</v>
      </c>
      <c r="I322" s="29" t="str">
        <f t="shared" si="19"/>
        <v>76505</v>
      </c>
      <c r="J322" s="54" t="s">
        <v>487</v>
      </c>
      <c r="K322" s="16">
        <v>17166081</v>
      </c>
      <c r="L322" s="15">
        <v>3395940</v>
      </c>
    </row>
    <row r="323" spans="1:12" x14ac:dyDescent="0.2">
      <c r="A323" s="2" t="s">
        <v>466</v>
      </c>
      <c r="B323" s="14" t="s">
        <v>916</v>
      </c>
      <c r="C323" s="14">
        <v>52</v>
      </c>
      <c r="D323" s="28" t="s">
        <v>1285</v>
      </c>
      <c r="E323" s="29" t="str">
        <f t="shared" si="16"/>
        <v>34</v>
      </c>
      <c r="F323" s="29" t="str">
        <f t="shared" si="17"/>
        <v>67439</v>
      </c>
      <c r="G323" s="29" t="str">
        <f t="shared" si="18"/>
        <v>0101048</v>
      </c>
      <c r="H323" s="28" t="s">
        <v>1286</v>
      </c>
      <c r="I323" s="29" t="str">
        <f t="shared" si="19"/>
        <v>C0491</v>
      </c>
      <c r="J323" s="54" t="s">
        <v>1287</v>
      </c>
      <c r="K323" s="16">
        <v>219248</v>
      </c>
      <c r="L323" s="15">
        <v>217763</v>
      </c>
    </row>
    <row r="324" spans="1:12" x14ac:dyDescent="0.2">
      <c r="A324" s="2" t="s">
        <v>466</v>
      </c>
      <c r="B324" s="14" t="s">
        <v>916</v>
      </c>
      <c r="C324" s="14">
        <v>52</v>
      </c>
      <c r="D324" s="28" t="s">
        <v>1104</v>
      </c>
      <c r="E324" s="29" t="str">
        <f t="shared" si="16"/>
        <v>34</v>
      </c>
      <c r="F324" s="29" t="str">
        <f t="shared" si="17"/>
        <v>76505</v>
      </c>
      <c r="G324" s="29" t="str">
        <f t="shared" si="18"/>
        <v>0101832</v>
      </c>
      <c r="H324" s="28" t="s">
        <v>1105</v>
      </c>
      <c r="I324" s="29" t="str">
        <f t="shared" si="19"/>
        <v>C0560</v>
      </c>
      <c r="J324" s="54" t="s">
        <v>1106</v>
      </c>
      <c r="K324" s="16">
        <v>148564</v>
      </c>
      <c r="L324" s="15">
        <v>25139</v>
      </c>
    </row>
    <row r="325" spans="1:12" x14ac:dyDescent="0.2">
      <c r="A325" s="2" t="s">
        <v>466</v>
      </c>
      <c r="B325" s="14" t="s">
        <v>916</v>
      </c>
      <c r="C325" s="14">
        <v>52</v>
      </c>
      <c r="D325" s="28" t="s">
        <v>488</v>
      </c>
      <c r="E325" s="29" t="str">
        <f t="shared" si="16"/>
        <v>34</v>
      </c>
      <c r="F325" s="29" t="str">
        <f t="shared" si="17"/>
        <v>76505</v>
      </c>
      <c r="G325" s="29" t="str">
        <f t="shared" si="18"/>
        <v>0101766</v>
      </c>
      <c r="H325" s="28" t="s">
        <v>489</v>
      </c>
      <c r="I325" s="29" t="str">
        <f t="shared" si="19"/>
        <v>C0561</v>
      </c>
      <c r="J325" s="54" t="s">
        <v>490</v>
      </c>
      <c r="K325" s="16">
        <v>547182</v>
      </c>
      <c r="L325" s="15">
        <v>5187</v>
      </c>
    </row>
    <row r="326" spans="1:12" x14ac:dyDescent="0.2">
      <c r="A326" s="2" t="s">
        <v>466</v>
      </c>
      <c r="B326" s="14" t="s">
        <v>916</v>
      </c>
      <c r="C326" s="14">
        <v>52</v>
      </c>
      <c r="D326" s="28" t="s">
        <v>1288</v>
      </c>
      <c r="E326" s="29" t="str">
        <f t="shared" si="16"/>
        <v>34</v>
      </c>
      <c r="F326" s="29" t="str">
        <f t="shared" si="17"/>
        <v>67439</v>
      </c>
      <c r="G326" s="29" t="str">
        <f t="shared" si="18"/>
        <v>0102038</v>
      </c>
      <c r="H326" s="28" t="s">
        <v>1290</v>
      </c>
      <c r="I326" s="29" t="str">
        <f t="shared" si="19"/>
        <v>C0596</v>
      </c>
      <c r="J326" s="54" t="s">
        <v>1291</v>
      </c>
      <c r="K326" s="16">
        <v>221425</v>
      </c>
      <c r="L326" s="15">
        <v>221425</v>
      </c>
    </row>
    <row r="327" spans="1:12" x14ac:dyDescent="0.2">
      <c r="A327" s="2" t="s">
        <v>466</v>
      </c>
      <c r="B327" s="14" t="s">
        <v>916</v>
      </c>
      <c r="C327" s="14">
        <v>52</v>
      </c>
      <c r="D327" s="28" t="s">
        <v>1032</v>
      </c>
      <c r="E327" s="29" t="str">
        <f t="shared" ref="E327:E390" si="20">MID($D327,1,2)</f>
        <v>34</v>
      </c>
      <c r="F327" s="29" t="str">
        <f t="shared" ref="F327:F390" si="21">MID($D327,3,5)</f>
        <v>76505</v>
      </c>
      <c r="G327" s="29" t="str">
        <f t="shared" ref="G327:G390" si="22">MID($D327,8,7)</f>
        <v>0108415</v>
      </c>
      <c r="H327" s="28" t="s">
        <v>1033</v>
      </c>
      <c r="I327" s="29" t="str">
        <f t="shared" si="19"/>
        <v>C0687</v>
      </c>
      <c r="J327" s="54" t="s">
        <v>1034</v>
      </c>
      <c r="K327" s="16">
        <v>212357</v>
      </c>
      <c r="L327" s="15">
        <v>22194</v>
      </c>
    </row>
    <row r="328" spans="1:12" x14ac:dyDescent="0.2">
      <c r="A328" s="2" t="s">
        <v>466</v>
      </c>
      <c r="B328" s="14" t="s">
        <v>916</v>
      </c>
      <c r="C328" s="14">
        <v>52</v>
      </c>
      <c r="D328" s="28" t="s">
        <v>1292</v>
      </c>
      <c r="E328" s="29" t="str">
        <f t="shared" si="20"/>
        <v>34</v>
      </c>
      <c r="F328" s="29" t="str">
        <f t="shared" si="21"/>
        <v>10348</v>
      </c>
      <c r="G328" s="29" t="str">
        <f t="shared" si="22"/>
        <v>0136275</v>
      </c>
      <c r="H328" s="28" t="s">
        <v>1289</v>
      </c>
      <c r="I328" s="29" t="str">
        <f t="shared" ref="I328:I391" si="23">IF(H328="N/A",$F$2:$F$571,"C"&amp;$H$2:$H$571)</f>
        <v>C1313</v>
      </c>
      <c r="J328" s="54" t="s">
        <v>1293</v>
      </c>
      <c r="K328" s="16">
        <v>559310</v>
      </c>
      <c r="L328" s="15">
        <v>25591</v>
      </c>
    </row>
    <row r="329" spans="1:12" x14ac:dyDescent="0.2">
      <c r="A329" s="2" t="s">
        <v>491</v>
      </c>
      <c r="B329" s="14" t="s">
        <v>917</v>
      </c>
      <c r="C329" s="14">
        <v>1</v>
      </c>
      <c r="D329" s="28" t="s">
        <v>492</v>
      </c>
      <c r="E329" s="29" t="str">
        <f t="shared" si="20"/>
        <v>35</v>
      </c>
      <c r="F329" s="29" t="str">
        <f t="shared" si="21"/>
        <v>10355</v>
      </c>
      <c r="G329" s="29" t="str">
        <f t="shared" si="22"/>
        <v>0000000</v>
      </c>
      <c r="H329" s="28" t="s">
        <v>16</v>
      </c>
      <c r="I329" s="29" t="str">
        <f t="shared" si="23"/>
        <v>10355</v>
      </c>
      <c r="J329" s="54" t="s">
        <v>494</v>
      </c>
      <c r="K329" s="16">
        <v>111351</v>
      </c>
      <c r="L329" s="15">
        <v>7970</v>
      </c>
    </row>
    <row r="330" spans="1:12" x14ac:dyDescent="0.2">
      <c r="A330" s="2" t="s">
        <v>491</v>
      </c>
      <c r="B330" s="14" t="s">
        <v>917</v>
      </c>
      <c r="C330" s="14">
        <v>1</v>
      </c>
      <c r="D330" s="28" t="s">
        <v>496</v>
      </c>
      <c r="E330" s="29" t="str">
        <f t="shared" si="20"/>
        <v>35</v>
      </c>
      <c r="F330" s="29" t="str">
        <f t="shared" si="21"/>
        <v>67538</v>
      </c>
      <c r="G330" s="29" t="str">
        <f t="shared" si="22"/>
        <v>0000000</v>
      </c>
      <c r="H330" s="28" t="s">
        <v>16</v>
      </c>
      <c r="I330" s="29" t="str">
        <f t="shared" si="23"/>
        <v>67538</v>
      </c>
      <c r="J330" s="54" t="s">
        <v>497</v>
      </c>
      <c r="K330" s="16">
        <v>435982</v>
      </c>
      <c r="L330" s="15">
        <v>29736</v>
      </c>
    </row>
    <row r="331" spans="1:12" x14ac:dyDescent="0.2">
      <c r="A331" s="2" t="s">
        <v>491</v>
      </c>
      <c r="B331" s="14" t="s">
        <v>917</v>
      </c>
      <c r="C331" s="14">
        <v>1</v>
      </c>
      <c r="D331" s="28" t="s">
        <v>1294</v>
      </c>
      <c r="E331" s="29" t="str">
        <f t="shared" si="20"/>
        <v>35</v>
      </c>
      <c r="F331" s="29" t="str">
        <f t="shared" si="21"/>
        <v>75259</v>
      </c>
      <c r="G331" s="29" t="str">
        <f t="shared" si="22"/>
        <v>0000000</v>
      </c>
      <c r="H331" s="28" t="s">
        <v>16</v>
      </c>
      <c r="I331" s="29" t="str">
        <f t="shared" si="23"/>
        <v>75259</v>
      </c>
      <c r="J331" s="54" t="s">
        <v>1295</v>
      </c>
      <c r="K331" s="16">
        <v>235010</v>
      </c>
      <c r="L331" s="15">
        <v>138623</v>
      </c>
    </row>
    <row r="332" spans="1:12" x14ac:dyDescent="0.2">
      <c r="A332" s="2" t="s">
        <v>498</v>
      </c>
      <c r="B332" s="14" t="s">
        <v>918</v>
      </c>
      <c r="C332" s="14">
        <v>4</v>
      </c>
      <c r="D332" s="28" t="s">
        <v>1296</v>
      </c>
      <c r="E332" s="29" t="str">
        <f t="shared" si="20"/>
        <v>36</v>
      </c>
      <c r="F332" s="29" t="str">
        <f t="shared" si="21"/>
        <v>10363</v>
      </c>
      <c r="G332" s="29" t="str">
        <f t="shared" si="22"/>
        <v>0000000</v>
      </c>
      <c r="H332" s="28" t="s">
        <v>16</v>
      </c>
      <c r="I332" s="29" t="str">
        <f t="shared" si="23"/>
        <v>10363</v>
      </c>
      <c r="J332" s="54" t="s">
        <v>1297</v>
      </c>
      <c r="K332" s="16">
        <v>2782263</v>
      </c>
      <c r="L332" s="15">
        <v>1664629</v>
      </c>
    </row>
    <row r="333" spans="1:12" x14ac:dyDescent="0.2">
      <c r="A333" s="2" t="s">
        <v>498</v>
      </c>
      <c r="B333" s="14" t="s">
        <v>918</v>
      </c>
      <c r="C333" s="14">
        <v>4</v>
      </c>
      <c r="D333" s="28" t="s">
        <v>1107</v>
      </c>
      <c r="E333" s="29" t="str">
        <f t="shared" si="20"/>
        <v>36</v>
      </c>
      <c r="F333" s="29" t="str">
        <f t="shared" si="21"/>
        <v>67587</v>
      </c>
      <c r="G333" s="29" t="str">
        <f t="shared" si="22"/>
        <v>0000000</v>
      </c>
      <c r="H333" s="28" t="s">
        <v>16</v>
      </c>
      <c r="I333" s="29" t="str">
        <f t="shared" si="23"/>
        <v>67587</v>
      </c>
      <c r="J333" s="54" t="s">
        <v>1108</v>
      </c>
      <c r="K333" s="16">
        <v>3468756</v>
      </c>
      <c r="L333" s="15">
        <v>424416</v>
      </c>
    </row>
    <row r="334" spans="1:12" x14ac:dyDescent="0.2">
      <c r="A334" s="2" t="s">
        <v>498</v>
      </c>
      <c r="B334" s="14" t="s">
        <v>918</v>
      </c>
      <c r="C334" s="14">
        <v>4</v>
      </c>
      <c r="D334" s="28" t="s">
        <v>500</v>
      </c>
      <c r="E334" s="29" t="str">
        <f t="shared" si="20"/>
        <v>36</v>
      </c>
      <c r="F334" s="29" t="str">
        <f t="shared" si="21"/>
        <v>67595</v>
      </c>
      <c r="G334" s="29" t="str">
        <f t="shared" si="22"/>
        <v>0000000</v>
      </c>
      <c r="H334" s="28" t="s">
        <v>16</v>
      </c>
      <c r="I334" s="29" t="str">
        <f t="shared" si="23"/>
        <v>67595</v>
      </c>
      <c r="J334" s="54" t="s">
        <v>501</v>
      </c>
      <c r="K334" s="16">
        <v>634087</v>
      </c>
      <c r="L334" s="15">
        <v>232192</v>
      </c>
    </row>
    <row r="335" spans="1:12" x14ac:dyDescent="0.2">
      <c r="A335" s="2" t="s">
        <v>498</v>
      </c>
      <c r="B335" s="14" t="s">
        <v>918</v>
      </c>
      <c r="C335" s="14">
        <v>4</v>
      </c>
      <c r="D335" s="28" t="s">
        <v>502</v>
      </c>
      <c r="E335" s="29" t="str">
        <f t="shared" si="20"/>
        <v>36</v>
      </c>
      <c r="F335" s="29" t="str">
        <f t="shared" si="21"/>
        <v>67637</v>
      </c>
      <c r="G335" s="29" t="str">
        <f t="shared" si="22"/>
        <v>0000000</v>
      </c>
      <c r="H335" s="28" t="s">
        <v>16</v>
      </c>
      <c r="I335" s="29" t="str">
        <f t="shared" si="23"/>
        <v>67637</v>
      </c>
      <c r="J335" s="54" t="s">
        <v>503</v>
      </c>
      <c r="K335" s="16">
        <v>634575</v>
      </c>
      <c r="L335" s="15">
        <v>64225</v>
      </c>
    </row>
    <row r="336" spans="1:12" x14ac:dyDescent="0.2">
      <c r="A336" s="2" t="s">
        <v>498</v>
      </c>
      <c r="B336" s="14" t="s">
        <v>918</v>
      </c>
      <c r="C336" s="14">
        <v>4</v>
      </c>
      <c r="D336" s="28" t="s">
        <v>504</v>
      </c>
      <c r="E336" s="29" t="str">
        <f t="shared" si="20"/>
        <v>36</v>
      </c>
      <c r="F336" s="29" t="str">
        <f t="shared" si="21"/>
        <v>67645</v>
      </c>
      <c r="G336" s="29" t="str">
        <f t="shared" si="22"/>
        <v>0000000</v>
      </c>
      <c r="H336" s="28" t="s">
        <v>16</v>
      </c>
      <c r="I336" s="29" t="str">
        <f t="shared" si="23"/>
        <v>67645</v>
      </c>
      <c r="J336" s="54" t="s">
        <v>505</v>
      </c>
      <c r="K336" s="16">
        <v>916281</v>
      </c>
      <c r="L336" s="15">
        <v>153294</v>
      </c>
    </row>
    <row r="337" spans="1:12" x14ac:dyDescent="0.2">
      <c r="A337" s="2" t="s">
        <v>498</v>
      </c>
      <c r="B337" s="14" t="s">
        <v>918</v>
      </c>
      <c r="C337" s="14">
        <v>4</v>
      </c>
      <c r="D337" s="28" t="s">
        <v>506</v>
      </c>
      <c r="E337" s="29" t="str">
        <f t="shared" si="20"/>
        <v>36</v>
      </c>
      <c r="F337" s="29" t="str">
        <f t="shared" si="21"/>
        <v>67678</v>
      </c>
      <c r="G337" s="29" t="str">
        <f t="shared" si="22"/>
        <v>0000000</v>
      </c>
      <c r="H337" s="28" t="s">
        <v>16</v>
      </c>
      <c r="I337" s="29" t="str">
        <f t="shared" si="23"/>
        <v>67678</v>
      </c>
      <c r="J337" s="54" t="s">
        <v>507</v>
      </c>
      <c r="K337" s="16">
        <v>4799365</v>
      </c>
      <c r="L337" s="15">
        <v>306890</v>
      </c>
    </row>
    <row r="338" spans="1:12" x14ac:dyDescent="0.2">
      <c r="A338" s="2" t="s">
        <v>498</v>
      </c>
      <c r="B338" s="14" t="s">
        <v>918</v>
      </c>
      <c r="C338" s="14">
        <v>4</v>
      </c>
      <c r="D338" s="28" t="s">
        <v>1298</v>
      </c>
      <c r="E338" s="29" t="str">
        <f t="shared" si="20"/>
        <v>36</v>
      </c>
      <c r="F338" s="29" t="str">
        <f t="shared" si="21"/>
        <v>67702</v>
      </c>
      <c r="G338" s="29" t="str">
        <f t="shared" si="22"/>
        <v>0000000</v>
      </c>
      <c r="H338" s="28" t="s">
        <v>16</v>
      </c>
      <c r="I338" s="29" t="str">
        <f t="shared" si="23"/>
        <v>67702</v>
      </c>
      <c r="J338" s="54" t="s">
        <v>1299</v>
      </c>
      <c r="K338" s="16">
        <v>1259201</v>
      </c>
      <c r="L338" s="15">
        <v>211824</v>
      </c>
    </row>
    <row r="339" spans="1:12" x14ac:dyDescent="0.2">
      <c r="A339" s="2" t="s">
        <v>498</v>
      </c>
      <c r="B339" s="14" t="s">
        <v>918</v>
      </c>
      <c r="C339" s="14">
        <v>4</v>
      </c>
      <c r="D339" s="28" t="s">
        <v>508</v>
      </c>
      <c r="E339" s="29" t="str">
        <f t="shared" si="20"/>
        <v>36</v>
      </c>
      <c r="F339" s="29" t="str">
        <f t="shared" si="21"/>
        <v>67710</v>
      </c>
      <c r="G339" s="29" t="str">
        <f t="shared" si="22"/>
        <v>0000000</v>
      </c>
      <c r="H339" s="28" t="s">
        <v>16</v>
      </c>
      <c r="I339" s="29" t="str">
        <f t="shared" si="23"/>
        <v>67710</v>
      </c>
      <c r="J339" s="54" t="s">
        <v>509</v>
      </c>
      <c r="K339" s="16">
        <v>13550724</v>
      </c>
      <c r="L339" s="15">
        <v>3870099</v>
      </c>
    </row>
    <row r="340" spans="1:12" x14ac:dyDescent="0.2">
      <c r="A340" s="2" t="s">
        <v>498</v>
      </c>
      <c r="B340" s="14" t="s">
        <v>918</v>
      </c>
      <c r="C340" s="14">
        <v>4</v>
      </c>
      <c r="D340" s="28" t="s">
        <v>1300</v>
      </c>
      <c r="E340" s="29" t="str">
        <f t="shared" si="20"/>
        <v>36</v>
      </c>
      <c r="F340" s="29" t="str">
        <f t="shared" si="21"/>
        <v>67736</v>
      </c>
      <c r="G340" s="29" t="str">
        <f t="shared" si="22"/>
        <v>0000000</v>
      </c>
      <c r="H340" s="28" t="s">
        <v>16</v>
      </c>
      <c r="I340" s="29" t="str">
        <f t="shared" si="23"/>
        <v>67736</v>
      </c>
      <c r="J340" s="54" t="s">
        <v>1301</v>
      </c>
      <c r="K340" s="16">
        <v>136865</v>
      </c>
      <c r="L340" s="15">
        <v>65806</v>
      </c>
    </row>
    <row r="341" spans="1:12" x14ac:dyDescent="0.2">
      <c r="A341" s="2" t="s">
        <v>498</v>
      </c>
      <c r="B341" s="14" t="s">
        <v>918</v>
      </c>
      <c r="C341" s="14">
        <v>4</v>
      </c>
      <c r="D341" s="28" t="s">
        <v>510</v>
      </c>
      <c r="E341" s="29" t="str">
        <f t="shared" si="20"/>
        <v>36</v>
      </c>
      <c r="F341" s="29" t="str">
        <f t="shared" si="21"/>
        <v>67777</v>
      </c>
      <c r="G341" s="29" t="str">
        <f t="shared" si="22"/>
        <v>0000000</v>
      </c>
      <c r="H341" s="28" t="s">
        <v>16</v>
      </c>
      <c r="I341" s="29" t="str">
        <f t="shared" si="23"/>
        <v>67777</v>
      </c>
      <c r="J341" s="54" t="s">
        <v>511</v>
      </c>
      <c r="K341" s="16">
        <v>2997917</v>
      </c>
      <c r="L341" s="15">
        <v>629734</v>
      </c>
    </row>
    <row r="342" spans="1:12" x14ac:dyDescent="0.2">
      <c r="A342" s="2" t="s">
        <v>498</v>
      </c>
      <c r="B342" s="14" t="s">
        <v>918</v>
      </c>
      <c r="C342" s="14">
        <v>4</v>
      </c>
      <c r="D342" s="28" t="s">
        <v>995</v>
      </c>
      <c r="E342" s="29" t="str">
        <f t="shared" si="20"/>
        <v>36</v>
      </c>
      <c r="F342" s="29" t="str">
        <f t="shared" si="21"/>
        <v>67843</v>
      </c>
      <c r="G342" s="29" t="str">
        <f t="shared" si="22"/>
        <v>0000000</v>
      </c>
      <c r="H342" s="28" t="s">
        <v>16</v>
      </c>
      <c r="I342" s="29" t="str">
        <f t="shared" si="23"/>
        <v>67843</v>
      </c>
      <c r="J342" s="54" t="s">
        <v>996</v>
      </c>
      <c r="K342" s="16">
        <v>4286984</v>
      </c>
      <c r="L342" s="15">
        <v>780340</v>
      </c>
    </row>
    <row r="343" spans="1:12" x14ac:dyDescent="0.2">
      <c r="A343" s="2" t="s">
        <v>498</v>
      </c>
      <c r="B343" s="14" t="s">
        <v>918</v>
      </c>
      <c r="C343" s="14">
        <v>4</v>
      </c>
      <c r="D343" s="28" t="s">
        <v>512</v>
      </c>
      <c r="E343" s="29" t="str">
        <f t="shared" si="20"/>
        <v>36</v>
      </c>
      <c r="F343" s="29" t="str">
        <f t="shared" si="21"/>
        <v>67850</v>
      </c>
      <c r="G343" s="29" t="str">
        <f t="shared" si="22"/>
        <v>0000000</v>
      </c>
      <c r="H343" s="28" t="s">
        <v>16</v>
      </c>
      <c r="I343" s="29" t="str">
        <f t="shared" si="23"/>
        <v>67850</v>
      </c>
      <c r="J343" s="54" t="s">
        <v>513</v>
      </c>
      <c r="K343" s="16">
        <v>9497871</v>
      </c>
      <c r="L343" s="15">
        <v>304079</v>
      </c>
    </row>
    <row r="344" spans="1:12" x14ac:dyDescent="0.2">
      <c r="A344" s="2" t="s">
        <v>498</v>
      </c>
      <c r="B344" s="14" t="s">
        <v>918</v>
      </c>
      <c r="C344" s="14">
        <v>4</v>
      </c>
      <c r="D344" s="28" t="s">
        <v>514</v>
      </c>
      <c r="E344" s="29" t="str">
        <f t="shared" si="20"/>
        <v>36</v>
      </c>
      <c r="F344" s="29" t="str">
        <f t="shared" si="21"/>
        <v>67868</v>
      </c>
      <c r="G344" s="29" t="str">
        <f t="shared" si="22"/>
        <v>0000000</v>
      </c>
      <c r="H344" s="28" t="s">
        <v>16</v>
      </c>
      <c r="I344" s="29" t="str">
        <f t="shared" si="23"/>
        <v>67868</v>
      </c>
      <c r="J344" s="54" t="s">
        <v>515</v>
      </c>
      <c r="K344" s="16">
        <v>1173146</v>
      </c>
      <c r="L344" s="15">
        <v>430297</v>
      </c>
    </row>
    <row r="345" spans="1:12" x14ac:dyDescent="0.2">
      <c r="A345" s="2" t="s">
        <v>498</v>
      </c>
      <c r="B345" s="14" t="s">
        <v>918</v>
      </c>
      <c r="C345" s="14">
        <v>4</v>
      </c>
      <c r="D345" s="28" t="s">
        <v>516</v>
      </c>
      <c r="E345" s="29" t="str">
        <f t="shared" si="20"/>
        <v>36</v>
      </c>
      <c r="F345" s="29" t="str">
        <f t="shared" si="21"/>
        <v>67876</v>
      </c>
      <c r="G345" s="29" t="str">
        <f t="shared" si="22"/>
        <v>0000000</v>
      </c>
      <c r="H345" s="28" t="s">
        <v>16</v>
      </c>
      <c r="I345" s="29" t="str">
        <f t="shared" si="23"/>
        <v>67876</v>
      </c>
      <c r="J345" s="54" t="s">
        <v>517</v>
      </c>
      <c r="K345" s="16">
        <v>32356836</v>
      </c>
      <c r="L345" s="15">
        <v>2816512</v>
      </c>
    </row>
    <row r="346" spans="1:12" x14ac:dyDescent="0.2">
      <c r="A346" s="2" t="s">
        <v>498</v>
      </c>
      <c r="B346" s="14" t="s">
        <v>918</v>
      </c>
      <c r="C346" s="14">
        <v>4</v>
      </c>
      <c r="D346" s="28" t="s">
        <v>518</v>
      </c>
      <c r="E346" s="29" t="str">
        <f t="shared" si="20"/>
        <v>36</v>
      </c>
      <c r="F346" s="29" t="str">
        <f t="shared" si="21"/>
        <v>67918</v>
      </c>
      <c r="G346" s="29" t="str">
        <f t="shared" si="22"/>
        <v>0000000</v>
      </c>
      <c r="H346" s="28" t="s">
        <v>16</v>
      </c>
      <c r="I346" s="29" t="str">
        <f t="shared" si="23"/>
        <v>67918</v>
      </c>
      <c r="J346" s="54" t="s">
        <v>519</v>
      </c>
      <c r="K346" s="16">
        <v>5892182</v>
      </c>
      <c r="L346" s="15">
        <v>599100</v>
      </c>
    </row>
    <row r="347" spans="1:12" x14ac:dyDescent="0.2">
      <c r="A347" s="2" t="s">
        <v>498</v>
      </c>
      <c r="B347" s="14" t="s">
        <v>918</v>
      </c>
      <c r="C347" s="14">
        <v>4</v>
      </c>
      <c r="D347" s="28" t="s">
        <v>520</v>
      </c>
      <c r="E347" s="29" t="str">
        <f t="shared" si="20"/>
        <v>36</v>
      </c>
      <c r="F347" s="29" t="str">
        <f t="shared" si="21"/>
        <v>67934</v>
      </c>
      <c r="G347" s="29" t="str">
        <f t="shared" si="22"/>
        <v>0000000</v>
      </c>
      <c r="H347" s="28" t="s">
        <v>16</v>
      </c>
      <c r="I347" s="29" t="str">
        <f t="shared" si="23"/>
        <v>67934</v>
      </c>
      <c r="J347" s="54" t="s">
        <v>521</v>
      </c>
      <c r="K347" s="16">
        <v>7572534</v>
      </c>
      <c r="L347" s="15">
        <v>325012</v>
      </c>
    </row>
    <row r="348" spans="1:12" x14ac:dyDescent="0.2">
      <c r="A348" s="2" t="s">
        <v>498</v>
      </c>
      <c r="B348" s="14" t="s">
        <v>918</v>
      </c>
      <c r="C348" s="14">
        <v>4</v>
      </c>
      <c r="D348" s="28" t="s">
        <v>522</v>
      </c>
      <c r="E348" s="29" t="str">
        <f t="shared" si="20"/>
        <v>36</v>
      </c>
      <c r="F348" s="29" t="str">
        <f t="shared" si="21"/>
        <v>67959</v>
      </c>
      <c r="G348" s="29" t="str">
        <f t="shared" si="22"/>
        <v>0000000</v>
      </c>
      <c r="H348" s="28" t="s">
        <v>16</v>
      </c>
      <c r="I348" s="29" t="str">
        <f t="shared" si="23"/>
        <v>67959</v>
      </c>
      <c r="J348" s="54" t="s">
        <v>523</v>
      </c>
      <c r="K348" s="16">
        <v>2113534</v>
      </c>
      <c r="L348" s="15">
        <v>254684</v>
      </c>
    </row>
    <row r="349" spans="1:12" x14ac:dyDescent="0.2">
      <c r="A349" s="2" t="s">
        <v>498</v>
      </c>
      <c r="B349" s="14" t="s">
        <v>918</v>
      </c>
      <c r="C349" s="14">
        <v>4</v>
      </c>
      <c r="D349" s="28" t="s">
        <v>1302</v>
      </c>
      <c r="E349" s="29" t="str">
        <f t="shared" si="20"/>
        <v>36</v>
      </c>
      <c r="F349" s="29" t="str">
        <f t="shared" si="21"/>
        <v>73858</v>
      </c>
      <c r="G349" s="29" t="str">
        <f t="shared" si="22"/>
        <v>0000000</v>
      </c>
      <c r="H349" s="28" t="s">
        <v>16</v>
      </c>
      <c r="I349" s="29" t="str">
        <f t="shared" si="23"/>
        <v>73858</v>
      </c>
      <c r="J349" s="54" t="s">
        <v>1303</v>
      </c>
      <c r="K349" s="16">
        <v>63212</v>
      </c>
      <c r="L349" s="15">
        <v>48617</v>
      </c>
    </row>
    <row r="350" spans="1:12" x14ac:dyDescent="0.2">
      <c r="A350" s="2" t="s">
        <v>498</v>
      </c>
      <c r="B350" s="14" t="s">
        <v>918</v>
      </c>
      <c r="C350" s="14">
        <v>4</v>
      </c>
      <c r="D350" s="28" t="s">
        <v>524</v>
      </c>
      <c r="E350" s="29" t="str">
        <f t="shared" si="20"/>
        <v>36</v>
      </c>
      <c r="F350" s="29" t="str">
        <f t="shared" si="21"/>
        <v>75044</v>
      </c>
      <c r="G350" s="29" t="str">
        <f t="shared" si="22"/>
        <v>0000000</v>
      </c>
      <c r="H350" s="28" t="s">
        <v>16</v>
      </c>
      <c r="I350" s="29" t="str">
        <f t="shared" si="23"/>
        <v>75044</v>
      </c>
      <c r="J350" s="54" t="s">
        <v>525</v>
      </c>
      <c r="K350" s="16">
        <v>8297564</v>
      </c>
      <c r="L350" s="15">
        <v>1067357</v>
      </c>
    </row>
    <row r="351" spans="1:12" x14ac:dyDescent="0.2">
      <c r="A351" s="2" t="s">
        <v>498</v>
      </c>
      <c r="B351" s="14" t="s">
        <v>918</v>
      </c>
      <c r="C351" s="14">
        <v>4</v>
      </c>
      <c r="D351" s="28" t="s">
        <v>526</v>
      </c>
      <c r="E351" s="29" t="str">
        <f t="shared" si="20"/>
        <v>36</v>
      </c>
      <c r="F351" s="29" t="str">
        <f t="shared" si="21"/>
        <v>75077</v>
      </c>
      <c r="G351" s="29" t="str">
        <f t="shared" si="22"/>
        <v>0000000</v>
      </c>
      <c r="H351" s="28" t="s">
        <v>16</v>
      </c>
      <c r="I351" s="29" t="str">
        <f t="shared" si="23"/>
        <v>75077</v>
      </c>
      <c r="J351" s="54" t="s">
        <v>527</v>
      </c>
      <c r="K351" s="16">
        <v>5169120</v>
      </c>
      <c r="L351" s="15">
        <v>801253</v>
      </c>
    </row>
    <row r="352" spans="1:12" x14ac:dyDescent="0.2">
      <c r="A352" s="2" t="s">
        <v>498</v>
      </c>
      <c r="B352" s="14" t="s">
        <v>918</v>
      </c>
      <c r="C352" s="14">
        <v>4</v>
      </c>
      <c r="D352" s="28" t="s">
        <v>1304</v>
      </c>
      <c r="E352" s="29" t="str">
        <f t="shared" si="20"/>
        <v>36</v>
      </c>
      <c r="F352" s="29" t="str">
        <f t="shared" si="21"/>
        <v>75077</v>
      </c>
      <c r="G352" s="29" t="str">
        <f t="shared" si="22"/>
        <v>3631207</v>
      </c>
      <c r="H352" s="28" t="s">
        <v>1307</v>
      </c>
      <c r="I352" s="29" t="str">
        <f t="shared" si="23"/>
        <v>C0127</v>
      </c>
      <c r="J352" s="54" t="s">
        <v>1310</v>
      </c>
      <c r="K352" s="16">
        <v>171796</v>
      </c>
      <c r="L352" s="15">
        <v>12754</v>
      </c>
    </row>
    <row r="353" spans="1:12" x14ac:dyDescent="0.2">
      <c r="A353" s="2" t="s">
        <v>498</v>
      </c>
      <c r="B353" s="14" t="s">
        <v>918</v>
      </c>
      <c r="C353" s="14">
        <v>4</v>
      </c>
      <c r="D353" s="28" t="s">
        <v>1305</v>
      </c>
      <c r="E353" s="29" t="str">
        <f t="shared" si="20"/>
        <v>36</v>
      </c>
      <c r="F353" s="29" t="str">
        <f t="shared" si="21"/>
        <v>67959</v>
      </c>
      <c r="G353" s="29" t="str">
        <f t="shared" si="22"/>
        <v>0114256</v>
      </c>
      <c r="H353" s="28" t="s">
        <v>1308</v>
      </c>
      <c r="I353" s="29" t="str">
        <f t="shared" si="23"/>
        <v>C0889</v>
      </c>
      <c r="J353" s="54" t="s">
        <v>1311</v>
      </c>
      <c r="K353" s="16">
        <v>93433</v>
      </c>
      <c r="L353" s="15">
        <v>93433</v>
      </c>
    </row>
    <row r="354" spans="1:12" x14ac:dyDescent="0.2">
      <c r="A354" s="2" t="s">
        <v>498</v>
      </c>
      <c r="B354" s="14" t="s">
        <v>918</v>
      </c>
      <c r="C354" s="14">
        <v>4</v>
      </c>
      <c r="D354" s="28" t="s">
        <v>1306</v>
      </c>
      <c r="E354" s="29" t="str">
        <f t="shared" si="20"/>
        <v>36</v>
      </c>
      <c r="F354" s="29" t="str">
        <f t="shared" si="21"/>
        <v>10363</v>
      </c>
      <c r="G354" s="29" t="str">
        <f t="shared" si="22"/>
        <v>0115808</v>
      </c>
      <c r="H354" s="28" t="s">
        <v>1309</v>
      </c>
      <c r="I354" s="29" t="str">
        <f t="shared" si="23"/>
        <v>C0903</v>
      </c>
      <c r="J354" s="54" t="s">
        <v>1312</v>
      </c>
      <c r="K354" s="16">
        <v>245912</v>
      </c>
      <c r="L354" s="15">
        <v>28458</v>
      </c>
    </row>
    <row r="355" spans="1:12" x14ac:dyDescent="0.2">
      <c r="A355" s="2" t="s">
        <v>528</v>
      </c>
      <c r="B355" s="14" t="s">
        <v>919</v>
      </c>
      <c r="C355" s="14">
        <v>2</v>
      </c>
      <c r="D355" s="28" t="s">
        <v>529</v>
      </c>
      <c r="E355" s="29" t="str">
        <f t="shared" si="20"/>
        <v>37</v>
      </c>
      <c r="F355" s="29" t="str">
        <f t="shared" si="21"/>
        <v>10371</v>
      </c>
      <c r="G355" s="29" t="str">
        <f t="shared" si="22"/>
        <v>0000000</v>
      </c>
      <c r="H355" s="28" t="s">
        <v>16</v>
      </c>
      <c r="I355" s="29" t="str">
        <f t="shared" si="23"/>
        <v>10371</v>
      </c>
      <c r="J355" s="54" t="s">
        <v>531</v>
      </c>
      <c r="K355" s="16">
        <v>1753812</v>
      </c>
      <c r="L355" s="15">
        <v>68493</v>
      </c>
    </row>
    <row r="356" spans="1:12" x14ac:dyDescent="0.2">
      <c r="A356" s="2" t="s">
        <v>528</v>
      </c>
      <c r="B356" s="14" t="s">
        <v>919</v>
      </c>
      <c r="C356" s="14">
        <v>2</v>
      </c>
      <c r="D356" s="28" t="s">
        <v>532</v>
      </c>
      <c r="E356" s="29" t="str">
        <f t="shared" si="20"/>
        <v>37</v>
      </c>
      <c r="F356" s="29" t="str">
        <f t="shared" si="21"/>
        <v>68023</v>
      </c>
      <c r="G356" s="29" t="str">
        <f t="shared" si="22"/>
        <v>0000000</v>
      </c>
      <c r="H356" s="28" t="s">
        <v>16</v>
      </c>
      <c r="I356" s="29" t="str">
        <f t="shared" si="23"/>
        <v>68023</v>
      </c>
      <c r="J356" s="54" t="s">
        <v>533</v>
      </c>
      <c r="K356" s="16">
        <v>6282068</v>
      </c>
      <c r="L356" s="15">
        <v>221053</v>
      </c>
    </row>
    <row r="357" spans="1:12" x14ac:dyDescent="0.2">
      <c r="A357" s="2" t="s">
        <v>528</v>
      </c>
      <c r="B357" s="14" t="s">
        <v>919</v>
      </c>
      <c r="C357" s="14">
        <v>2</v>
      </c>
      <c r="D357" s="28" t="s">
        <v>534</v>
      </c>
      <c r="E357" s="29" t="str">
        <f t="shared" si="20"/>
        <v>37</v>
      </c>
      <c r="F357" s="29" t="str">
        <f t="shared" si="21"/>
        <v>68080</v>
      </c>
      <c r="G357" s="29" t="str">
        <f t="shared" si="22"/>
        <v>0000000</v>
      </c>
      <c r="H357" s="28" t="s">
        <v>16</v>
      </c>
      <c r="I357" s="29" t="str">
        <f t="shared" si="23"/>
        <v>68080</v>
      </c>
      <c r="J357" s="54" t="s">
        <v>535</v>
      </c>
      <c r="K357" s="16">
        <v>436076</v>
      </c>
      <c r="L357" s="15">
        <v>46855</v>
      </c>
    </row>
    <row r="358" spans="1:12" x14ac:dyDescent="0.2">
      <c r="A358" s="2" t="s">
        <v>528</v>
      </c>
      <c r="B358" s="14" t="s">
        <v>919</v>
      </c>
      <c r="C358" s="14">
        <v>2</v>
      </c>
      <c r="D358" s="28" t="s">
        <v>536</v>
      </c>
      <c r="E358" s="29" t="str">
        <f t="shared" si="20"/>
        <v>37</v>
      </c>
      <c r="F358" s="29" t="str">
        <f t="shared" si="21"/>
        <v>68098</v>
      </c>
      <c r="G358" s="29" t="str">
        <f t="shared" si="22"/>
        <v>0000000</v>
      </c>
      <c r="H358" s="28" t="s">
        <v>16</v>
      </c>
      <c r="I358" s="29" t="str">
        <f t="shared" si="23"/>
        <v>68098</v>
      </c>
      <c r="J358" s="54" t="s">
        <v>537</v>
      </c>
      <c r="K358" s="16">
        <v>5077629</v>
      </c>
      <c r="L358" s="15">
        <v>697798</v>
      </c>
    </row>
    <row r="359" spans="1:12" x14ac:dyDescent="0.2">
      <c r="A359" s="2" t="s">
        <v>528</v>
      </c>
      <c r="B359" s="14" t="s">
        <v>919</v>
      </c>
      <c r="C359" s="14">
        <v>2</v>
      </c>
      <c r="D359" s="28" t="s">
        <v>538</v>
      </c>
      <c r="E359" s="29" t="str">
        <f t="shared" si="20"/>
        <v>37</v>
      </c>
      <c r="F359" s="29" t="str">
        <f t="shared" si="21"/>
        <v>68106</v>
      </c>
      <c r="G359" s="29" t="str">
        <f t="shared" si="22"/>
        <v>0000000</v>
      </c>
      <c r="H359" s="28" t="s">
        <v>16</v>
      </c>
      <c r="I359" s="29" t="str">
        <f t="shared" si="23"/>
        <v>68106</v>
      </c>
      <c r="J359" s="54" t="s">
        <v>539</v>
      </c>
      <c r="K359" s="16">
        <v>2027418</v>
      </c>
      <c r="L359" s="15">
        <v>276998</v>
      </c>
    </row>
    <row r="360" spans="1:12" x14ac:dyDescent="0.2">
      <c r="A360" s="2" t="s">
        <v>528</v>
      </c>
      <c r="B360" s="14" t="s">
        <v>919</v>
      </c>
      <c r="C360" s="14">
        <v>2</v>
      </c>
      <c r="D360" s="28" t="s">
        <v>540</v>
      </c>
      <c r="E360" s="29" t="str">
        <f t="shared" si="20"/>
        <v>37</v>
      </c>
      <c r="F360" s="29" t="str">
        <f t="shared" si="21"/>
        <v>68155</v>
      </c>
      <c r="G360" s="29" t="str">
        <f t="shared" si="22"/>
        <v>0000000</v>
      </c>
      <c r="H360" s="28" t="s">
        <v>16</v>
      </c>
      <c r="I360" s="29" t="str">
        <f t="shared" si="23"/>
        <v>68155</v>
      </c>
      <c r="J360" s="54" t="s">
        <v>541</v>
      </c>
      <c r="K360" s="16">
        <v>177401</v>
      </c>
      <c r="L360" s="15">
        <v>31632</v>
      </c>
    </row>
    <row r="361" spans="1:12" x14ac:dyDescent="0.2">
      <c r="A361" s="2" t="s">
        <v>528</v>
      </c>
      <c r="B361" s="14" t="s">
        <v>919</v>
      </c>
      <c r="C361" s="14">
        <v>2</v>
      </c>
      <c r="D361" s="28" t="s">
        <v>1313</v>
      </c>
      <c r="E361" s="29" t="str">
        <f t="shared" si="20"/>
        <v>37</v>
      </c>
      <c r="F361" s="29" t="str">
        <f t="shared" si="21"/>
        <v>68205</v>
      </c>
      <c r="G361" s="29" t="str">
        <f t="shared" si="22"/>
        <v>0000000</v>
      </c>
      <c r="H361" s="28" t="s">
        <v>16</v>
      </c>
      <c r="I361" s="29" t="str">
        <f t="shared" si="23"/>
        <v>68205</v>
      </c>
      <c r="J361" s="54" t="s">
        <v>1314</v>
      </c>
      <c r="K361" s="16">
        <v>884860</v>
      </c>
      <c r="L361" s="15">
        <v>458175</v>
      </c>
    </row>
    <row r="362" spans="1:12" x14ac:dyDescent="0.2">
      <c r="A362" s="2" t="s">
        <v>528</v>
      </c>
      <c r="B362" s="14" t="s">
        <v>919</v>
      </c>
      <c r="C362" s="14">
        <v>2</v>
      </c>
      <c r="D362" s="28" t="s">
        <v>1109</v>
      </c>
      <c r="E362" s="29" t="str">
        <f t="shared" si="20"/>
        <v>37</v>
      </c>
      <c r="F362" s="29" t="str">
        <f t="shared" si="21"/>
        <v>68213</v>
      </c>
      <c r="G362" s="29" t="str">
        <f t="shared" si="22"/>
        <v>0000000</v>
      </c>
      <c r="H362" s="28" t="s">
        <v>16</v>
      </c>
      <c r="I362" s="29" t="str">
        <f t="shared" si="23"/>
        <v>68213</v>
      </c>
      <c r="J362" s="54" t="s">
        <v>1110</v>
      </c>
      <c r="K362" s="16">
        <v>565952</v>
      </c>
      <c r="L362" s="15">
        <v>6036</v>
      </c>
    </row>
    <row r="363" spans="1:12" x14ac:dyDescent="0.2">
      <c r="A363" s="2" t="s">
        <v>528</v>
      </c>
      <c r="B363" s="14" t="s">
        <v>919</v>
      </c>
      <c r="C363" s="14">
        <v>2</v>
      </c>
      <c r="D363" s="28" t="s">
        <v>1315</v>
      </c>
      <c r="E363" s="29" t="str">
        <f t="shared" si="20"/>
        <v>37</v>
      </c>
      <c r="F363" s="29" t="str">
        <f t="shared" si="21"/>
        <v>68221</v>
      </c>
      <c r="G363" s="29" t="str">
        <f t="shared" si="22"/>
        <v>0000000</v>
      </c>
      <c r="H363" s="28" t="s">
        <v>16</v>
      </c>
      <c r="I363" s="29" t="str">
        <f t="shared" si="23"/>
        <v>68221</v>
      </c>
      <c r="J363" s="54" t="s">
        <v>1316</v>
      </c>
      <c r="K363" s="16">
        <v>1708624</v>
      </c>
      <c r="L363" s="15">
        <v>338207</v>
      </c>
    </row>
    <row r="364" spans="1:12" x14ac:dyDescent="0.2">
      <c r="A364" s="2" t="s">
        <v>528</v>
      </c>
      <c r="B364" s="14" t="s">
        <v>919</v>
      </c>
      <c r="C364" s="14">
        <v>2</v>
      </c>
      <c r="D364" s="28" t="s">
        <v>542</v>
      </c>
      <c r="E364" s="29" t="str">
        <f t="shared" si="20"/>
        <v>37</v>
      </c>
      <c r="F364" s="29" t="str">
        <f t="shared" si="21"/>
        <v>68296</v>
      </c>
      <c r="G364" s="29" t="str">
        <f t="shared" si="22"/>
        <v>0000000</v>
      </c>
      <c r="H364" s="28" t="s">
        <v>16</v>
      </c>
      <c r="I364" s="29" t="str">
        <f t="shared" si="23"/>
        <v>68296</v>
      </c>
      <c r="J364" s="54" t="s">
        <v>543</v>
      </c>
      <c r="K364" s="16">
        <v>2400770</v>
      </c>
      <c r="L364" s="15">
        <v>520787</v>
      </c>
    </row>
    <row r="365" spans="1:12" x14ac:dyDescent="0.2">
      <c r="A365" s="2" t="s">
        <v>528</v>
      </c>
      <c r="B365" s="14" t="s">
        <v>919</v>
      </c>
      <c r="C365" s="14">
        <v>2</v>
      </c>
      <c r="D365" s="28" t="s">
        <v>544</v>
      </c>
      <c r="E365" s="29" t="str">
        <f t="shared" si="20"/>
        <v>37</v>
      </c>
      <c r="F365" s="29" t="str">
        <f t="shared" si="21"/>
        <v>68304</v>
      </c>
      <c r="G365" s="29" t="str">
        <f t="shared" si="22"/>
        <v>0000000</v>
      </c>
      <c r="H365" s="28" t="s">
        <v>16</v>
      </c>
      <c r="I365" s="29" t="str">
        <f t="shared" si="23"/>
        <v>68304</v>
      </c>
      <c r="J365" s="54" t="s">
        <v>545</v>
      </c>
      <c r="K365" s="16">
        <v>650877</v>
      </c>
      <c r="L365" s="15">
        <v>172679</v>
      </c>
    </row>
    <row r="366" spans="1:12" x14ac:dyDescent="0.2">
      <c r="A366" s="2" t="s">
        <v>528</v>
      </c>
      <c r="B366" s="14" t="s">
        <v>919</v>
      </c>
      <c r="C366" s="14">
        <v>2</v>
      </c>
      <c r="D366" s="28" t="s">
        <v>1111</v>
      </c>
      <c r="E366" s="29" t="str">
        <f t="shared" si="20"/>
        <v>37</v>
      </c>
      <c r="F366" s="29" t="str">
        <f t="shared" si="21"/>
        <v>68338</v>
      </c>
      <c r="G366" s="29" t="str">
        <f t="shared" si="22"/>
        <v>0000000</v>
      </c>
      <c r="H366" s="28" t="s">
        <v>16</v>
      </c>
      <c r="I366" s="29" t="str">
        <f t="shared" si="23"/>
        <v>68338</v>
      </c>
      <c r="J366" s="54" t="s">
        <v>1112</v>
      </c>
      <c r="K366" s="16">
        <v>42691616</v>
      </c>
      <c r="L366" s="15">
        <v>14708001</v>
      </c>
    </row>
    <row r="367" spans="1:12" x14ac:dyDescent="0.2">
      <c r="A367" s="2" t="s">
        <v>528</v>
      </c>
      <c r="B367" s="14" t="s">
        <v>919</v>
      </c>
      <c r="C367" s="14">
        <v>2</v>
      </c>
      <c r="D367" s="28" t="s">
        <v>546</v>
      </c>
      <c r="E367" s="29" t="str">
        <f t="shared" si="20"/>
        <v>37</v>
      </c>
      <c r="F367" s="29" t="str">
        <f t="shared" si="21"/>
        <v>68346</v>
      </c>
      <c r="G367" s="29" t="str">
        <f t="shared" si="22"/>
        <v>0000000</v>
      </c>
      <c r="H367" s="28" t="s">
        <v>16</v>
      </c>
      <c r="I367" s="29" t="str">
        <f t="shared" si="23"/>
        <v>68346</v>
      </c>
      <c r="J367" s="54" t="s">
        <v>547</v>
      </c>
      <c r="K367" s="16">
        <v>780976</v>
      </c>
      <c r="L367" s="15">
        <v>56662</v>
      </c>
    </row>
    <row r="368" spans="1:12" x14ac:dyDescent="0.2">
      <c r="A368" s="2" t="s">
        <v>528</v>
      </c>
      <c r="B368" s="14" t="s">
        <v>919</v>
      </c>
      <c r="C368" s="14">
        <v>2</v>
      </c>
      <c r="D368" s="28" t="s">
        <v>1317</v>
      </c>
      <c r="E368" s="29" t="str">
        <f t="shared" si="20"/>
        <v>37</v>
      </c>
      <c r="F368" s="29" t="str">
        <f t="shared" si="21"/>
        <v>68361</v>
      </c>
      <c r="G368" s="29" t="str">
        <f t="shared" si="22"/>
        <v>0000000</v>
      </c>
      <c r="H368" s="28" t="s">
        <v>16</v>
      </c>
      <c r="I368" s="29" t="str">
        <f t="shared" si="23"/>
        <v>68361</v>
      </c>
      <c r="J368" s="54" t="s">
        <v>1318</v>
      </c>
      <c r="K368" s="16">
        <v>657791</v>
      </c>
      <c r="L368" s="15">
        <v>319656</v>
      </c>
    </row>
    <row r="369" spans="1:12" x14ac:dyDescent="0.2">
      <c r="A369" s="2" t="s">
        <v>528</v>
      </c>
      <c r="B369" s="14" t="s">
        <v>919</v>
      </c>
      <c r="C369" s="14">
        <v>2</v>
      </c>
      <c r="D369" s="28" t="s">
        <v>1007</v>
      </c>
      <c r="E369" s="29" t="str">
        <f t="shared" si="20"/>
        <v>37</v>
      </c>
      <c r="F369" s="29" t="str">
        <f t="shared" si="21"/>
        <v>68387</v>
      </c>
      <c r="G369" s="29" t="str">
        <f t="shared" si="22"/>
        <v>0000000</v>
      </c>
      <c r="H369" s="28" t="s">
        <v>16</v>
      </c>
      <c r="I369" s="29" t="str">
        <f t="shared" si="23"/>
        <v>68387</v>
      </c>
      <c r="J369" s="54" t="s">
        <v>1008</v>
      </c>
      <c r="K369" s="16">
        <v>186670</v>
      </c>
      <c r="L369" s="15">
        <v>588</v>
      </c>
    </row>
    <row r="370" spans="1:12" x14ac:dyDescent="0.2">
      <c r="A370" s="2" t="s">
        <v>528</v>
      </c>
      <c r="B370" s="14" t="s">
        <v>919</v>
      </c>
      <c r="C370" s="14">
        <v>2</v>
      </c>
      <c r="D370" s="28" t="s">
        <v>548</v>
      </c>
      <c r="E370" s="29" t="str">
        <f t="shared" si="20"/>
        <v>37</v>
      </c>
      <c r="F370" s="29" t="str">
        <f t="shared" si="21"/>
        <v>68395</v>
      </c>
      <c r="G370" s="29" t="str">
        <f t="shared" si="22"/>
        <v>0000000</v>
      </c>
      <c r="H370" s="28" t="s">
        <v>16</v>
      </c>
      <c r="I370" s="29" t="str">
        <f t="shared" si="23"/>
        <v>68395</v>
      </c>
      <c r="J370" s="54" t="s">
        <v>549</v>
      </c>
      <c r="K370" s="16">
        <v>2271370</v>
      </c>
      <c r="L370" s="15">
        <v>1186873</v>
      </c>
    </row>
    <row r="371" spans="1:12" x14ac:dyDescent="0.2">
      <c r="A371" s="2" t="s">
        <v>528</v>
      </c>
      <c r="B371" s="14" t="s">
        <v>919</v>
      </c>
      <c r="C371" s="14">
        <v>2</v>
      </c>
      <c r="D371" s="28" t="s">
        <v>550</v>
      </c>
      <c r="E371" s="29" t="str">
        <f t="shared" si="20"/>
        <v>37</v>
      </c>
      <c r="F371" s="29" t="str">
        <f t="shared" si="21"/>
        <v>68411</v>
      </c>
      <c r="G371" s="29" t="str">
        <f t="shared" si="22"/>
        <v>0000000</v>
      </c>
      <c r="H371" s="28" t="s">
        <v>16</v>
      </c>
      <c r="I371" s="29" t="str">
        <f t="shared" si="23"/>
        <v>68411</v>
      </c>
      <c r="J371" s="54" t="s">
        <v>551</v>
      </c>
      <c r="K371" s="16">
        <v>11054384</v>
      </c>
      <c r="L371" s="15">
        <v>2057465</v>
      </c>
    </row>
    <row r="372" spans="1:12" x14ac:dyDescent="0.2">
      <c r="A372" s="2" t="s">
        <v>528</v>
      </c>
      <c r="B372" s="14" t="s">
        <v>919</v>
      </c>
      <c r="C372" s="14">
        <v>2</v>
      </c>
      <c r="D372" s="28" t="s">
        <v>1319</v>
      </c>
      <c r="E372" s="29" t="str">
        <f t="shared" si="20"/>
        <v>37</v>
      </c>
      <c r="F372" s="29" t="str">
        <f t="shared" si="21"/>
        <v>68452</v>
      </c>
      <c r="G372" s="29" t="str">
        <f t="shared" si="22"/>
        <v>0000000</v>
      </c>
      <c r="H372" s="28" t="s">
        <v>16</v>
      </c>
      <c r="I372" s="29" t="str">
        <f t="shared" si="23"/>
        <v>68452</v>
      </c>
      <c r="J372" s="54" t="s">
        <v>1320</v>
      </c>
      <c r="K372" s="16">
        <v>5805151</v>
      </c>
      <c r="L372" s="15">
        <v>2844062</v>
      </c>
    </row>
    <row r="373" spans="1:12" x14ac:dyDescent="0.2">
      <c r="A373" s="2" t="s">
        <v>528</v>
      </c>
      <c r="B373" s="14" t="s">
        <v>919</v>
      </c>
      <c r="C373" s="14">
        <v>2</v>
      </c>
      <c r="D373" s="28" t="s">
        <v>552</v>
      </c>
      <c r="E373" s="29" t="str">
        <f t="shared" si="20"/>
        <v>37</v>
      </c>
      <c r="F373" s="29" t="str">
        <f t="shared" si="21"/>
        <v>73569</v>
      </c>
      <c r="G373" s="29" t="str">
        <f t="shared" si="22"/>
        <v>0000000</v>
      </c>
      <c r="H373" s="28" t="s">
        <v>16</v>
      </c>
      <c r="I373" s="29" t="str">
        <f t="shared" si="23"/>
        <v>73569</v>
      </c>
      <c r="J373" s="54" t="s">
        <v>553</v>
      </c>
      <c r="K373" s="16">
        <v>3951711</v>
      </c>
      <c r="L373" s="15">
        <v>1122782</v>
      </c>
    </row>
    <row r="374" spans="1:12" x14ac:dyDescent="0.2">
      <c r="A374" s="2" t="s">
        <v>528</v>
      </c>
      <c r="B374" s="14" t="s">
        <v>919</v>
      </c>
      <c r="C374" s="14">
        <v>2</v>
      </c>
      <c r="D374" s="28" t="s">
        <v>554</v>
      </c>
      <c r="E374" s="29" t="str">
        <f t="shared" si="20"/>
        <v>37</v>
      </c>
      <c r="F374" s="29" t="str">
        <f t="shared" si="21"/>
        <v>75416</v>
      </c>
      <c r="G374" s="29" t="str">
        <f t="shared" si="22"/>
        <v>0000000</v>
      </c>
      <c r="H374" s="28" t="s">
        <v>16</v>
      </c>
      <c r="I374" s="29" t="str">
        <f t="shared" si="23"/>
        <v>75416</v>
      </c>
      <c r="J374" s="54" t="s">
        <v>555</v>
      </c>
      <c r="K374" s="16">
        <v>119641</v>
      </c>
      <c r="L374" s="15">
        <v>21590</v>
      </c>
    </row>
    <row r="375" spans="1:12" x14ac:dyDescent="0.2">
      <c r="A375" s="2" t="s">
        <v>528</v>
      </c>
      <c r="B375" s="14" t="s">
        <v>919</v>
      </c>
      <c r="C375" s="14">
        <v>2</v>
      </c>
      <c r="D375" s="28" t="s">
        <v>556</v>
      </c>
      <c r="E375" s="29" t="str">
        <f t="shared" si="20"/>
        <v>37</v>
      </c>
      <c r="F375" s="29" t="str">
        <f t="shared" si="21"/>
        <v>75614</v>
      </c>
      <c r="G375" s="29" t="str">
        <f t="shared" si="22"/>
        <v>0000000</v>
      </c>
      <c r="H375" s="28" t="s">
        <v>16</v>
      </c>
      <c r="I375" s="29" t="str">
        <f t="shared" si="23"/>
        <v>75614</v>
      </c>
      <c r="J375" s="54" t="s">
        <v>557</v>
      </c>
      <c r="K375" s="16">
        <v>719274</v>
      </c>
      <c r="L375" s="15">
        <v>41435</v>
      </c>
    </row>
    <row r="376" spans="1:12" x14ac:dyDescent="0.2">
      <c r="A376" s="2" t="s">
        <v>528</v>
      </c>
      <c r="B376" s="14" t="s">
        <v>919</v>
      </c>
      <c r="C376" s="14">
        <v>2</v>
      </c>
      <c r="D376" s="28" t="s">
        <v>558</v>
      </c>
      <c r="E376" s="29" t="str">
        <f t="shared" si="20"/>
        <v>37</v>
      </c>
      <c r="F376" s="29" t="str">
        <f t="shared" si="21"/>
        <v>68338</v>
      </c>
      <c r="G376" s="29" t="str">
        <f t="shared" si="22"/>
        <v>6113211</v>
      </c>
      <c r="H376" s="28" t="s">
        <v>559</v>
      </c>
      <c r="I376" s="29" t="str">
        <f t="shared" si="23"/>
        <v>C0095</v>
      </c>
      <c r="J376" s="54" t="s">
        <v>560</v>
      </c>
      <c r="K376" s="16">
        <v>62079</v>
      </c>
      <c r="L376" s="15">
        <v>20856</v>
      </c>
    </row>
    <row r="377" spans="1:12" x14ac:dyDescent="0.2">
      <c r="A377" s="2" t="s">
        <v>528</v>
      </c>
      <c r="B377" s="14" t="s">
        <v>919</v>
      </c>
      <c r="C377" s="14">
        <v>2</v>
      </c>
      <c r="D377" s="28" t="s">
        <v>561</v>
      </c>
      <c r="E377" s="29" t="str">
        <f t="shared" si="20"/>
        <v>37</v>
      </c>
      <c r="F377" s="29" t="str">
        <f t="shared" si="21"/>
        <v>68023</v>
      </c>
      <c r="G377" s="29" t="str">
        <f t="shared" si="22"/>
        <v>6037956</v>
      </c>
      <c r="H377" s="28" t="s">
        <v>562</v>
      </c>
      <c r="I377" s="29" t="str">
        <f t="shared" si="23"/>
        <v>C0121</v>
      </c>
      <c r="J377" s="54" t="s">
        <v>563</v>
      </c>
      <c r="K377" s="16">
        <v>474916</v>
      </c>
      <c r="L377" s="15">
        <v>22093</v>
      </c>
    </row>
    <row r="378" spans="1:12" x14ac:dyDescent="0.2">
      <c r="A378" s="2" t="s">
        <v>528</v>
      </c>
      <c r="B378" s="14" t="s">
        <v>919</v>
      </c>
      <c r="C378" s="14">
        <v>2</v>
      </c>
      <c r="D378" s="28" t="s">
        <v>564</v>
      </c>
      <c r="E378" s="29" t="str">
        <f t="shared" si="20"/>
        <v>37</v>
      </c>
      <c r="F378" s="29" t="str">
        <f t="shared" si="21"/>
        <v>68338</v>
      </c>
      <c r="G378" s="29" t="str">
        <f t="shared" si="22"/>
        <v>6117683</v>
      </c>
      <c r="H378" s="28" t="s">
        <v>565</v>
      </c>
      <c r="I378" s="29" t="str">
        <f t="shared" si="23"/>
        <v>C0278</v>
      </c>
      <c r="J378" s="54" t="s">
        <v>566</v>
      </c>
      <c r="K378" s="16">
        <v>54676</v>
      </c>
      <c r="L378" s="15">
        <v>40663</v>
      </c>
    </row>
    <row r="379" spans="1:12" x14ac:dyDescent="0.2">
      <c r="A379" s="2" t="s">
        <v>528</v>
      </c>
      <c r="B379" s="14" t="s">
        <v>919</v>
      </c>
      <c r="C379" s="14">
        <v>2</v>
      </c>
      <c r="D379" s="28" t="s">
        <v>567</v>
      </c>
      <c r="E379" s="29" t="str">
        <f t="shared" si="20"/>
        <v>37</v>
      </c>
      <c r="F379" s="29" t="str">
        <f t="shared" si="21"/>
        <v>68023</v>
      </c>
      <c r="G379" s="29" t="str">
        <f t="shared" si="22"/>
        <v>6116859</v>
      </c>
      <c r="H379" s="28" t="s">
        <v>568</v>
      </c>
      <c r="I379" s="29" t="str">
        <f t="shared" si="23"/>
        <v>C0483</v>
      </c>
      <c r="J379" s="54" t="s">
        <v>569</v>
      </c>
      <c r="K379" s="16">
        <v>53667</v>
      </c>
      <c r="L379" s="15">
        <v>36209</v>
      </c>
    </row>
    <row r="380" spans="1:12" x14ac:dyDescent="0.2">
      <c r="A380" s="2" t="s">
        <v>528</v>
      </c>
      <c r="B380" s="14" t="s">
        <v>919</v>
      </c>
      <c r="C380" s="14">
        <v>2</v>
      </c>
      <c r="D380" s="28" t="s">
        <v>570</v>
      </c>
      <c r="E380" s="29" t="str">
        <f t="shared" si="20"/>
        <v>37</v>
      </c>
      <c r="F380" s="29" t="str">
        <f t="shared" si="21"/>
        <v>68403</v>
      </c>
      <c r="G380" s="29" t="str">
        <f t="shared" si="22"/>
        <v>6120893</v>
      </c>
      <c r="H380" s="28" t="s">
        <v>571</v>
      </c>
      <c r="I380" s="29" t="str">
        <f t="shared" si="23"/>
        <v>C0493</v>
      </c>
      <c r="J380" s="54" t="s">
        <v>572</v>
      </c>
      <c r="K380" s="16">
        <v>539232</v>
      </c>
      <c r="L380" s="15">
        <v>34916</v>
      </c>
    </row>
    <row r="381" spans="1:12" x14ac:dyDescent="0.2">
      <c r="A381" s="2" t="s">
        <v>528</v>
      </c>
      <c r="B381" s="14" t="s">
        <v>919</v>
      </c>
      <c r="C381" s="14">
        <v>2</v>
      </c>
      <c r="D381" s="28" t="s">
        <v>573</v>
      </c>
      <c r="E381" s="29" t="str">
        <f t="shared" si="20"/>
        <v>37</v>
      </c>
      <c r="F381" s="29" t="str">
        <f t="shared" si="21"/>
        <v>68338</v>
      </c>
      <c r="G381" s="29" t="str">
        <f t="shared" si="22"/>
        <v>0101204</v>
      </c>
      <c r="H381" s="28" t="s">
        <v>574</v>
      </c>
      <c r="I381" s="29" t="str">
        <f t="shared" si="23"/>
        <v>C0546</v>
      </c>
      <c r="J381" s="54" t="s">
        <v>575</v>
      </c>
      <c r="K381" s="16">
        <v>59003</v>
      </c>
      <c r="L381" s="15">
        <v>11987</v>
      </c>
    </row>
    <row r="382" spans="1:12" x14ac:dyDescent="0.2">
      <c r="A382" s="2" t="s">
        <v>528</v>
      </c>
      <c r="B382" s="14" t="s">
        <v>919</v>
      </c>
      <c r="C382" s="14">
        <v>2</v>
      </c>
      <c r="D382" s="28" t="s">
        <v>576</v>
      </c>
      <c r="E382" s="29" t="str">
        <f t="shared" si="20"/>
        <v>37</v>
      </c>
      <c r="F382" s="29" t="str">
        <f t="shared" si="21"/>
        <v>68221</v>
      </c>
      <c r="G382" s="29" t="str">
        <f t="shared" si="22"/>
        <v>0101360</v>
      </c>
      <c r="H382" s="28" t="s">
        <v>577</v>
      </c>
      <c r="I382" s="29" t="str">
        <f t="shared" si="23"/>
        <v>C0553</v>
      </c>
      <c r="J382" s="54" t="s">
        <v>578</v>
      </c>
      <c r="K382" s="16">
        <v>142154</v>
      </c>
      <c r="L382" s="15">
        <v>67648</v>
      </c>
    </row>
    <row r="383" spans="1:12" x14ac:dyDescent="0.2">
      <c r="A383" s="2" t="s">
        <v>528</v>
      </c>
      <c r="B383" s="14" t="s">
        <v>919</v>
      </c>
      <c r="C383" s="14">
        <v>2</v>
      </c>
      <c r="D383" s="28" t="s">
        <v>579</v>
      </c>
      <c r="E383" s="29" t="str">
        <f t="shared" si="20"/>
        <v>37</v>
      </c>
      <c r="F383" s="29" t="str">
        <f t="shared" si="21"/>
        <v>68338</v>
      </c>
      <c r="G383" s="29" t="str">
        <f t="shared" si="22"/>
        <v>0106732</v>
      </c>
      <c r="H383" s="28" t="s">
        <v>580</v>
      </c>
      <c r="I383" s="29" t="str">
        <f t="shared" si="23"/>
        <v>C0623</v>
      </c>
      <c r="J383" s="54" t="s">
        <v>581</v>
      </c>
      <c r="K383" s="16">
        <v>62153</v>
      </c>
      <c r="L383" s="15">
        <v>1000</v>
      </c>
    </row>
    <row r="384" spans="1:12" x14ac:dyDescent="0.2">
      <c r="A384" s="2" t="s">
        <v>528</v>
      </c>
      <c r="B384" s="14" t="s">
        <v>919</v>
      </c>
      <c r="C384" s="14">
        <v>2</v>
      </c>
      <c r="D384" s="28" t="s">
        <v>582</v>
      </c>
      <c r="E384" s="29" t="str">
        <f t="shared" si="20"/>
        <v>37</v>
      </c>
      <c r="F384" s="29" t="str">
        <f t="shared" si="21"/>
        <v>68338</v>
      </c>
      <c r="G384" s="29" t="str">
        <f t="shared" si="22"/>
        <v>0107573</v>
      </c>
      <c r="H384" s="28" t="s">
        <v>583</v>
      </c>
      <c r="I384" s="29" t="str">
        <f t="shared" si="23"/>
        <v>C0660</v>
      </c>
      <c r="J384" s="54" t="s">
        <v>584</v>
      </c>
      <c r="K384" s="16">
        <v>61315</v>
      </c>
      <c r="L384" s="15">
        <v>8795</v>
      </c>
    </row>
    <row r="385" spans="1:12" x14ac:dyDescent="0.2">
      <c r="A385" s="2" t="s">
        <v>528</v>
      </c>
      <c r="B385" s="14" t="s">
        <v>919</v>
      </c>
      <c r="C385" s="14">
        <v>2</v>
      </c>
      <c r="D385" s="28" t="s">
        <v>585</v>
      </c>
      <c r="E385" s="29" t="str">
        <f t="shared" si="20"/>
        <v>37</v>
      </c>
      <c r="F385" s="29" t="str">
        <f t="shared" si="21"/>
        <v>76471</v>
      </c>
      <c r="G385" s="29" t="str">
        <f t="shared" si="22"/>
        <v>0000000</v>
      </c>
      <c r="H385" s="28" t="s">
        <v>586</v>
      </c>
      <c r="I385" s="29" t="str">
        <f t="shared" si="23"/>
        <v>C0756</v>
      </c>
      <c r="J385" s="54" t="s">
        <v>587</v>
      </c>
      <c r="K385" s="16">
        <v>539786</v>
      </c>
      <c r="L385" s="15">
        <v>62222</v>
      </c>
    </row>
    <row r="386" spans="1:12" x14ac:dyDescent="0.2">
      <c r="A386" s="2" t="s">
        <v>528</v>
      </c>
      <c r="B386" s="14" t="s">
        <v>919</v>
      </c>
      <c r="C386" s="14">
        <v>2</v>
      </c>
      <c r="D386" s="28" t="s">
        <v>588</v>
      </c>
      <c r="E386" s="29" t="str">
        <f t="shared" si="20"/>
        <v>37</v>
      </c>
      <c r="F386" s="29" t="str">
        <f t="shared" si="21"/>
        <v>68338</v>
      </c>
      <c r="G386" s="29" t="str">
        <f t="shared" si="22"/>
        <v>0118851</v>
      </c>
      <c r="H386" s="28" t="s">
        <v>589</v>
      </c>
      <c r="I386" s="29" t="str">
        <f t="shared" si="23"/>
        <v>C1015</v>
      </c>
      <c r="J386" s="54" t="s">
        <v>590</v>
      </c>
      <c r="K386" s="16">
        <v>217142</v>
      </c>
      <c r="L386" s="15">
        <v>25756</v>
      </c>
    </row>
    <row r="387" spans="1:12" x14ac:dyDescent="0.2">
      <c r="A387" s="2" t="s">
        <v>528</v>
      </c>
      <c r="B387" s="14" t="s">
        <v>919</v>
      </c>
      <c r="C387" s="14">
        <v>2</v>
      </c>
      <c r="D387" s="28" t="s">
        <v>591</v>
      </c>
      <c r="E387" s="29" t="str">
        <f t="shared" si="20"/>
        <v>37</v>
      </c>
      <c r="F387" s="29" t="str">
        <f t="shared" si="21"/>
        <v>68338</v>
      </c>
      <c r="G387" s="29" t="str">
        <f t="shared" si="22"/>
        <v>0131565</v>
      </c>
      <c r="H387" s="28" t="s">
        <v>592</v>
      </c>
      <c r="I387" s="29" t="str">
        <f t="shared" si="23"/>
        <v>C1709</v>
      </c>
      <c r="J387" s="54" t="s">
        <v>593</v>
      </c>
      <c r="K387" s="16">
        <v>87406</v>
      </c>
      <c r="L387" s="15">
        <v>56130</v>
      </c>
    </row>
    <row r="388" spans="1:12" x14ac:dyDescent="0.2">
      <c r="A388" s="2" t="s">
        <v>528</v>
      </c>
      <c r="B388" s="14" t="s">
        <v>919</v>
      </c>
      <c r="C388" s="14">
        <v>2</v>
      </c>
      <c r="D388" s="28" t="s">
        <v>1054</v>
      </c>
      <c r="E388" s="29" t="str">
        <f t="shared" si="20"/>
        <v>37</v>
      </c>
      <c r="F388" s="29" t="str">
        <f t="shared" si="21"/>
        <v>75416</v>
      </c>
      <c r="G388" s="29" t="str">
        <f t="shared" si="22"/>
        <v>0132472</v>
      </c>
      <c r="H388" s="28" t="s">
        <v>1055</v>
      </c>
      <c r="I388" s="29" t="str">
        <f t="shared" si="23"/>
        <v>C1758</v>
      </c>
      <c r="J388" s="54" t="s">
        <v>1056</v>
      </c>
      <c r="K388" s="16">
        <v>42801</v>
      </c>
      <c r="L388" s="15">
        <v>3796</v>
      </c>
    </row>
    <row r="389" spans="1:12" x14ac:dyDescent="0.2">
      <c r="A389" s="2" t="s">
        <v>528</v>
      </c>
      <c r="B389" s="14" t="s">
        <v>919</v>
      </c>
      <c r="C389" s="14">
        <v>2</v>
      </c>
      <c r="D389" s="28" t="s">
        <v>594</v>
      </c>
      <c r="E389" s="29" t="str">
        <f t="shared" si="20"/>
        <v>37</v>
      </c>
      <c r="F389" s="29" t="str">
        <f t="shared" si="21"/>
        <v>10371</v>
      </c>
      <c r="G389" s="29" t="str">
        <f t="shared" si="22"/>
        <v>0136085</v>
      </c>
      <c r="H389" s="28" t="s">
        <v>595</v>
      </c>
      <c r="I389" s="29" t="str">
        <f t="shared" si="23"/>
        <v>C1883</v>
      </c>
      <c r="J389" s="54" t="s">
        <v>596</v>
      </c>
      <c r="K389" s="16">
        <v>92107</v>
      </c>
      <c r="L389" s="15">
        <v>9312</v>
      </c>
    </row>
    <row r="390" spans="1:12" x14ac:dyDescent="0.2">
      <c r="A390" s="2" t="s">
        <v>528</v>
      </c>
      <c r="B390" s="14" t="s">
        <v>919</v>
      </c>
      <c r="C390" s="14">
        <v>2</v>
      </c>
      <c r="D390" s="28" t="s">
        <v>597</v>
      </c>
      <c r="E390" s="29" t="str">
        <f t="shared" si="20"/>
        <v>37</v>
      </c>
      <c r="F390" s="29" t="str">
        <f t="shared" si="21"/>
        <v>68213</v>
      </c>
      <c r="G390" s="29" t="str">
        <f t="shared" si="22"/>
        <v>0138636</v>
      </c>
      <c r="H390" s="28" t="s">
        <v>598</v>
      </c>
      <c r="I390" s="29" t="str">
        <f t="shared" si="23"/>
        <v>C2021</v>
      </c>
      <c r="J390" s="54" t="s">
        <v>599</v>
      </c>
      <c r="K390" s="16">
        <v>19088</v>
      </c>
      <c r="L390" s="15">
        <v>2430</v>
      </c>
    </row>
    <row r="391" spans="1:12" x14ac:dyDescent="0.2">
      <c r="A391" s="2" t="s">
        <v>528</v>
      </c>
      <c r="B391" s="14" t="s">
        <v>919</v>
      </c>
      <c r="C391" s="14">
        <v>2</v>
      </c>
      <c r="D391" s="28" t="s">
        <v>1321</v>
      </c>
      <c r="E391" s="29" t="str">
        <f t="shared" ref="E391:E454" si="24">MID($D391,1,2)</f>
        <v>37</v>
      </c>
      <c r="F391" s="29" t="str">
        <f t="shared" ref="F391:F454" si="25">MID($D391,3,5)</f>
        <v>10371</v>
      </c>
      <c r="G391" s="29" t="str">
        <f t="shared" ref="G391:G454" si="26">MID($D391,8,7)</f>
        <v>0138792</v>
      </c>
      <c r="H391" s="28" t="s">
        <v>1322</v>
      </c>
      <c r="I391" s="29" t="str">
        <f t="shared" si="23"/>
        <v>C2024</v>
      </c>
      <c r="J391" s="54" t="s">
        <v>1323</v>
      </c>
      <c r="K391" s="16">
        <v>35163</v>
      </c>
      <c r="L391" s="15">
        <v>7804</v>
      </c>
    </row>
    <row r="392" spans="1:12" x14ac:dyDescent="0.2">
      <c r="A392" s="2" t="s">
        <v>600</v>
      </c>
      <c r="B392" s="14" t="s">
        <v>920</v>
      </c>
      <c r="C392" s="14">
        <v>1</v>
      </c>
      <c r="D392" s="28" t="s">
        <v>601</v>
      </c>
      <c r="E392" s="29" t="str">
        <f t="shared" si="24"/>
        <v>38</v>
      </c>
      <c r="F392" s="29" t="str">
        <f t="shared" si="25"/>
        <v>10389</v>
      </c>
      <c r="G392" s="29" t="str">
        <f t="shared" si="26"/>
        <v>0000000</v>
      </c>
      <c r="H392" s="28" t="s">
        <v>16</v>
      </c>
      <c r="I392" s="29" t="str">
        <f t="shared" ref="I392:I455" si="27">IF(H392="N/A",$F$2:$F$571,"C"&amp;$H$2:$H$571)</f>
        <v>10389</v>
      </c>
      <c r="J392" s="54" t="s">
        <v>603</v>
      </c>
      <c r="K392" s="16">
        <v>369130</v>
      </c>
      <c r="L392" s="15">
        <v>85130</v>
      </c>
    </row>
    <row r="393" spans="1:12" x14ac:dyDescent="0.2">
      <c r="A393" s="2" t="s">
        <v>600</v>
      </c>
      <c r="B393" s="14" t="s">
        <v>920</v>
      </c>
      <c r="C393" s="14">
        <v>1</v>
      </c>
      <c r="D393" s="28" t="s">
        <v>604</v>
      </c>
      <c r="E393" s="29" t="str">
        <f t="shared" si="24"/>
        <v>38</v>
      </c>
      <c r="F393" s="29" t="str">
        <f t="shared" si="25"/>
        <v>68478</v>
      </c>
      <c r="G393" s="29" t="str">
        <f t="shared" si="26"/>
        <v>3830437</v>
      </c>
      <c r="H393" s="28" t="s">
        <v>605</v>
      </c>
      <c r="I393" s="29" t="str">
        <f t="shared" si="27"/>
        <v>C0141</v>
      </c>
      <c r="J393" s="54" t="s">
        <v>606</v>
      </c>
      <c r="K393" s="16">
        <v>80281</v>
      </c>
      <c r="L393" s="15">
        <v>2703</v>
      </c>
    </row>
    <row r="394" spans="1:12" x14ac:dyDescent="0.2">
      <c r="A394" s="2" t="s">
        <v>600</v>
      </c>
      <c r="B394" s="14" t="s">
        <v>920</v>
      </c>
      <c r="C394" s="14">
        <v>1</v>
      </c>
      <c r="D394" s="28" t="s">
        <v>607</v>
      </c>
      <c r="E394" s="29" t="str">
        <f t="shared" si="24"/>
        <v>38</v>
      </c>
      <c r="F394" s="29" t="str">
        <f t="shared" si="25"/>
        <v>68478</v>
      </c>
      <c r="G394" s="29" t="str">
        <f t="shared" si="26"/>
        <v>0123265</v>
      </c>
      <c r="H394" s="28" t="s">
        <v>608</v>
      </c>
      <c r="I394" s="29" t="str">
        <f t="shared" si="27"/>
        <v>C1267</v>
      </c>
      <c r="J394" s="54" t="s">
        <v>609</v>
      </c>
      <c r="K394" s="16">
        <v>62926</v>
      </c>
      <c r="L394" s="15">
        <v>1838</v>
      </c>
    </row>
    <row r="395" spans="1:12" x14ac:dyDescent="0.2">
      <c r="A395" s="2" t="s">
        <v>600</v>
      </c>
      <c r="B395" s="14" t="s">
        <v>920</v>
      </c>
      <c r="C395" s="14">
        <v>1</v>
      </c>
      <c r="D395" s="28" t="s">
        <v>1042</v>
      </c>
      <c r="E395" s="29" t="str">
        <f t="shared" si="24"/>
        <v>38</v>
      </c>
      <c r="F395" s="29" t="str">
        <f t="shared" si="25"/>
        <v>68478</v>
      </c>
      <c r="G395" s="29" t="str">
        <f t="shared" si="26"/>
        <v>0123505</v>
      </c>
      <c r="H395" s="28" t="s">
        <v>1043</v>
      </c>
      <c r="I395" s="29" t="str">
        <f t="shared" si="27"/>
        <v>C1270</v>
      </c>
      <c r="J395" s="54" t="s">
        <v>1044</v>
      </c>
      <c r="K395" s="16">
        <v>134789</v>
      </c>
      <c r="L395" s="15">
        <v>42039</v>
      </c>
    </row>
    <row r="396" spans="1:12" x14ac:dyDescent="0.2">
      <c r="A396" s="2" t="s">
        <v>610</v>
      </c>
      <c r="B396" s="14" t="s">
        <v>921</v>
      </c>
      <c r="C396" s="14">
        <v>1</v>
      </c>
      <c r="D396" s="28" t="s">
        <v>612</v>
      </c>
      <c r="E396" s="29" t="str">
        <f t="shared" si="24"/>
        <v>39</v>
      </c>
      <c r="F396" s="29" t="str">
        <f t="shared" si="25"/>
        <v>68502</v>
      </c>
      <c r="G396" s="29" t="str">
        <f t="shared" si="26"/>
        <v>0000000</v>
      </c>
      <c r="H396" s="28" t="s">
        <v>16</v>
      </c>
      <c r="I396" s="29" t="str">
        <f t="shared" si="27"/>
        <v>68502</v>
      </c>
      <c r="J396" s="54" t="s">
        <v>613</v>
      </c>
      <c r="K396" s="16">
        <v>717842</v>
      </c>
      <c r="L396" s="15">
        <v>219367</v>
      </c>
    </row>
    <row r="397" spans="1:12" x14ac:dyDescent="0.2">
      <c r="A397" s="2" t="s">
        <v>610</v>
      </c>
      <c r="B397" s="14" t="s">
        <v>921</v>
      </c>
      <c r="C397" s="14">
        <v>1</v>
      </c>
      <c r="D397" s="28" t="s">
        <v>1324</v>
      </c>
      <c r="E397" s="29" t="str">
        <f t="shared" si="24"/>
        <v>39</v>
      </c>
      <c r="F397" s="29" t="str">
        <f t="shared" si="25"/>
        <v>68544</v>
      </c>
      <c r="G397" s="29" t="str">
        <f t="shared" si="26"/>
        <v>0000000</v>
      </c>
      <c r="H397" s="28" t="s">
        <v>16</v>
      </c>
      <c r="I397" s="29" t="str">
        <f t="shared" si="27"/>
        <v>68544</v>
      </c>
      <c r="J397" s="54" t="s">
        <v>495</v>
      </c>
      <c r="K397" s="16">
        <v>266672</v>
      </c>
      <c r="L397" s="15">
        <v>55163</v>
      </c>
    </row>
    <row r="398" spans="1:12" x14ac:dyDescent="0.2">
      <c r="A398" s="2" t="s">
        <v>610</v>
      </c>
      <c r="B398" s="14" t="s">
        <v>921</v>
      </c>
      <c r="C398" s="14">
        <v>1</v>
      </c>
      <c r="D398" s="28" t="s">
        <v>614</v>
      </c>
      <c r="E398" s="29" t="str">
        <f t="shared" si="24"/>
        <v>39</v>
      </c>
      <c r="F398" s="29" t="str">
        <f t="shared" si="25"/>
        <v>68585</v>
      </c>
      <c r="G398" s="29" t="str">
        <f t="shared" si="26"/>
        <v>0000000</v>
      </c>
      <c r="H398" s="28" t="s">
        <v>16</v>
      </c>
      <c r="I398" s="29" t="str">
        <f t="shared" si="27"/>
        <v>68585</v>
      </c>
      <c r="J398" s="54" t="s">
        <v>615</v>
      </c>
      <c r="K398" s="16">
        <v>10092680</v>
      </c>
      <c r="L398" s="15">
        <v>1624549</v>
      </c>
    </row>
    <row r="399" spans="1:12" x14ac:dyDescent="0.2">
      <c r="A399" s="2" t="s">
        <v>610</v>
      </c>
      <c r="B399" s="14" t="s">
        <v>921</v>
      </c>
      <c r="C399" s="14">
        <v>1</v>
      </c>
      <c r="D399" s="28" t="s">
        <v>979</v>
      </c>
      <c r="E399" s="29" t="str">
        <f t="shared" si="24"/>
        <v>39</v>
      </c>
      <c r="F399" s="29" t="str">
        <f t="shared" si="25"/>
        <v>68593</v>
      </c>
      <c r="G399" s="29" t="str">
        <f t="shared" si="26"/>
        <v>0000000</v>
      </c>
      <c r="H399" s="28" t="s">
        <v>16</v>
      </c>
      <c r="I399" s="29" t="str">
        <f t="shared" si="27"/>
        <v>68593</v>
      </c>
      <c r="J399" s="54" t="s">
        <v>980</v>
      </c>
      <c r="K399" s="16">
        <v>6113652</v>
      </c>
      <c r="L399" s="15">
        <v>2268669</v>
      </c>
    </row>
    <row r="400" spans="1:12" x14ac:dyDescent="0.2">
      <c r="A400" s="2" t="s">
        <v>610</v>
      </c>
      <c r="B400" s="14" t="s">
        <v>921</v>
      </c>
      <c r="C400" s="14">
        <v>1</v>
      </c>
      <c r="D400" s="28" t="s">
        <v>1325</v>
      </c>
      <c r="E400" s="29" t="str">
        <f t="shared" si="24"/>
        <v>39</v>
      </c>
      <c r="F400" s="29" t="str">
        <f t="shared" si="25"/>
        <v>68650</v>
      </c>
      <c r="G400" s="29" t="str">
        <f t="shared" si="26"/>
        <v>0000000</v>
      </c>
      <c r="H400" s="28" t="s">
        <v>16</v>
      </c>
      <c r="I400" s="29" t="str">
        <f t="shared" si="27"/>
        <v>68650</v>
      </c>
      <c r="J400" s="54" t="s">
        <v>1328</v>
      </c>
      <c r="K400" s="16">
        <v>765245</v>
      </c>
      <c r="L400" s="15">
        <v>631229</v>
      </c>
    </row>
    <row r="401" spans="1:12" x14ac:dyDescent="0.2">
      <c r="A401" s="2" t="s">
        <v>610</v>
      </c>
      <c r="B401" s="14" t="s">
        <v>921</v>
      </c>
      <c r="C401" s="14">
        <v>1</v>
      </c>
      <c r="D401" s="28" t="s">
        <v>1326</v>
      </c>
      <c r="E401" s="29" t="str">
        <f t="shared" si="24"/>
        <v>39</v>
      </c>
      <c r="F401" s="29" t="str">
        <f t="shared" si="25"/>
        <v>68676</v>
      </c>
      <c r="G401" s="29" t="str">
        <f t="shared" si="26"/>
        <v>0000000</v>
      </c>
      <c r="H401" s="28" t="s">
        <v>16</v>
      </c>
      <c r="I401" s="29" t="str">
        <f t="shared" si="27"/>
        <v>68676</v>
      </c>
      <c r="J401" s="54" t="s">
        <v>1329</v>
      </c>
      <c r="K401" s="16">
        <v>22053870</v>
      </c>
      <c r="L401" s="15">
        <v>7912096</v>
      </c>
    </row>
    <row r="402" spans="1:12" x14ac:dyDescent="0.2">
      <c r="A402" s="2" t="s">
        <v>610</v>
      </c>
      <c r="B402" s="14" t="s">
        <v>921</v>
      </c>
      <c r="C402" s="14">
        <v>1</v>
      </c>
      <c r="D402" s="28" t="s">
        <v>1327</v>
      </c>
      <c r="E402" s="29" t="str">
        <f t="shared" si="24"/>
        <v>39</v>
      </c>
      <c r="F402" s="29" t="str">
        <f t="shared" si="25"/>
        <v>75499</v>
      </c>
      <c r="G402" s="29" t="str">
        <f t="shared" si="26"/>
        <v>0000000</v>
      </c>
      <c r="H402" s="28" t="s">
        <v>16</v>
      </c>
      <c r="I402" s="29" t="str">
        <f t="shared" si="27"/>
        <v>75499</v>
      </c>
      <c r="J402" s="54" t="s">
        <v>1330</v>
      </c>
      <c r="K402" s="16">
        <v>3017270</v>
      </c>
      <c r="L402" s="15">
        <v>1291151</v>
      </c>
    </row>
    <row r="403" spans="1:12" x14ac:dyDescent="0.2">
      <c r="A403" s="2" t="s">
        <v>610</v>
      </c>
      <c r="B403" s="14" t="s">
        <v>921</v>
      </c>
      <c r="C403" s="14">
        <v>1</v>
      </c>
      <c r="D403" s="28" t="s">
        <v>1039</v>
      </c>
      <c r="E403" s="29" t="str">
        <f t="shared" si="24"/>
        <v>39</v>
      </c>
      <c r="F403" s="29" t="str">
        <f t="shared" si="25"/>
        <v>68585</v>
      </c>
      <c r="G403" s="29" t="str">
        <f t="shared" si="26"/>
        <v>0122580</v>
      </c>
      <c r="H403" s="28" t="s">
        <v>1040</v>
      </c>
      <c r="I403" s="29" t="str">
        <f t="shared" si="27"/>
        <v>C1229</v>
      </c>
      <c r="J403" s="54" t="s">
        <v>1041</v>
      </c>
      <c r="K403" s="16">
        <v>168015</v>
      </c>
      <c r="L403" s="15">
        <v>6030</v>
      </c>
    </row>
    <row r="404" spans="1:12" x14ac:dyDescent="0.2">
      <c r="A404" s="2" t="s">
        <v>616</v>
      </c>
      <c r="B404" s="14" t="s">
        <v>922</v>
      </c>
      <c r="C404" s="14">
        <v>1</v>
      </c>
      <c r="D404" s="28" t="s">
        <v>617</v>
      </c>
      <c r="E404" s="29" t="str">
        <f t="shared" si="24"/>
        <v>40</v>
      </c>
      <c r="F404" s="29" t="str">
        <f t="shared" si="25"/>
        <v>10405</v>
      </c>
      <c r="G404" s="29" t="str">
        <f t="shared" si="26"/>
        <v>0000000</v>
      </c>
      <c r="H404" s="28" t="s">
        <v>16</v>
      </c>
      <c r="I404" s="29" t="str">
        <f t="shared" si="27"/>
        <v>10405</v>
      </c>
      <c r="J404" s="54" t="s">
        <v>619</v>
      </c>
      <c r="K404" s="16">
        <v>795351</v>
      </c>
      <c r="L404" s="15">
        <v>181125</v>
      </c>
    </row>
    <row r="405" spans="1:12" x14ac:dyDescent="0.2">
      <c r="A405" s="2" t="s">
        <v>616</v>
      </c>
      <c r="B405" s="14" t="s">
        <v>922</v>
      </c>
      <c r="C405" s="14">
        <v>1</v>
      </c>
      <c r="D405" s="28" t="s">
        <v>620</v>
      </c>
      <c r="E405" s="29" t="str">
        <f t="shared" si="24"/>
        <v>40</v>
      </c>
      <c r="F405" s="29" t="str">
        <f t="shared" si="25"/>
        <v>68759</v>
      </c>
      <c r="G405" s="29" t="str">
        <f t="shared" si="26"/>
        <v>0000000</v>
      </c>
      <c r="H405" s="28" t="s">
        <v>16</v>
      </c>
      <c r="I405" s="29" t="str">
        <f t="shared" si="27"/>
        <v>68759</v>
      </c>
      <c r="J405" s="54" t="s">
        <v>621</v>
      </c>
      <c r="K405" s="16">
        <v>1258426</v>
      </c>
      <c r="L405" s="15">
        <v>218210</v>
      </c>
    </row>
    <row r="406" spans="1:12" x14ac:dyDescent="0.2">
      <c r="A406" s="2" t="s">
        <v>616</v>
      </c>
      <c r="B406" s="14" t="s">
        <v>922</v>
      </c>
      <c r="C406" s="14">
        <v>1</v>
      </c>
      <c r="D406" s="28" t="s">
        <v>1331</v>
      </c>
      <c r="E406" s="29" t="str">
        <f t="shared" si="24"/>
        <v>40</v>
      </c>
      <c r="F406" s="29" t="str">
        <f t="shared" si="25"/>
        <v>68833</v>
      </c>
      <c r="G406" s="29" t="str">
        <f t="shared" si="26"/>
        <v>0000000</v>
      </c>
      <c r="H406" s="28" t="s">
        <v>16</v>
      </c>
      <c r="I406" s="29" t="str">
        <f t="shared" si="27"/>
        <v>68833</v>
      </c>
      <c r="J406" s="54" t="s">
        <v>1332</v>
      </c>
      <c r="K406" s="16">
        <v>78791</v>
      </c>
      <c r="L406" s="15">
        <v>25371</v>
      </c>
    </row>
    <row r="407" spans="1:12" x14ac:dyDescent="0.2">
      <c r="A407" s="2" t="s">
        <v>616</v>
      </c>
      <c r="B407" s="14" t="s">
        <v>922</v>
      </c>
      <c r="C407" s="14">
        <v>1</v>
      </c>
      <c r="D407" s="28" t="s">
        <v>622</v>
      </c>
      <c r="E407" s="29" t="str">
        <f t="shared" si="24"/>
        <v>40</v>
      </c>
      <c r="F407" s="29" t="str">
        <f t="shared" si="25"/>
        <v>75457</v>
      </c>
      <c r="G407" s="29" t="str">
        <f t="shared" si="26"/>
        <v>0000000</v>
      </c>
      <c r="H407" s="28" t="s">
        <v>16</v>
      </c>
      <c r="I407" s="29" t="str">
        <f t="shared" si="27"/>
        <v>75457</v>
      </c>
      <c r="J407" s="54" t="s">
        <v>623</v>
      </c>
      <c r="K407" s="16">
        <v>1430195</v>
      </c>
      <c r="L407" s="15">
        <v>213474</v>
      </c>
    </row>
    <row r="408" spans="1:12" x14ac:dyDescent="0.2">
      <c r="A408" s="2" t="s">
        <v>624</v>
      </c>
      <c r="B408" s="14" t="s">
        <v>923</v>
      </c>
      <c r="C408" s="14">
        <v>1</v>
      </c>
      <c r="D408" s="28" t="s">
        <v>1333</v>
      </c>
      <c r="E408" s="29" t="str">
        <f t="shared" si="24"/>
        <v>41</v>
      </c>
      <c r="F408" s="29" t="str">
        <f t="shared" si="25"/>
        <v>68882</v>
      </c>
      <c r="G408" s="29" t="str">
        <f t="shared" si="26"/>
        <v>0000000</v>
      </c>
      <c r="H408" s="28" t="s">
        <v>16</v>
      </c>
      <c r="I408" s="29" t="str">
        <f t="shared" si="27"/>
        <v>68882</v>
      </c>
      <c r="J408" s="54" t="s">
        <v>1335</v>
      </c>
      <c r="K408" s="16">
        <v>109036</v>
      </c>
      <c r="L408" s="15">
        <v>64246</v>
      </c>
    </row>
    <row r="409" spans="1:12" x14ac:dyDescent="0.2">
      <c r="A409" s="2" t="s">
        <v>624</v>
      </c>
      <c r="B409" s="14" t="s">
        <v>923</v>
      </c>
      <c r="C409" s="14">
        <v>1</v>
      </c>
      <c r="D409" s="28" t="s">
        <v>1334</v>
      </c>
      <c r="E409" s="29" t="str">
        <f t="shared" si="24"/>
        <v>41</v>
      </c>
      <c r="F409" s="29" t="str">
        <f t="shared" si="25"/>
        <v>68908</v>
      </c>
      <c r="G409" s="29" t="str">
        <f t="shared" si="26"/>
        <v>0000000</v>
      </c>
      <c r="H409" s="28" t="s">
        <v>16</v>
      </c>
      <c r="I409" s="29" t="str">
        <f t="shared" si="27"/>
        <v>68908</v>
      </c>
      <c r="J409" s="54" t="s">
        <v>1336</v>
      </c>
      <c r="K409" s="16">
        <v>33023</v>
      </c>
      <c r="L409" s="15">
        <v>8256</v>
      </c>
    </row>
    <row r="410" spans="1:12" x14ac:dyDescent="0.2">
      <c r="A410" s="2" t="s">
        <v>624</v>
      </c>
      <c r="B410" s="14" t="s">
        <v>923</v>
      </c>
      <c r="C410" s="14">
        <v>1</v>
      </c>
      <c r="D410" s="28" t="s">
        <v>969</v>
      </c>
      <c r="E410" s="29" t="str">
        <f t="shared" si="24"/>
        <v>41</v>
      </c>
      <c r="F410" s="29" t="str">
        <f t="shared" si="25"/>
        <v>68924</v>
      </c>
      <c r="G410" s="29" t="str">
        <f t="shared" si="26"/>
        <v>0000000</v>
      </c>
      <c r="H410" s="28" t="s">
        <v>16</v>
      </c>
      <c r="I410" s="29" t="str">
        <f t="shared" si="27"/>
        <v>68924</v>
      </c>
      <c r="J410" s="54" t="s">
        <v>970</v>
      </c>
      <c r="K410" s="16">
        <v>448993</v>
      </c>
      <c r="L410" s="15">
        <v>241231</v>
      </c>
    </row>
    <row r="411" spans="1:12" x14ac:dyDescent="0.2">
      <c r="A411" s="2" t="s">
        <v>624</v>
      </c>
      <c r="B411" s="14" t="s">
        <v>923</v>
      </c>
      <c r="C411" s="14">
        <v>1</v>
      </c>
      <c r="D411" s="28" t="s">
        <v>973</v>
      </c>
      <c r="E411" s="29" t="str">
        <f t="shared" si="24"/>
        <v>41</v>
      </c>
      <c r="F411" s="29" t="str">
        <f t="shared" si="25"/>
        <v>68932</v>
      </c>
      <c r="G411" s="29" t="str">
        <f t="shared" si="26"/>
        <v>0000000</v>
      </c>
      <c r="H411" s="28" t="s">
        <v>16</v>
      </c>
      <c r="I411" s="29" t="str">
        <f t="shared" si="27"/>
        <v>68932</v>
      </c>
      <c r="J411" s="54" t="s">
        <v>974</v>
      </c>
      <c r="K411" s="16">
        <v>99063</v>
      </c>
      <c r="L411" s="15">
        <v>46980</v>
      </c>
    </row>
    <row r="412" spans="1:12" x14ac:dyDescent="0.2">
      <c r="A412" s="2" t="s">
        <v>624</v>
      </c>
      <c r="B412" s="14" t="s">
        <v>923</v>
      </c>
      <c r="C412" s="14">
        <v>1</v>
      </c>
      <c r="D412" s="28" t="s">
        <v>626</v>
      </c>
      <c r="E412" s="29" t="str">
        <f t="shared" si="24"/>
        <v>41</v>
      </c>
      <c r="F412" s="29" t="str">
        <f t="shared" si="25"/>
        <v>68940</v>
      </c>
      <c r="G412" s="29" t="str">
        <f t="shared" si="26"/>
        <v>0000000</v>
      </c>
      <c r="H412" s="28" t="s">
        <v>16</v>
      </c>
      <c r="I412" s="29" t="str">
        <f t="shared" si="27"/>
        <v>68940</v>
      </c>
      <c r="J412" s="54" t="s">
        <v>627</v>
      </c>
      <c r="K412" s="16">
        <v>101116</v>
      </c>
      <c r="L412" s="15">
        <v>2882</v>
      </c>
    </row>
    <row r="413" spans="1:12" x14ac:dyDescent="0.2">
      <c r="A413" s="2" t="s">
        <v>624</v>
      </c>
      <c r="B413" s="14" t="s">
        <v>923</v>
      </c>
      <c r="C413" s="14">
        <v>1</v>
      </c>
      <c r="D413" s="28" t="s">
        <v>1337</v>
      </c>
      <c r="E413" s="29" t="str">
        <f t="shared" si="24"/>
        <v>41</v>
      </c>
      <c r="F413" s="29" t="str">
        <f t="shared" si="25"/>
        <v>68957</v>
      </c>
      <c r="G413" s="29" t="str">
        <f t="shared" si="26"/>
        <v>0000000</v>
      </c>
      <c r="H413" s="28" t="s">
        <v>16</v>
      </c>
      <c r="I413" s="29" t="str">
        <f t="shared" si="27"/>
        <v>68957</v>
      </c>
      <c r="J413" s="54" t="s">
        <v>1338</v>
      </c>
      <c r="K413" s="16">
        <v>35971</v>
      </c>
      <c r="L413" s="15">
        <v>16363</v>
      </c>
    </row>
    <row r="414" spans="1:12" x14ac:dyDescent="0.2">
      <c r="A414" s="2" t="s">
        <v>624</v>
      </c>
      <c r="B414" s="14" t="s">
        <v>923</v>
      </c>
      <c r="C414" s="14">
        <v>1</v>
      </c>
      <c r="D414" s="28" t="s">
        <v>985</v>
      </c>
      <c r="E414" s="29" t="str">
        <f t="shared" si="24"/>
        <v>41</v>
      </c>
      <c r="F414" s="29" t="str">
        <f t="shared" si="25"/>
        <v>68973</v>
      </c>
      <c r="G414" s="29" t="str">
        <f t="shared" si="26"/>
        <v>0000000</v>
      </c>
      <c r="H414" s="28" t="s">
        <v>16</v>
      </c>
      <c r="I414" s="29" t="str">
        <f t="shared" si="27"/>
        <v>68973</v>
      </c>
      <c r="J414" s="54" t="s">
        <v>986</v>
      </c>
      <c r="K414" s="16">
        <v>156052</v>
      </c>
      <c r="L414" s="15">
        <v>2778</v>
      </c>
    </row>
    <row r="415" spans="1:12" x14ac:dyDescent="0.2">
      <c r="A415" s="2" t="s">
        <v>624</v>
      </c>
      <c r="B415" s="14" t="s">
        <v>923</v>
      </c>
      <c r="C415" s="14">
        <v>1</v>
      </c>
      <c r="D415" s="28" t="s">
        <v>1339</v>
      </c>
      <c r="E415" s="29" t="str">
        <f t="shared" si="24"/>
        <v>41</v>
      </c>
      <c r="F415" s="29" t="str">
        <f t="shared" si="25"/>
        <v>68999</v>
      </c>
      <c r="G415" s="29" t="str">
        <f t="shared" si="26"/>
        <v>0000000</v>
      </c>
      <c r="H415" s="28" t="s">
        <v>16</v>
      </c>
      <c r="I415" s="29" t="str">
        <f t="shared" si="27"/>
        <v>68999</v>
      </c>
      <c r="J415" s="54" t="s">
        <v>1340</v>
      </c>
      <c r="K415" s="16">
        <v>946182</v>
      </c>
      <c r="L415" s="15">
        <v>946182</v>
      </c>
    </row>
    <row r="416" spans="1:12" x14ac:dyDescent="0.2">
      <c r="A416" s="2" t="s">
        <v>624</v>
      </c>
      <c r="B416" s="14" t="s">
        <v>923</v>
      </c>
      <c r="C416" s="14">
        <v>1</v>
      </c>
      <c r="D416" s="28" t="s">
        <v>628</v>
      </c>
      <c r="E416" s="29" t="str">
        <f t="shared" si="24"/>
        <v>41</v>
      </c>
      <c r="F416" s="29" t="str">
        <f t="shared" si="25"/>
        <v>69005</v>
      </c>
      <c r="G416" s="29" t="str">
        <f t="shared" si="26"/>
        <v>0000000</v>
      </c>
      <c r="H416" s="28" t="s">
        <v>16</v>
      </c>
      <c r="I416" s="29" t="str">
        <f t="shared" si="27"/>
        <v>69005</v>
      </c>
      <c r="J416" s="54" t="s">
        <v>629</v>
      </c>
      <c r="K416" s="16">
        <v>1441751</v>
      </c>
      <c r="L416" s="15">
        <v>135665</v>
      </c>
    </row>
    <row r="417" spans="1:12" x14ac:dyDescent="0.2">
      <c r="A417" s="2" t="s">
        <v>624</v>
      </c>
      <c r="B417" s="14" t="s">
        <v>923</v>
      </c>
      <c r="C417" s="14">
        <v>1</v>
      </c>
      <c r="D417" s="28" t="s">
        <v>1341</v>
      </c>
      <c r="E417" s="29" t="str">
        <f t="shared" si="24"/>
        <v>41</v>
      </c>
      <c r="F417" s="29" t="str">
        <f t="shared" si="25"/>
        <v>69013</v>
      </c>
      <c r="G417" s="29" t="str">
        <f t="shared" si="26"/>
        <v>0000000</v>
      </c>
      <c r="H417" s="28" t="s">
        <v>16</v>
      </c>
      <c r="I417" s="29" t="str">
        <f t="shared" si="27"/>
        <v>69013</v>
      </c>
      <c r="J417" s="54" t="s">
        <v>1344</v>
      </c>
      <c r="K417" s="16">
        <v>275561</v>
      </c>
      <c r="L417" s="15">
        <v>83192</v>
      </c>
    </row>
    <row r="418" spans="1:12" x14ac:dyDescent="0.2">
      <c r="A418" s="2" t="s">
        <v>624</v>
      </c>
      <c r="B418" s="14" t="s">
        <v>923</v>
      </c>
      <c r="C418" s="14">
        <v>1</v>
      </c>
      <c r="D418" s="28" t="s">
        <v>1342</v>
      </c>
      <c r="E418" s="29" t="str">
        <f t="shared" si="24"/>
        <v>41</v>
      </c>
      <c r="F418" s="29" t="str">
        <f t="shared" si="25"/>
        <v>69021</v>
      </c>
      <c r="G418" s="29" t="str">
        <f t="shared" si="26"/>
        <v>0000000</v>
      </c>
      <c r="H418" s="28" t="s">
        <v>16</v>
      </c>
      <c r="I418" s="29" t="str">
        <f t="shared" si="27"/>
        <v>69021</v>
      </c>
      <c r="J418" s="54" t="s">
        <v>1345</v>
      </c>
      <c r="K418" s="16">
        <v>42458</v>
      </c>
      <c r="L418" s="15">
        <v>21600</v>
      </c>
    </row>
    <row r="419" spans="1:12" x14ac:dyDescent="0.2">
      <c r="A419" s="2" t="s">
        <v>624</v>
      </c>
      <c r="B419" s="14" t="s">
        <v>923</v>
      </c>
      <c r="C419" s="14">
        <v>1</v>
      </c>
      <c r="D419" s="28" t="s">
        <v>1343</v>
      </c>
      <c r="E419" s="29" t="str">
        <f t="shared" si="24"/>
        <v>41</v>
      </c>
      <c r="F419" s="29" t="str">
        <f t="shared" si="25"/>
        <v>69039</v>
      </c>
      <c r="G419" s="29" t="str">
        <f t="shared" si="26"/>
        <v>0000000</v>
      </c>
      <c r="H419" s="28" t="s">
        <v>16</v>
      </c>
      <c r="I419" s="29" t="str">
        <f t="shared" si="27"/>
        <v>69039</v>
      </c>
      <c r="J419" s="54" t="s">
        <v>1346</v>
      </c>
      <c r="K419" s="16">
        <v>923328</v>
      </c>
      <c r="L419" s="15">
        <v>430727</v>
      </c>
    </row>
    <row r="420" spans="1:12" x14ac:dyDescent="0.2">
      <c r="A420" s="2" t="s">
        <v>624</v>
      </c>
      <c r="B420" s="14" t="s">
        <v>923</v>
      </c>
      <c r="C420" s="14">
        <v>1</v>
      </c>
      <c r="D420" s="28" t="s">
        <v>630</v>
      </c>
      <c r="E420" s="29" t="str">
        <f t="shared" si="24"/>
        <v>41</v>
      </c>
      <c r="F420" s="29" t="str">
        <f t="shared" si="25"/>
        <v>69062</v>
      </c>
      <c r="G420" s="29" t="str">
        <f t="shared" si="26"/>
        <v>0000000</v>
      </c>
      <c r="H420" s="28" t="s">
        <v>16</v>
      </c>
      <c r="I420" s="29" t="str">
        <f t="shared" si="27"/>
        <v>69062</v>
      </c>
      <c r="J420" s="54" t="s">
        <v>631</v>
      </c>
      <c r="K420" s="16">
        <v>794888</v>
      </c>
      <c r="L420" s="15">
        <v>295538</v>
      </c>
    </row>
    <row r="421" spans="1:12" x14ac:dyDescent="0.2">
      <c r="A421" s="2" t="s">
        <v>624</v>
      </c>
      <c r="B421" s="14" t="s">
        <v>923</v>
      </c>
      <c r="C421" s="14">
        <v>1</v>
      </c>
      <c r="D421" s="28" t="s">
        <v>632</v>
      </c>
      <c r="E421" s="29" t="str">
        <f t="shared" si="24"/>
        <v>41</v>
      </c>
      <c r="F421" s="29" t="str">
        <f t="shared" si="25"/>
        <v>68916</v>
      </c>
      <c r="G421" s="29" t="str">
        <f t="shared" si="26"/>
        <v>0112284</v>
      </c>
      <c r="H421" s="28" t="s">
        <v>633</v>
      </c>
      <c r="I421" s="29" t="str">
        <f t="shared" si="27"/>
        <v>C0802</v>
      </c>
      <c r="J421" s="54" t="s">
        <v>634</v>
      </c>
      <c r="K421" s="16">
        <v>135521</v>
      </c>
      <c r="L421" s="15">
        <v>39747</v>
      </c>
    </row>
    <row r="422" spans="1:12" x14ac:dyDescent="0.2">
      <c r="A422" s="2" t="s">
        <v>635</v>
      </c>
      <c r="B422" s="14" t="s">
        <v>924</v>
      </c>
      <c r="C422" s="14">
        <v>39</v>
      </c>
      <c r="D422" s="28" t="s">
        <v>637</v>
      </c>
      <c r="E422" s="29" t="str">
        <f t="shared" si="24"/>
        <v>42</v>
      </c>
      <c r="F422" s="29" t="str">
        <f t="shared" si="25"/>
        <v>69120</v>
      </c>
      <c r="G422" s="29" t="str">
        <f t="shared" si="26"/>
        <v>0000000</v>
      </c>
      <c r="H422" s="28" t="s">
        <v>16</v>
      </c>
      <c r="I422" s="29" t="str">
        <f t="shared" si="27"/>
        <v>69120</v>
      </c>
      <c r="J422" s="54" t="s">
        <v>638</v>
      </c>
      <c r="K422" s="16">
        <v>4262800</v>
      </c>
      <c r="L422" s="15">
        <v>573714</v>
      </c>
    </row>
    <row r="423" spans="1:12" x14ac:dyDescent="0.2">
      <c r="A423" s="2" t="s">
        <v>635</v>
      </c>
      <c r="B423" s="14" t="s">
        <v>924</v>
      </c>
      <c r="C423" s="14">
        <v>39</v>
      </c>
      <c r="D423" s="28" t="s">
        <v>639</v>
      </c>
      <c r="E423" s="29" t="str">
        <f t="shared" si="24"/>
        <v>42</v>
      </c>
      <c r="F423" s="29" t="str">
        <f t="shared" si="25"/>
        <v>69195</v>
      </c>
      <c r="G423" s="29" t="str">
        <f t="shared" si="26"/>
        <v>0000000</v>
      </c>
      <c r="H423" s="28" t="s">
        <v>16</v>
      </c>
      <c r="I423" s="29" t="str">
        <f t="shared" si="27"/>
        <v>69195</v>
      </c>
      <c r="J423" s="54" t="s">
        <v>640</v>
      </c>
      <c r="K423" s="16">
        <v>374382</v>
      </c>
      <c r="L423" s="15">
        <v>5565</v>
      </c>
    </row>
    <row r="424" spans="1:12" x14ac:dyDescent="0.2">
      <c r="A424" s="2" t="s">
        <v>635</v>
      </c>
      <c r="B424" s="14" t="s">
        <v>924</v>
      </c>
      <c r="C424" s="14">
        <v>39</v>
      </c>
      <c r="D424" s="28" t="s">
        <v>641</v>
      </c>
      <c r="E424" s="29" t="str">
        <f t="shared" si="24"/>
        <v>42</v>
      </c>
      <c r="F424" s="29" t="str">
        <f t="shared" si="25"/>
        <v>69203</v>
      </c>
      <c r="G424" s="29" t="str">
        <f t="shared" si="26"/>
        <v>0000000</v>
      </c>
      <c r="H424" s="28" t="s">
        <v>16</v>
      </c>
      <c r="I424" s="29" t="str">
        <f t="shared" si="27"/>
        <v>69203</v>
      </c>
      <c r="J424" s="54" t="s">
        <v>642</v>
      </c>
      <c r="K424" s="16">
        <v>264904</v>
      </c>
      <c r="L424" s="15">
        <v>55840</v>
      </c>
    </row>
    <row r="425" spans="1:12" x14ac:dyDescent="0.2">
      <c r="A425" s="2" t="s">
        <v>635</v>
      </c>
      <c r="B425" s="14" t="s">
        <v>924</v>
      </c>
      <c r="C425" s="14">
        <v>39</v>
      </c>
      <c r="D425" s="28" t="s">
        <v>1347</v>
      </c>
      <c r="E425" s="29" t="str">
        <f t="shared" si="24"/>
        <v>42</v>
      </c>
      <c r="F425" s="29" t="str">
        <f t="shared" si="25"/>
        <v>69229</v>
      </c>
      <c r="G425" s="29" t="str">
        <f t="shared" si="26"/>
        <v>0000000</v>
      </c>
      <c r="H425" s="28" t="s">
        <v>16</v>
      </c>
      <c r="I425" s="29" t="str">
        <f t="shared" si="27"/>
        <v>69229</v>
      </c>
      <c r="J425" s="54" t="s">
        <v>1348</v>
      </c>
      <c r="K425" s="16">
        <v>2630669</v>
      </c>
      <c r="L425" s="15">
        <v>629556</v>
      </c>
    </row>
    <row r="426" spans="1:12" x14ac:dyDescent="0.2">
      <c r="A426" s="2" t="s">
        <v>635</v>
      </c>
      <c r="B426" s="14" t="s">
        <v>924</v>
      </c>
      <c r="C426" s="14">
        <v>39</v>
      </c>
      <c r="D426" s="28" t="s">
        <v>643</v>
      </c>
      <c r="E426" s="29" t="str">
        <f t="shared" si="24"/>
        <v>42</v>
      </c>
      <c r="F426" s="29" t="str">
        <f t="shared" si="25"/>
        <v>69260</v>
      </c>
      <c r="G426" s="29" t="str">
        <f t="shared" si="26"/>
        <v>0000000</v>
      </c>
      <c r="H426" s="28" t="s">
        <v>16</v>
      </c>
      <c r="I426" s="29" t="str">
        <f t="shared" si="27"/>
        <v>69260</v>
      </c>
      <c r="J426" s="54" t="s">
        <v>644</v>
      </c>
      <c r="K426" s="16">
        <v>502278</v>
      </c>
      <c r="L426" s="15">
        <v>125570</v>
      </c>
    </row>
    <row r="427" spans="1:12" x14ac:dyDescent="0.2">
      <c r="A427" s="2" t="s">
        <v>635</v>
      </c>
      <c r="B427" s="14" t="s">
        <v>924</v>
      </c>
      <c r="C427" s="14">
        <v>39</v>
      </c>
      <c r="D427" s="28" t="s">
        <v>645</v>
      </c>
      <c r="E427" s="29" t="str">
        <f t="shared" si="24"/>
        <v>42</v>
      </c>
      <c r="F427" s="29" t="str">
        <f t="shared" si="25"/>
        <v>69310</v>
      </c>
      <c r="G427" s="29" t="str">
        <f t="shared" si="26"/>
        <v>0000000</v>
      </c>
      <c r="H427" s="28" t="s">
        <v>16</v>
      </c>
      <c r="I427" s="29" t="str">
        <f t="shared" si="27"/>
        <v>69310</v>
      </c>
      <c r="J427" s="54" t="s">
        <v>646</v>
      </c>
      <c r="K427" s="16">
        <v>1866150</v>
      </c>
      <c r="L427" s="15">
        <v>852527</v>
      </c>
    </row>
    <row r="428" spans="1:12" x14ac:dyDescent="0.2">
      <c r="A428" s="2" t="s">
        <v>635</v>
      </c>
      <c r="B428" s="14" t="s">
        <v>924</v>
      </c>
      <c r="C428" s="14">
        <v>39</v>
      </c>
      <c r="D428" s="28" t="s">
        <v>647</v>
      </c>
      <c r="E428" s="29" t="str">
        <f t="shared" si="24"/>
        <v>42</v>
      </c>
      <c r="F428" s="29" t="str">
        <f t="shared" si="25"/>
        <v>76786</v>
      </c>
      <c r="G428" s="29" t="str">
        <f t="shared" si="26"/>
        <v>0000000</v>
      </c>
      <c r="H428" s="28" t="s">
        <v>16</v>
      </c>
      <c r="I428" s="29" t="str">
        <f t="shared" si="27"/>
        <v>76786</v>
      </c>
      <c r="J428" s="54" t="s">
        <v>648</v>
      </c>
      <c r="K428" s="16">
        <v>2330595</v>
      </c>
      <c r="L428" s="15">
        <v>811307</v>
      </c>
    </row>
    <row r="429" spans="1:12" x14ac:dyDescent="0.2">
      <c r="A429" s="2" t="s">
        <v>649</v>
      </c>
      <c r="B429" s="14" t="s">
        <v>925</v>
      </c>
      <c r="C429" s="14">
        <v>3</v>
      </c>
      <c r="D429" s="28" t="s">
        <v>650</v>
      </c>
      <c r="E429" s="29" t="str">
        <f t="shared" si="24"/>
        <v>43</v>
      </c>
      <c r="F429" s="29" t="str">
        <f t="shared" si="25"/>
        <v>10439</v>
      </c>
      <c r="G429" s="29" t="str">
        <f t="shared" si="26"/>
        <v>0000000</v>
      </c>
      <c r="H429" s="28" t="s">
        <v>16</v>
      </c>
      <c r="I429" s="29" t="str">
        <f t="shared" si="27"/>
        <v>10439</v>
      </c>
      <c r="J429" s="54" t="s">
        <v>652</v>
      </c>
      <c r="K429" s="16">
        <v>1142319</v>
      </c>
      <c r="L429" s="15">
        <v>222647</v>
      </c>
    </row>
    <row r="430" spans="1:12" x14ac:dyDescent="0.2">
      <c r="A430" s="2" t="s">
        <v>649</v>
      </c>
      <c r="B430" s="14" t="s">
        <v>925</v>
      </c>
      <c r="C430" s="14">
        <v>3</v>
      </c>
      <c r="D430" s="28" t="s">
        <v>653</v>
      </c>
      <c r="E430" s="29" t="str">
        <f t="shared" si="24"/>
        <v>43</v>
      </c>
      <c r="F430" s="29" t="str">
        <f t="shared" si="25"/>
        <v>69369</v>
      </c>
      <c r="G430" s="29" t="str">
        <f t="shared" si="26"/>
        <v>0000000</v>
      </c>
      <c r="H430" s="28" t="s">
        <v>16</v>
      </c>
      <c r="I430" s="29" t="str">
        <f t="shared" si="27"/>
        <v>69369</v>
      </c>
      <c r="J430" s="54" t="s">
        <v>654</v>
      </c>
      <c r="K430" s="16">
        <v>3167607</v>
      </c>
      <c r="L430" s="15">
        <v>119333</v>
      </c>
    </row>
    <row r="431" spans="1:12" x14ac:dyDescent="0.2">
      <c r="A431" s="2" t="s">
        <v>649</v>
      </c>
      <c r="B431" s="14" t="s">
        <v>925</v>
      </c>
      <c r="C431" s="14">
        <v>3</v>
      </c>
      <c r="D431" s="28" t="s">
        <v>947</v>
      </c>
      <c r="E431" s="29" t="str">
        <f t="shared" si="24"/>
        <v>43</v>
      </c>
      <c r="F431" s="29" t="str">
        <f t="shared" si="25"/>
        <v>69377</v>
      </c>
      <c r="G431" s="29" t="str">
        <f t="shared" si="26"/>
        <v>0000000</v>
      </c>
      <c r="H431" s="28" t="s">
        <v>16</v>
      </c>
      <c r="I431" s="29" t="str">
        <f t="shared" si="27"/>
        <v>69377</v>
      </c>
      <c r="J431" s="54" t="s">
        <v>948</v>
      </c>
      <c r="K431" s="16">
        <v>740252</v>
      </c>
      <c r="L431" s="15">
        <v>245940</v>
      </c>
    </row>
    <row r="432" spans="1:12" x14ac:dyDescent="0.2">
      <c r="A432" s="2" t="s">
        <v>649</v>
      </c>
      <c r="B432" s="14" t="s">
        <v>925</v>
      </c>
      <c r="C432" s="14">
        <v>3</v>
      </c>
      <c r="D432" s="28" t="s">
        <v>655</v>
      </c>
      <c r="E432" s="29" t="str">
        <f t="shared" si="24"/>
        <v>43</v>
      </c>
      <c r="F432" s="29" t="str">
        <f t="shared" si="25"/>
        <v>69393</v>
      </c>
      <c r="G432" s="29" t="str">
        <f t="shared" si="26"/>
        <v>0000000</v>
      </c>
      <c r="H432" s="28" t="s">
        <v>16</v>
      </c>
      <c r="I432" s="29" t="str">
        <f t="shared" si="27"/>
        <v>69393</v>
      </c>
      <c r="J432" s="54" t="s">
        <v>656</v>
      </c>
      <c r="K432" s="16">
        <v>960089</v>
      </c>
      <c r="L432" s="15">
        <v>129954</v>
      </c>
    </row>
    <row r="433" spans="1:12" x14ac:dyDescent="0.2">
      <c r="A433" s="2" t="s">
        <v>649</v>
      </c>
      <c r="B433" s="14" t="s">
        <v>925</v>
      </c>
      <c r="C433" s="14">
        <v>3</v>
      </c>
      <c r="D433" s="28" t="s">
        <v>657</v>
      </c>
      <c r="E433" s="29" t="str">
        <f t="shared" si="24"/>
        <v>43</v>
      </c>
      <c r="F433" s="29" t="str">
        <f t="shared" si="25"/>
        <v>69401</v>
      </c>
      <c r="G433" s="29" t="str">
        <f t="shared" si="26"/>
        <v>0000000</v>
      </c>
      <c r="H433" s="28" t="s">
        <v>16</v>
      </c>
      <c r="I433" s="29" t="str">
        <f t="shared" si="27"/>
        <v>69401</v>
      </c>
      <c r="J433" s="54" t="s">
        <v>658</v>
      </c>
      <c r="K433" s="16">
        <v>650119</v>
      </c>
      <c r="L433" s="15">
        <v>68530</v>
      </c>
    </row>
    <row r="434" spans="1:12" x14ac:dyDescent="0.2">
      <c r="A434" s="2" t="s">
        <v>649</v>
      </c>
      <c r="B434" s="14" t="s">
        <v>925</v>
      </c>
      <c r="C434" s="14">
        <v>3</v>
      </c>
      <c r="D434" s="28" t="s">
        <v>659</v>
      </c>
      <c r="E434" s="29" t="str">
        <f t="shared" si="24"/>
        <v>43</v>
      </c>
      <c r="F434" s="29" t="str">
        <f t="shared" si="25"/>
        <v>69435</v>
      </c>
      <c r="G434" s="29" t="str">
        <f t="shared" si="26"/>
        <v>0000000</v>
      </c>
      <c r="H434" s="28" t="s">
        <v>16</v>
      </c>
      <c r="I434" s="29" t="str">
        <f t="shared" si="27"/>
        <v>69435</v>
      </c>
      <c r="J434" s="54" t="s">
        <v>660</v>
      </c>
      <c r="K434" s="16">
        <v>1350120</v>
      </c>
      <c r="L434" s="15">
        <v>170352</v>
      </c>
    </row>
    <row r="435" spans="1:12" x14ac:dyDescent="0.2">
      <c r="A435" s="2" t="s">
        <v>649</v>
      </c>
      <c r="B435" s="14" t="s">
        <v>925</v>
      </c>
      <c r="C435" s="14">
        <v>3</v>
      </c>
      <c r="D435" s="28" t="s">
        <v>661</v>
      </c>
      <c r="E435" s="29" t="str">
        <f t="shared" si="24"/>
        <v>43</v>
      </c>
      <c r="F435" s="29" t="str">
        <f t="shared" si="25"/>
        <v>69450</v>
      </c>
      <c r="G435" s="29" t="str">
        <f t="shared" si="26"/>
        <v>0000000</v>
      </c>
      <c r="H435" s="28" t="s">
        <v>16</v>
      </c>
      <c r="I435" s="29" t="str">
        <f t="shared" si="27"/>
        <v>69450</v>
      </c>
      <c r="J435" s="54" t="s">
        <v>662</v>
      </c>
      <c r="K435" s="16">
        <v>2586903</v>
      </c>
      <c r="L435" s="15">
        <v>308397</v>
      </c>
    </row>
    <row r="436" spans="1:12" x14ac:dyDescent="0.2">
      <c r="A436" s="2" t="s">
        <v>649</v>
      </c>
      <c r="B436" s="14" t="s">
        <v>925</v>
      </c>
      <c r="C436" s="14">
        <v>3</v>
      </c>
      <c r="D436" s="28" t="s">
        <v>663</v>
      </c>
      <c r="E436" s="29" t="str">
        <f t="shared" si="24"/>
        <v>43</v>
      </c>
      <c r="F436" s="29" t="str">
        <f t="shared" si="25"/>
        <v>69468</v>
      </c>
      <c r="G436" s="29" t="str">
        <f t="shared" si="26"/>
        <v>0000000</v>
      </c>
      <c r="H436" s="28" t="s">
        <v>16</v>
      </c>
      <c r="I436" s="29" t="str">
        <f t="shared" si="27"/>
        <v>69468</v>
      </c>
      <c r="J436" s="54" t="s">
        <v>664</v>
      </c>
      <c r="K436" s="16">
        <v>210269</v>
      </c>
      <c r="L436" s="15">
        <v>105135</v>
      </c>
    </row>
    <row r="437" spans="1:12" x14ac:dyDescent="0.2">
      <c r="A437" s="2" t="s">
        <v>649</v>
      </c>
      <c r="B437" s="14" t="s">
        <v>925</v>
      </c>
      <c r="C437" s="14">
        <v>3</v>
      </c>
      <c r="D437" s="28" t="s">
        <v>665</v>
      </c>
      <c r="E437" s="29" t="str">
        <f t="shared" si="24"/>
        <v>43</v>
      </c>
      <c r="F437" s="29" t="str">
        <f t="shared" si="25"/>
        <v>69484</v>
      </c>
      <c r="G437" s="29" t="str">
        <f t="shared" si="26"/>
        <v>0000000</v>
      </c>
      <c r="H437" s="28" t="s">
        <v>16</v>
      </c>
      <c r="I437" s="29" t="str">
        <f t="shared" si="27"/>
        <v>69484</v>
      </c>
      <c r="J437" s="54" t="s">
        <v>666</v>
      </c>
      <c r="K437" s="16">
        <v>1548795</v>
      </c>
      <c r="L437" s="15">
        <v>358002</v>
      </c>
    </row>
    <row r="438" spans="1:12" x14ac:dyDescent="0.2">
      <c r="A438" s="2" t="s">
        <v>649</v>
      </c>
      <c r="B438" s="14" t="s">
        <v>925</v>
      </c>
      <c r="C438" s="14">
        <v>3</v>
      </c>
      <c r="D438" s="28" t="s">
        <v>1349</v>
      </c>
      <c r="E438" s="29" t="str">
        <f t="shared" si="24"/>
        <v>43</v>
      </c>
      <c r="F438" s="29" t="str">
        <f t="shared" si="25"/>
        <v>69518</v>
      </c>
      <c r="G438" s="29" t="str">
        <f t="shared" si="26"/>
        <v>0000000</v>
      </c>
      <c r="H438" s="28" t="s">
        <v>16</v>
      </c>
      <c r="I438" s="29" t="str">
        <f t="shared" si="27"/>
        <v>69518</v>
      </c>
      <c r="J438" s="54" t="s">
        <v>1350</v>
      </c>
      <c r="K438" s="16">
        <v>97740</v>
      </c>
      <c r="L438" s="15">
        <v>97740</v>
      </c>
    </row>
    <row r="439" spans="1:12" x14ac:dyDescent="0.2">
      <c r="A439" s="2" t="s">
        <v>649</v>
      </c>
      <c r="B439" s="14" t="s">
        <v>925</v>
      </c>
      <c r="C439" s="14">
        <v>3</v>
      </c>
      <c r="D439" s="28" t="s">
        <v>667</v>
      </c>
      <c r="E439" s="29" t="str">
        <f t="shared" si="24"/>
        <v>43</v>
      </c>
      <c r="F439" s="29" t="str">
        <f t="shared" si="25"/>
        <v>69575</v>
      </c>
      <c r="G439" s="29" t="str">
        <f t="shared" si="26"/>
        <v>0000000</v>
      </c>
      <c r="H439" s="28" t="s">
        <v>16</v>
      </c>
      <c r="I439" s="29" t="str">
        <f t="shared" si="27"/>
        <v>69575</v>
      </c>
      <c r="J439" s="54" t="s">
        <v>668</v>
      </c>
      <c r="K439" s="16">
        <v>469145</v>
      </c>
      <c r="L439" s="15">
        <v>140471</v>
      </c>
    </row>
    <row r="440" spans="1:12" x14ac:dyDescent="0.2">
      <c r="A440" s="2" t="s">
        <v>649</v>
      </c>
      <c r="B440" s="14" t="s">
        <v>925</v>
      </c>
      <c r="C440" s="14">
        <v>3</v>
      </c>
      <c r="D440" s="28" t="s">
        <v>669</v>
      </c>
      <c r="E440" s="29" t="str">
        <f t="shared" si="24"/>
        <v>43</v>
      </c>
      <c r="F440" s="29" t="str">
        <f t="shared" si="25"/>
        <v>69583</v>
      </c>
      <c r="G440" s="29" t="str">
        <f t="shared" si="26"/>
        <v>0000000</v>
      </c>
      <c r="H440" s="28" t="s">
        <v>16</v>
      </c>
      <c r="I440" s="29" t="str">
        <f t="shared" si="27"/>
        <v>69583</v>
      </c>
      <c r="J440" s="54" t="s">
        <v>670</v>
      </c>
      <c r="K440" s="16">
        <v>774820</v>
      </c>
      <c r="L440" s="15">
        <v>77891</v>
      </c>
    </row>
    <row r="441" spans="1:12" x14ac:dyDescent="0.2">
      <c r="A441" s="2" t="s">
        <v>649</v>
      </c>
      <c r="B441" s="14" t="s">
        <v>925</v>
      </c>
      <c r="C441" s="14">
        <v>3</v>
      </c>
      <c r="D441" s="28" t="s">
        <v>1351</v>
      </c>
      <c r="E441" s="29" t="str">
        <f t="shared" si="24"/>
        <v>43</v>
      </c>
      <c r="F441" s="29" t="str">
        <f t="shared" si="25"/>
        <v>69591</v>
      </c>
      <c r="G441" s="29" t="str">
        <f t="shared" si="26"/>
        <v>0000000</v>
      </c>
      <c r="H441" s="28" t="s">
        <v>16</v>
      </c>
      <c r="I441" s="29" t="str">
        <f t="shared" si="27"/>
        <v>69591</v>
      </c>
      <c r="J441" s="54" t="s">
        <v>1352</v>
      </c>
      <c r="K441" s="16">
        <v>330373</v>
      </c>
      <c r="L441" s="15">
        <v>220022</v>
      </c>
    </row>
    <row r="442" spans="1:12" x14ac:dyDescent="0.2">
      <c r="A442" s="2" t="s">
        <v>649</v>
      </c>
      <c r="B442" s="14" t="s">
        <v>925</v>
      </c>
      <c r="C442" s="14">
        <v>3</v>
      </c>
      <c r="D442" s="28" t="s">
        <v>671</v>
      </c>
      <c r="E442" s="29" t="str">
        <f t="shared" si="24"/>
        <v>43</v>
      </c>
      <c r="F442" s="29" t="str">
        <f t="shared" si="25"/>
        <v>69617</v>
      </c>
      <c r="G442" s="29" t="str">
        <f t="shared" si="26"/>
        <v>0000000</v>
      </c>
      <c r="H442" s="28" t="s">
        <v>16</v>
      </c>
      <c r="I442" s="29" t="str">
        <f t="shared" si="27"/>
        <v>69617</v>
      </c>
      <c r="J442" s="54" t="s">
        <v>672</v>
      </c>
      <c r="K442" s="16">
        <v>418358</v>
      </c>
      <c r="L442" s="15">
        <v>94516</v>
      </c>
    </row>
    <row r="443" spans="1:12" x14ac:dyDescent="0.2">
      <c r="A443" s="2" t="s">
        <v>649</v>
      </c>
      <c r="B443" s="14" t="s">
        <v>925</v>
      </c>
      <c r="C443" s="14">
        <v>3</v>
      </c>
      <c r="D443" s="28" t="s">
        <v>989</v>
      </c>
      <c r="E443" s="29" t="str">
        <f t="shared" si="24"/>
        <v>43</v>
      </c>
      <c r="F443" s="29" t="str">
        <f t="shared" si="25"/>
        <v>69625</v>
      </c>
      <c r="G443" s="29" t="str">
        <f t="shared" si="26"/>
        <v>0000000</v>
      </c>
      <c r="H443" s="28" t="s">
        <v>16</v>
      </c>
      <c r="I443" s="29" t="str">
        <f t="shared" si="27"/>
        <v>69625</v>
      </c>
      <c r="J443" s="54" t="s">
        <v>990</v>
      </c>
      <c r="K443" s="16">
        <v>1292590</v>
      </c>
      <c r="L443" s="15">
        <v>331688</v>
      </c>
    </row>
    <row r="444" spans="1:12" x14ac:dyDescent="0.2">
      <c r="A444" s="2" t="s">
        <v>649</v>
      </c>
      <c r="B444" s="14" t="s">
        <v>925</v>
      </c>
      <c r="C444" s="14">
        <v>3</v>
      </c>
      <c r="D444" s="28" t="s">
        <v>1353</v>
      </c>
      <c r="E444" s="29" t="str">
        <f t="shared" si="24"/>
        <v>43</v>
      </c>
      <c r="F444" s="29" t="str">
        <f t="shared" si="25"/>
        <v>69633</v>
      </c>
      <c r="G444" s="29" t="str">
        <f t="shared" si="26"/>
        <v>0000000</v>
      </c>
      <c r="H444" s="28" t="s">
        <v>16</v>
      </c>
      <c r="I444" s="29" t="str">
        <f t="shared" si="27"/>
        <v>69633</v>
      </c>
      <c r="J444" s="54" t="s">
        <v>1354</v>
      </c>
      <c r="K444" s="16">
        <v>119151</v>
      </c>
      <c r="L444" s="15">
        <v>43216</v>
      </c>
    </row>
    <row r="445" spans="1:12" x14ac:dyDescent="0.2">
      <c r="A445" s="2" t="s">
        <v>649</v>
      </c>
      <c r="B445" s="14" t="s">
        <v>925</v>
      </c>
      <c r="C445" s="14">
        <v>3</v>
      </c>
      <c r="D445" s="28" t="s">
        <v>673</v>
      </c>
      <c r="E445" s="29" t="str">
        <f t="shared" si="24"/>
        <v>43</v>
      </c>
      <c r="F445" s="29" t="str">
        <f t="shared" si="25"/>
        <v>69641</v>
      </c>
      <c r="G445" s="29" t="str">
        <f t="shared" si="26"/>
        <v>0000000</v>
      </c>
      <c r="H445" s="28" t="s">
        <v>16</v>
      </c>
      <c r="I445" s="29" t="str">
        <f t="shared" si="27"/>
        <v>69641</v>
      </c>
      <c r="J445" s="54" t="s">
        <v>674</v>
      </c>
      <c r="K445" s="16">
        <v>327109</v>
      </c>
      <c r="L445" s="15">
        <v>81029</v>
      </c>
    </row>
    <row r="446" spans="1:12" x14ac:dyDescent="0.2">
      <c r="A446" s="2" t="s">
        <v>649</v>
      </c>
      <c r="B446" s="14" t="s">
        <v>925</v>
      </c>
      <c r="C446" s="14">
        <v>3</v>
      </c>
      <c r="D446" s="28" t="s">
        <v>675</v>
      </c>
      <c r="E446" s="29" t="str">
        <f t="shared" si="24"/>
        <v>43</v>
      </c>
      <c r="F446" s="29" t="str">
        <f t="shared" si="25"/>
        <v>69666</v>
      </c>
      <c r="G446" s="29" t="str">
        <f t="shared" si="26"/>
        <v>0000000</v>
      </c>
      <c r="H446" s="28" t="s">
        <v>16</v>
      </c>
      <c r="I446" s="29" t="str">
        <f t="shared" si="27"/>
        <v>69666</v>
      </c>
      <c r="J446" s="54" t="s">
        <v>676</v>
      </c>
      <c r="K446" s="16">
        <v>3997055</v>
      </c>
      <c r="L446" s="15">
        <v>126221</v>
      </c>
    </row>
    <row r="447" spans="1:12" x14ac:dyDescent="0.2">
      <c r="A447" s="2" t="s">
        <v>649</v>
      </c>
      <c r="B447" s="14" t="s">
        <v>925</v>
      </c>
      <c r="C447" s="14">
        <v>3</v>
      </c>
      <c r="D447" s="28" t="s">
        <v>1355</v>
      </c>
      <c r="E447" s="29" t="str">
        <f t="shared" si="24"/>
        <v>43</v>
      </c>
      <c r="F447" s="29" t="str">
        <f t="shared" si="25"/>
        <v>69674</v>
      </c>
      <c r="G447" s="29" t="str">
        <f t="shared" si="26"/>
        <v>0000000</v>
      </c>
      <c r="H447" s="28" t="s">
        <v>16</v>
      </c>
      <c r="I447" s="29" t="str">
        <f t="shared" si="27"/>
        <v>69674</v>
      </c>
      <c r="J447" s="54" t="s">
        <v>1356</v>
      </c>
      <c r="K447" s="16">
        <v>1213654</v>
      </c>
      <c r="L447" s="15">
        <v>89432</v>
      </c>
    </row>
    <row r="448" spans="1:12" x14ac:dyDescent="0.2">
      <c r="A448" s="2" t="s">
        <v>649</v>
      </c>
      <c r="B448" s="14" t="s">
        <v>925</v>
      </c>
      <c r="C448" s="14">
        <v>3</v>
      </c>
      <c r="D448" s="28" t="s">
        <v>677</v>
      </c>
      <c r="E448" s="29" t="str">
        <f t="shared" si="24"/>
        <v>43</v>
      </c>
      <c r="F448" s="29" t="str">
        <f t="shared" si="25"/>
        <v>73387</v>
      </c>
      <c r="G448" s="29" t="str">
        <f t="shared" si="26"/>
        <v>0000000</v>
      </c>
      <c r="H448" s="28" t="s">
        <v>16</v>
      </c>
      <c r="I448" s="29" t="str">
        <f t="shared" si="27"/>
        <v>73387</v>
      </c>
      <c r="J448" s="54" t="s">
        <v>678</v>
      </c>
      <c r="K448" s="16">
        <v>798405</v>
      </c>
      <c r="L448" s="15">
        <v>2233</v>
      </c>
    </row>
    <row r="449" spans="1:12" x14ac:dyDescent="0.2">
      <c r="A449" s="2" t="s">
        <v>649</v>
      </c>
      <c r="B449" s="14" t="s">
        <v>925</v>
      </c>
      <c r="C449" s="14">
        <v>3</v>
      </c>
      <c r="D449" s="28" t="s">
        <v>1029</v>
      </c>
      <c r="E449" s="29" t="str">
        <f t="shared" si="24"/>
        <v>43</v>
      </c>
      <c r="F449" s="29" t="str">
        <f t="shared" si="25"/>
        <v>69427</v>
      </c>
      <c r="G449" s="29" t="str">
        <f t="shared" si="26"/>
        <v>4330726</v>
      </c>
      <c r="H449" s="28" t="s">
        <v>1030</v>
      </c>
      <c r="I449" s="29" t="str">
        <f t="shared" si="27"/>
        <v>C0502</v>
      </c>
      <c r="J449" s="54" t="s">
        <v>1031</v>
      </c>
      <c r="K449" s="16">
        <v>126581</v>
      </c>
      <c r="L449" s="15">
        <v>28084</v>
      </c>
    </row>
    <row r="450" spans="1:12" x14ac:dyDescent="0.2">
      <c r="A450" s="2" t="s">
        <v>649</v>
      </c>
      <c r="B450" s="14" t="s">
        <v>925</v>
      </c>
      <c r="C450" s="14">
        <v>3</v>
      </c>
      <c r="D450" s="28" t="s">
        <v>679</v>
      </c>
      <c r="E450" s="29" t="str">
        <f t="shared" si="24"/>
        <v>43</v>
      </c>
      <c r="F450" s="29" t="str">
        <f t="shared" si="25"/>
        <v>10439</v>
      </c>
      <c r="G450" s="29" t="str">
        <f t="shared" si="26"/>
        <v>0123257</v>
      </c>
      <c r="H450" s="28" t="s">
        <v>680</v>
      </c>
      <c r="I450" s="29" t="str">
        <f t="shared" si="27"/>
        <v>C1268</v>
      </c>
      <c r="J450" s="54" t="s">
        <v>681</v>
      </c>
      <c r="K450" s="16">
        <v>228817</v>
      </c>
      <c r="L450" s="15">
        <v>106450</v>
      </c>
    </row>
    <row r="451" spans="1:12" x14ac:dyDescent="0.2">
      <c r="A451" s="2" t="s">
        <v>649</v>
      </c>
      <c r="B451" s="14" t="s">
        <v>925</v>
      </c>
      <c r="C451" s="14">
        <v>3</v>
      </c>
      <c r="D451" s="28" t="s">
        <v>682</v>
      </c>
      <c r="E451" s="29" t="str">
        <f t="shared" si="24"/>
        <v>43</v>
      </c>
      <c r="F451" s="29" t="str">
        <f t="shared" si="25"/>
        <v>69666</v>
      </c>
      <c r="G451" s="29" t="str">
        <f t="shared" si="26"/>
        <v>0129718</v>
      </c>
      <c r="H451" s="28" t="s">
        <v>683</v>
      </c>
      <c r="I451" s="29" t="str">
        <f t="shared" si="27"/>
        <v>C1623</v>
      </c>
      <c r="J451" s="54" t="s">
        <v>684</v>
      </c>
      <c r="K451" s="16">
        <v>227345</v>
      </c>
      <c r="L451" s="15">
        <v>65640</v>
      </c>
    </row>
    <row r="452" spans="1:12" x14ac:dyDescent="0.2">
      <c r="A452" s="2" t="s">
        <v>685</v>
      </c>
      <c r="B452" s="14" t="s">
        <v>926</v>
      </c>
      <c r="C452" s="14">
        <v>1</v>
      </c>
      <c r="D452" s="28" t="s">
        <v>687</v>
      </c>
      <c r="E452" s="29" t="str">
        <f t="shared" si="24"/>
        <v>44</v>
      </c>
      <c r="F452" s="29" t="str">
        <f t="shared" si="25"/>
        <v>69799</v>
      </c>
      <c r="G452" s="29" t="str">
        <f t="shared" si="26"/>
        <v>0000000</v>
      </c>
      <c r="H452" s="28" t="s">
        <v>16</v>
      </c>
      <c r="I452" s="29" t="str">
        <f t="shared" si="27"/>
        <v>69799</v>
      </c>
      <c r="J452" s="54" t="s">
        <v>688</v>
      </c>
      <c r="K452" s="16">
        <v>5177132</v>
      </c>
      <c r="L452" s="15">
        <v>1124608</v>
      </c>
    </row>
    <row r="453" spans="1:12" x14ac:dyDescent="0.2">
      <c r="A453" s="2" t="s">
        <v>685</v>
      </c>
      <c r="B453" s="14" t="s">
        <v>926</v>
      </c>
      <c r="C453" s="14">
        <v>1</v>
      </c>
      <c r="D453" s="28" t="s">
        <v>689</v>
      </c>
      <c r="E453" s="29" t="str">
        <f t="shared" si="24"/>
        <v>44</v>
      </c>
      <c r="F453" s="29" t="str">
        <f t="shared" si="25"/>
        <v>69815</v>
      </c>
      <c r="G453" s="29" t="str">
        <f t="shared" si="26"/>
        <v>0000000</v>
      </c>
      <c r="H453" s="28" t="s">
        <v>16</v>
      </c>
      <c r="I453" s="29" t="str">
        <f t="shared" si="27"/>
        <v>69815</v>
      </c>
      <c r="J453" s="54" t="s">
        <v>690</v>
      </c>
      <c r="K453" s="16">
        <v>317043</v>
      </c>
      <c r="L453" s="15">
        <v>28922</v>
      </c>
    </row>
    <row r="454" spans="1:12" x14ac:dyDescent="0.2">
      <c r="A454" s="2" t="s">
        <v>685</v>
      </c>
      <c r="B454" s="14" t="s">
        <v>926</v>
      </c>
      <c r="C454" s="14">
        <v>1</v>
      </c>
      <c r="D454" s="28" t="s">
        <v>691</v>
      </c>
      <c r="E454" s="29" t="str">
        <f t="shared" si="24"/>
        <v>44</v>
      </c>
      <c r="F454" s="29" t="str">
        <f t="shared" si="25"/>
        <v>69823</v>
      </c>
      <c r="G454" s="29" t="str">
        <f t="shared" si="26"/>
        <v>0000000</v>
      </c>
      <c r="H454" s="28" t="s">
        <v>16</v>
      </c>
      <c r="I454" s="29" t="str">
        <f t="shared" si="27"/>
        <v>69823</v>
      </c>
      <c r="J454" s="54" t="s">
        <v>692</v>
      </c>
      <c r="K454" s="16">
        <v>838609</v>
      </c>
      <c r="L454" s="15">
        <v>187961</v>
      </c>
    </row>
    <row r="455" spans="1:12" x14ac:dyDescent="0.2">
      <c r="A455" s="2" t="s">
        <v>685</v>
      </c>
      <c r="B455" s="14" t="s">
        <v>926</v>
      </c>
      <c r="C455" s="14">
        <v>1</v>
      </c>
      <c r="D455" s="28" t="s">
        <v>693</v>
      </c>
      <c r="E455" s="29" t="str">
        <f t="shared" ref="E455:E518" si="28">MID($D455,1,2)</f>
        <v>44</v>
      </c>
      <c r="F455" s="29" t="str">
        <f t="shared" ref="F455:F518" si="29">MID($D455,3,5)</f>
        <v>75432</v>
      </c>
      <c r="G455" s="29" t="str">
        <f t="shared" ref="G455:G518" si="30">MID($D455,8,7)</f>
        <v>0000000</v>
      </c>
      <c r="H455" s="28" t="s">
        <v>16</v>
      </c>
      <c r="I455" s="29" t="str">
        <f t="shared" si="27"/>
        <v>75432</v>
      </c>
      <c r="J455" s="54" t="s">
        <v>694</v>
      </c>
      <c r="K455" s="16">
        <v>205436</v>
      </c>
      <c r="L455" s="15">
        <v>47539</v>
      </c>
    </row>
    <row r="456" spans="1:12" x14ac:dyDescent="0.2">
      <c r="A456" s="2" t="s">
        <v>685</v>
      </c>
      <c r="B456" s="14" t="s">
        <v>926</v>
      </c>
      <c r="C456" s="14">
        <v>1</v>
      </c>
      <c r="D456" s="28" t="s">
        <v>695</v>
      </c>
      <c r="E456" s="29" t="str">
        <f t="shared" si="28"/>
        <v>44</v>
      </c>
      <c r="F456" s="29" t="str">
        <f t="shared" si="29"/>
        <v>77248</v>
      </c>
      <c r="G456" s="29" t="str">
        <f t="shared" si="30"/>
        <v>0138909</v>
      </c>
      <c r="H456" s="28" t="s">
        <v>696</v>
      </c>
      <c r="I456" s="29" t="str">
        <f t="shared" ref="I456:I519" si="31">IF(H456="N/A",$F$2:$F$571,"C"&amp;$H$2:$H$571)</f>
        <v>C2032</v>
      </c>
      <c r="J456" s="54" t="s">
        <v>697</v>
      </c>
      <c r="K456" s="16">
        <v>74917</v>
      </c>
      <c r="L456" s="15">
        <v>16498</v>
      </c>
    </row>
    <row r="457" spans="1:12" x14ac:dyDescent="0.2">
      <c r="A457" s="2" t="s">
        <v>698</v>
      </c>
      <c r="B457" s="14" t="s">
        <v>927</v>
      </c>
      <c r="C457" s="14">
        <v>1</v>
      </c>
      <c r="D457" s="28" t="s">
        <v>699</v>
      </c>
      <c r="E457" s="29" t="str">
        <f t="shared" si="28"/>
        <v>45</v>
      </c>
      <c r="F457" s="29" t="str">
        <f t="shared" si="29"/>
        <v>10454</v>
      </c>
      <c r="G457" s="29" t="str">
        <f t="shared" si="30"/>
        <v>0000000</v>
      </c>
      <c r="H457" s="28" t="s">
        <v>16</v>
      </c>
      <c r="I457" s="29" t="str">
        <f t="shared" si="31"/>
        <v>10454</v>
      </c>
      <c r="J457" s="54" t="s">
        <v>701</v>
      </c>
      <c r="K457" s="16">
        <v>360224</v>
      </c>
      <c r="L457" s="15">
        <v>143750</v>
      </c>
    </row>
    <row r="458" spans="1:12" x14ac:dyDescent="0.2">
      <c r="A458" s="2" t="s">
        <v>698</v>
      </c>
      <c r="B458" s="14" t="s">
        <v>927</v>
      </c>
      <c r="C458" s="14">
        <v>1</v>
      </c>
      <c r="D458" s="28" t="s">
        <v>702</v>
      </c>
      <c r="E458" s="29" t="str">
        <f t="shared" si="28"/>
        <v>45</v>
      </c>
      <c r="F458" s="29" t="str">
        <f t="shared" si="29"/>
        <v>69955</v>
      </c>
      <c r="G458" s="29" t="str">
        <f t="shared" si="30"/>
        <v>0000000</v>
      </c>
      <c r="H458" s="28" t="s">
        <v>16</v>
      </c>
      <c r="I458" s="29" t="str">
        <f t="shared" si="31"/>
        <v>69955</v>
      </c>
      <c r="J458" s="54" t="s">
        <v>703</v>
      </c>
      <c r="K458" s="16">
        <v>259214</v>
      </c>
      <c r="L458" s="15">
        <v>5783</v>
      </c>
    </row>
    <row r="459" spans="1:12" x14ac:dyDescent="0.2">
      <c r="A459" s="2" t="s">
        <v>698</v>
      </c>
      <c r="B459" s="14" t="s">
        <v>927</v>
      </c>
      <c r="C459" s="14">
        <v>1</v>
      </c>
      <c r="D459" s="28" t="s">
        <v>1357</v>
      </c>
      <c r="E459" s="29" t="str">
        <f t="shared" si="28"/>
        <v>45</v>
      </c>
      <c r="F459" s="29" t="str">
        <f t="shared" si="29"/>
        <v>69971</v>
      </c>
      <c r="G459" s="29" t="str">
        <f t="shared" si="30"/>
        <v>0000000</v>
      </c>
      <c r="H459" s="28" t="s">
        <v>16</v>
      </c>
      <c r="I459" s="29" t="str">
        <f t="shared" si="31"/>
        <v>69971</v>
      </c>
      <c r="J459" s="54" t="s">
        <v>1358</v>
      </c>
      <c r="K459" s="16">
        <v>1197335</v>
      </c>
      <c r="L459" s="15">
        <v>1134855</v>
      </c>
    </row>
    <row r="460" spans="1:12" x14ac:dyDescent="0.2">
      <c r="A460" s="2" t="s">
        <v>698</v>
      </c>
      <c r="B460" s="14" t="s">
        <v>927</v>
      </c>
      <c r="C460" s="14">
        <v>1</v>
      </c>
      <c r="D460" s="28" t="s">
        <v>1359</v>
      </c>
      <c r="E460" s="29" t="str">
        <f t="shared" si="28"/>
        <v>45</v>
      </c>
      <c r="F460" s="29" t="str">
        <f t="shared" si="29"/>
        <v>70003</v>
      </c>
      <c r="G460" s="29" t="str">
        <f t="shared" si="30"/>
        <v>0000000</v>
      </c>
      <c r="H460" s="28" t="s">
        <v>16</v>
      </c>
      <c r="I460" s="29" t="str">
        <f t="shared" si="31"/>
        <v>70003</v>
      </c>
      <c r="J460" s="54" t="s">
        <v>1361</v>
      </c>
      <c r="K460" s="16">
        <v>44788</v>
      </c>
      <c r="L460" s="15">
        <v>24528</v>
      </c>
    </row>
    <row r="461" spans="1:12" x14ac:dyDescent="0.2">
      <c r="A461" s="2" t="s">
        <v>698</v>
      </c>
      <c r="B461" s="14" t="s">
        <v>927</v>
      </c>
      <c r="C461" s="14">
        <v>1</v>
      </c>
      <c r="D461" s="28" t="s">
        <v>1360</v>
      </c>
      <c r="E461" s="29" t="str">
        <f t="shared" si="28"/>
        <v>45</v>
      </c>
      <c r="F461" s="29" t="str">
        <f t="shared" si="29"/>
        <v>70011</v>
      </c>
      <c r="G461" s="29" t="str">
        <f t="shared" si="30"/>
        <v>0000000</v>
      </c>
      <c r="H461" s="28" t="s">
        <v>16</v>
      </c>
      <c r="I461" s="29" t="str">
        <f t="shared" si="31"/>
        <v>70011</v>
      </c>
      <c r="J461" s="54" t="s">
        <v>1362</v>
      </c>
      <c r="K461" s="16">
        <v>180583</v>
      </c>
      <c r="L461" s="15">
        <v>54558</v>
      </c>
    </row>
    <row r="462" spans="1:12" x14ac:dyDescent="0.2">
      <c r="A462" s="2" t="s">
        <v>698</v>
      </c>
      <c r="B462" s="14" t="s">
        <v>927</v>
      </c>
      <c r="C462" s="14">
        <v>1</v>
      </c>
      <c r="D462" s="28" t="s">
        <v>971</v>
      </c>
      <c r="E462" s="29" t="str">
        <f t="shared" si="28"/>
        <v>45</v>
      </c>
      <c r="F462" s="29" t="str">
        <f t="shared" si="29"/>
        <v>70045</v>
      </c>
      <c r="G462" s="29" t="str">
        <f t="shared" si="30"/>
        <v>0000000</v>
      </c>
      <c r="H462" s="28" t="s">
        <v>16</v>
      </c>
      <c r="I462" s="29" t="str">
        <f t="shared" si="31"/>
        <v>70045</v>
      </c>
      <c r="J462" s="54" t="s">
        <v>972</v>
      </c>
      <c r="K462" s="16">
        <v>62642</v>
      </c>
      <c r="L462" s="15">
        <v>6897</v>
      </c>
    </row>
    <row r="463" spans="1:12" x14ac:dyDescent="0.2">
      <c r="A463" s="2" t="s">
        <v>698</v>
      </c>
      <c r="B463" s="14" t="s">
        <v>927</v>
      </c>
      <c r="C463" s="14">
        <v>1</v>
      </c>
      <c r="D463" s="28" t="s">
        <v>1363</v>
      </c>
      <c r="E463" s="29" t="str">
        <f t="shared" si="28"/>
        <v>45</v>
      </c>
      <c r="F463" s="29" t="str">
        <f t="shared" si="29"/>
        <v>70078</v>
      </c>
      <c r="G463" s="29" t="str">
        <f t="shared" si="30"/>
        <v>0000000</v>
      </c>
      <c r="H463" s="28" t="s">
        <v>16</v>
      </c>
      <c r="I463" s="29" t="str">
        <f t="shared" si="31"/>
        <v>70078</v>
      </c>
      <c r="J463" s="54" t="s">
        <v>1364</v>
      </c>
      <c r="K463" s="16">
        <v>23876</v>
      </c>
      <c r="L463" s="15">
        <v>1584</v>
      </c>
    </row>
    <row r="464" spans="1:12" x14ac:dyDescent="0.2">
      <c r="A464" s="2" t="s">
        <v>698</v>
      </c>
      <c r="B464" s="14" t="s">
        <v>927</v>
      </c>
      <c r="C464" s="14">
        <v>1</v>
      </c>
      <c r="D464" s="28" t="s">
        <v>704</v>
      </c>
      <c r="E464" s="29" t="str">
        <f t="shared" si="28"/>
        <v>45</v>
      </c>
      <c r="F464" s="29" t="str">
        <f t="shared" si="29"/>
        <v>70110</v>
      </c>
      <c r="G464" s="29" t="str">
        <f t="shared" si="30"/>
        <v>0000000</v>
      </c>
      <c r="H464" s="28" t="s">
        <v>16</v>
      </c>
      <c r="I464" s="29" t="str">
        <f t="shared" si="31"/>
        <v>70110</v>
      </c>
      <c r="J464" s="54" t="s">
        <v>705</v>
      </c>
      <c r="K464" s="16">
        <v>834494</v>
      </c>
      <c r="L464" s="15">
        <v>28776</v>
      </c>
    </row>
    <row r="465" spans="1:12" x14ac:dyDescent="0.2">
      <c r="A465" s="2" t="s">
        <v>698</v>
      </c>
      <c r="B465" s="14" t="s">
        <v>927</v>
      </c>
      <c r="C465" s="14">
        <v>1</v>
      </c>
      <c r="D465" s="28" t="s">
        <v>1365</v>
      </c>
      <c r="E465" s="29" t="str">
        <f t="shared" si="28"/>
        <v>45</v>
      </c>
      <c r="F465" s="29" t="str">
        <f t="shared" si="29"/>
        <v>70128</v>
      </c>
      <c r="G465" s="29" t="str">
        <f t="shared" si="30"/>
        <v>0000000</v>
      </c>
      <c r="H465" s="28" t="s">
        <v>16</v>
      </c>
      <c r="I465" s="29" t="str">
        <f t="shared" si="31"/>
        <v>70128</v>
      </c>
      <c r="J465" s="54" t="s">
        <v>1366</v>
      </c>
      <c r="K465" s="16">
        <v>35236</v>
      </c>
      <c r="L465" s="15">
        <v>1596</v>
      </c>
    </row>
    <row r="466" spans="1:12" x14ac:dyDescent="0.2">
      <c r="A466" s="2" t="s">
        <v>698</v>
      </c>
      <c r="B466" s="14" t="s">
        <v>927</v>
      </c>
      <c r="C466" s="14">
        <v>1</v>
      </c>
      <c r="D466" s="28" t="s">
        <v>706</v>
      </c>
      <c r="E466" s="29" t="str">
        <f t="shared" si="28"/>
        <v>45</v>
      </c>
      <c r="F466" s="29" t="str">
        <f t="shared" si="29"/>
        <v>75267</v>
      </c>
      <c r="G466" s="29" t="str">
        <f t="shared" si="30"/>
        <v>0113407</v>
      </c>
      <c r="H466" s="28" t="s">
        <v>707</v>
      </c>
      <c r="I466" s="29" t="str">
        <f t="shared" si="31"/>
        <v>C0849</v>
      </c>
      <c r="J466" s="54" t="s">
        <v>708</v>
      </c>
      <c r="K466" s="16">
        <v>33092</v>
      </c>
      <c r="L466" s="15">
        <v>3257</v>
      </c>
    </row>
    <row r="467" spans="1:12" x14ac:dyDescent="0.2">
      <c r="A467" s="2" t="s">
        <v>698</v>
      </c>
      <c r="B467" s="14" t="s">
        <v>927</v>
      </c>
      <c r="C467" s="14">
        <v>1</v>
      </c>
      <c r="D467" s="28" t="s">
        <v>1367</v>
      </c>
      <c r="E467" s="29" t="str">
        <f t="shared" si="28"/>
        <v>45</v>
      </c>
      <c r="F467" s="29" t="str">
        <f t="shared" si="29"/>
        <v>10454</v>
      </c>
      <c r="G467" s="29" t="str">
        <f t="shared" si="30"/>
        <v>0132944</v>
      </c>
      <c r="H467" s="28" t="s">
        <v>1368</v>
      </c>
      <c r="I467" s="29" t="str">
        <f t="shared" si="31"/>
        <v>C1770</v>
      </c>
      <c r="J467" s="54" t="s">
        <v>1369</v>
      </c>
      <c r="K467" s="16">
        <v>46496</v>
      </c>
      <c r="L467" s="15">
        <v>15009</v>
      </c>
    </row>
    <row r="468" spans="1:12" x14ac:dyDescent="0.2">
      <c r="A468" s="2" t="s">
        <v>709</v>
      </c>
      <c r="B468" s="14" t="s">
        <v>928</v>
      </c>
      <c r="C468" s="14">
        <v>1</v>
      </c>
      <c r="D468" s="28" t="s">
        <v>1370</v>
      </c>
      <c r="E468" s="29" t="str">
        <f t="shared" si="28"/>
        <v>47</v>
      </c>
      <c r="F468" s="29" t="str">
        <f t="shared" si="29"/>
        <v>70375</v>
      </c>
      <c r="G468" s="29" t="str">
        <f t="shared" si="30"/>
        <v>0000000</v>
      </c>
      <c r="H468" s="28" t="s">
        <v>16</v>
      </c>
      <c r="I468" s="29" t="str">
        <f t="shared" si="31"/>
        <v>70375</v>
      </c>
      <c r="J468" s="54" t="s">
        <v>1371</v>
      </c>
      <c r="K468" s="16">
        <v>21491</v>
      </c>
      <c r="L468" s="15">
        <v>125</v>
      </c>
    </row>
    <row r="469" spans="1:12" x14ac:dyDescent="0.2">
      <c r="A469" s="2" t="s">
        <v>709</v>
      </c>
      <c r="B469" s="14" t="s">
        <v>928</v>
      </c>
      <c r="C469" s="14">
        <v>1</v>
      </c>
      <c r="D469" s="28" t="s">
        <v>711</v>
      </c>
      <c r="E469" s="29" t="str">
        <f t="shared" si="28"/>
        <v>47</v>
      </c>
      <c r="F469" s="29" t="str">
        <f t="shared" si="29"/>
        <v>70482</v>
      </c>
      <c r="G469" s="29" t="str">
        <f t="shared" si="30"/>
        <v>0000000</v>
      </c>
      <c r="H469" s="28" t="s">
        <v>16</v>
      </c>
      <c r="I469" s="29" t="str">
        <f t="shared" si="31"/>
        <v>70482</v>
      </c>
      <c r="J469" s="54" t="s">
        <v>712</v>
      </c>
      <c r="K469" s="16">
        <v>138981</v>
      </c>
      <c r="L469" s="15">
        <v>19630</v>
      </c>
    </row>
    <row r="470" spans="1:12" x14ac:dyDescent="0.2">
      <c r="A470" s="2" t="s">
        <v>709</v>
      </c>
      <c r="B470" s="14" t="s">
        <v>928</v>
      </c>
      <c r="C470" s="14">
        <v>1</v>
      </c>
      <c r="D470" s="28" t="s">
        <v>713</v>
      </c>
      <c r="E470" s="29" t="str">
        <f t="shared" si="28"/>
        <v>47</v>
      </c>
      <c r="F470" s="29" t="str">
        <f t="shared" si="29"/>
        <v>10470</v>
      </c>
      <c r="G470" s="29" t="str">
        <f t="shared" si="30"/>
        <v>0137372</v>
      </c>
      <c r="H470" s="28" t="s">
        <v>714</v>
      </c>
      <c r="I470" s="29" t="str">
        <f t="shared" si="31"/>
        <v>C1958</v>
      </c>
      <c r="J470" s="54" t="s">
        <v>715</v>
      </c>
      <c r="K470" s="16">
        <v>44372</v>
      </c>
      <c r="L470" s="15">
        <v>23511</v>
      </c>
    </row>
    <row r="471" spans="1:12" x14ac:dyDescent="0.2">
      <c r="A471" s="2" t="s">
        <v>716</v>
      </c>
      <c r="B471" s="14" t="s">
        <v>929</v>
      </c>
      <c r="C471" s="14">
        <v>3</v>
      </c>
      <c r="D471" s="28" t="s">
        <v>717</v>
      </c>
      <c r="E471" s="29" t="str">
        <f t="shared" si="28"/>
        <v>48</v>
      </c>
      <c r="F471" s="29" t="str">
        <f t="shared" si="29"/>
        <v>10488</v>
      </c>
      <c r="G471" s="29" t="str">
        <f t="shared" si="30"/>
        <v>0000000</v>
      </c>
      <c r="H471" s="28" t="s">
        <v>16</v>
      </c>
      <c r="I471" s="29" t="str">
        <f t="shared" si="31"/>
        <v>10488</v>
      </c>
      <c r="J471" s="54" t="s">
        <v>719</v>
      </c>
      <c r="K471" s="16">
        <v>203773</v>
      </c>
      <c r="L471" s="15">
        <v>36578</v>
      </c>
    </row>
    <row r="472" spans="1:12" x14ac:dyDescent="0.2">
      <c r="A472" s="2" t="s">
        <v>716</v>
      </c>
      <c r="B472" s="14" t="s">
        <v>929</v>
      </c>
      <c r="C472" s="14">
        <v>3</v>
      </c>
      <c r="D472" s="28" t="s">
        <v>720</v>
      </c>
      <c r="E472" s="29" t="str">
        <f t="shared" si="28"/>
        <v>48</v>
      </c>
      <c r="F472" s="29" t="str">
        <f t="shared" si="29"/>
        <v>70573</v>
      </c>
      <c r="G472" s="29" t="str">
        <f t="shared" si="30"/>
        <v>0000000</v>
      </c>
      <c r="H472" s="28" t="s">
        <v>16</v>
      </c>
      <c r="I472" s="29" t="str">
        <f t="shared" si="31"/>
        <v>70573</v>
      </c>
      <c r="J472" s="54" t="s">
        <v>721</v>
      </c>
      <c r="K472" s="16">
        <v>1302954</v>
      </c>
      <c r="L472" s="15">
        <v>30631</v>
      </c>
    </row>
    <row r="473" spans="1:12" x14ac:dyDescent="0.2">
      <c r="A473" s="2" t="s">
        <v>716</v>
      </c>
      <c r="B473" s="14" t="s">
        <v>929</v>
      </c>
      <c r="C473" s="14">
        <v>3</v>
      </c>
      <c r="D473" s="28" t="s">
        <v>722</v>
      </c>
      <c r="E473" s="29" t="str">
        <f t="shared" si="28"/>
        <v>48</v>
      </c>
      <c r="F473" s="29" t="str">
        <f t="shared" si="29"/>
        <v>70581</v>
      </c>
      <c r="G473" s="29" t="str">
        <f t="shared" si="30"/>
        <v>0000000</v>
      </c>
      <c r="H473" s="28" t="s">
        <v>16</v>
      </c>
      <c r="I473" s="29" t="str">
        <f t="shared" si="31"/>
        <v>70581</v>
      </c>
      <c r="J473" s="54" t="s">
        <v>723</v>
      </c>
      <c r="K473" s="16">
        <v>4127223</v>
      </c>
      <c r="L473" s="15">
        <v>819939</v>
      </c>
    </row>
    <row r="474" spans="1:12" x14ac:dyDescent="0.2">
      <c r="A474" s="2" t="s">
        <v>716</v>
      </c>
      <c r="B474" s="14" t="s">
        <v>929</v>
      </c>
      <c r="C474" s="14">
        <v>3</v>
      </c>
      <c r="D474" s="28" t="s">
        <v>1372</v>
      </c>
      <c r="E474" s="29" t="str">
        <f t="shared" si="28"/>
        <v>48</v>
      </c>
      <c r="F474" s="29" t="str">
        <f t="shared" si="29"/>
        <v>70532</v>
      </c>
      <c r="G474" s="29" t="str">
        <f t="shared" si="30"/>
        <v>0122267</v>
      </c>
      <c r="H474" s="28" t="s">
        <v>1373</v>
      </c>
      <c r="I474" s="29" t="str">
        <f t="shared" si="31"/>
        <v>C1210</v>
      </c>
      <c r="J474" s="54" t="s">
        <v>1374</v>
      </c>
      <c r="K474" s="16">
        <v>35163</v>
      </c>
      <c r="L474" s="15">
        <v>17744</v>
      </c>
    </row>
    <row r="475" spans="1:12" x14ac:dyDescent="0.2">
      <c r="A475" s="2" t="s">
        <v>716</v>
      </c>
      <c r="B475" s="14" t="s">
        <v>929</v>
      </c>
      <c r="C475" s="14">
        <v>3</v>
      </c>
      <c r="D475" s="28" t="s">
        <v>1113</v>
      </c>
      <c r="E475" s="29" t="str">
        <f t="shared" si="28"/>
        <v>48</v>
      </c>
      <c r="F475" s="29" t="str">
        <f t="shared" si="29"/>
        <v>70581</v>
      </c>
      <c r="G475" s="29" t="str">
        <f t="shared" si="30"/>
        <v>0139816</v>
      </c>
      <c r="H475" s="28" t="s">
        <v>1114</v>
      </c>
      <c r="I475" s="29" t="str">
        <f t="shared" si="31"/>
        <v>C2083</v>
      </c>
      <c r="J475" s="54" t="s">
        <v>1115</v>
      </c>
      <c r="K475" s="16">
        <v>22672</v>
      </c>
      <c r="L475" s="15">
        <v>5545</v>
      </c>
    </row>
    <row r="476" spans="1:12" x14ac:dyDescent="0.2">
      <c r="A476" s="2" t="s">
        <v>724</v>
      </c>
      <c r="B476" s="14" t="s">
        <v>930</v>
      </c>
      <c r="C476" s="14">
        <v>6</v>
      </c>
      <c r="D476" s="28" t="s">
        <v>725</v>
      </c>
      <c r="E476" s="29" t="str">
        <f t="shared" si="28"/>
        <v>49</v>
      </c>
      <c r="F476" s="29" t="str">
        <f t="shared" si="29"/>
        <v>10496</v>
      </c>
      <c r="G476" s="29" t="str">
        <f t="shared" si="30"/>
        <v>0000000</v>
      </c>
      <c r="H476" s="28" t="s">
        <v>16</v>
      </c>
      <c r="I476" s="29" t="str">
        <f t="shared" si="31"/>
        <v>10496</v>
      </c>
      <c r="J476" s="54" t="s">
        <v>727</v>
      </c>
      <c r="K476" s="16">
        <v>309170</v>
      </c>
      <c r="L476" s="15">
        <v>46030</v>
      </c>
    </row>
    <row r="477" spans="1:12" x14ac:dyDescent="0.2">
      <c r="A477" s="2" t="s">
        <v>724</v>
      </c>
      <c r="B477" s="14" t="s">
        <v>930</v>
      </c>
      <c r="C477" s="14">
        <v>6</v>
      </c>
      <c r="D477" s="28" t="s">
        <v>1375</v>
      </c>
      <c r="E477" s="29" t="str">
        <f t="shared" si="28"/>
        <v>49</v>
      </c>
      <c r="F477" s="29" t="str">
        <f t="shared" si="29"/>
        <v>70615</v>
      </c>
      <c r="G477" s="29" t="str">
        <f t="shared" si="30"/>
        <v>0000000</v>
      </c>
      <c r="H477" s="28" t="s">
        <v>16</v>
      </c>
      <c r="I477" s="29" t="str">
        <f t="shared" si="31"/>
        <v>70615</v>
      </c>
      <c r="J477" s="54" t="s">
        <v>1376</v>
      </c>
      <c r="K477" s="16">
        <v>524022</v>
      </c>
      <c r="L477" s="15">
        <v>15236</v>
      </c>
    </row>
    <row r="478" spans="1:12" x14ac:dyDescent="0.2">
      <c r="A478" s="2" t="s">
        <v>724</v>
      </c>
      <c r="B478" s="14" t="s">
        <v>930</v>
      </c>
      <c r="C478" s="14">
        <v>6</v>
      </c>
      <c r="D478" s="28" t="s">
        <v>1377</v>
      </c>
      <c r="E478" s="29" t="str">
        <f t="shared" si="28"/>
        <v>49</v>
      </c>
      <c r="F478" s="29" t="str">
        <f t="shared" si="29"/>
        <v>70813</v>
      </c>
      <c r="G478" s="29" t="str">
        <f t="shared" si="30"/>
        <v>0000000</v>
      </c>
      <c r="H478" s="28" t="s">
        <v>16</v>
      </c>
      <c r="I478" s="29" t="str">
        <f t="shared" si="31"/>
        <v>70813</v>
      </c>
      <c r="J478" s="54" t="s">
        <v>1378</v>
      </c>
      <c r="K478" s="16">
        <v>18132</v>
      </c>
      <c r="L478" s="15">
        <v>3201</v>
      </c>
    </row>
    <row r="479" spans="1:12" x14ac:dyDescent="0.2">
      <c r="A479" s="2" t="s">
        <v>724</v>
      </c>
      <c r="B479" s="14" t="s">
        <v>930</v>
      </c>
      <c r="C479" s="14">
        <v>6</v>
      </c>
      <c r="D479" s="28" t="s">
        <v>728</v>
      </c>
      <c r="E479" s="29" t="str">
        <f t="shared" si="28"/>
        <v>49</v>
      </c>
      <c r="F479" s="29" t="str">
        <f t="shared" si="29"/>
        <v>70847</v>
      </c>
      <c r="G479" s="29" t="str">
        <f t="shared" si="30"/>
        <v>0000000</v>
      </c>
      <c r="H479" s="28" t="s">
        <v>16</v>
      </c>
      <c r="I479" s="29" t="str">
        <f t="shared" si="31"/>
        <v>70847</v>
      </c>
      <c r="J479" s="54" t="s">
        <v>729</v>
      </c>
      <c r="K479" s="16">
        <v>243955</v>
      </c>
      <c r="L479" s="15">
        <v>39647</v>
      </c>
    </row>
    <row r="480" spans="1:12" x14ac:dyDescent="0.2">
      <c r="A480" s="2" t="s">
        <v>724</v>
      </c>
      <c r="B480" s="14" t="s">
        <v>930</v>
      </c>
      <c r="C480" s="14">
        <v>6</v>
      </c>
      <c r="D480" s="28" t="s">
        <v>730</v>
      </c>
      <c r="E480" s="29" t="str">
        <f t="shared" si="28"/>
        <v>49</v>
      </c>
      <c r="F480" s="29" t="str">
        <f t="shared" si="29"/>
        <v>70854</v>
      </c>
      <c r="G480" s="29" t="str">
        <f t="shared" si="30"/>
        <v>0000000</v>
      </c>
      <c r="H480" s="28" t="s">
        <v>16</v>
      </c>
      <c r="I480" s="29" t="str">
        <f t="shared" si="31"/>
        <v>70854</v>
      </c>
      <c r="J480" s="54" t="s">
        <v>731</v>
      </c>
      <c r="K480" s="16">
        <v>220097</v>
      </c>
      <c r="L480" s="15">
        <v>53653</v>
      </c>
    </row>
    <row r="481" spans="1:12" x14ac:dyDescent="0.2">
      <c r="A481" s="2" t="s">
        <v>724</v>
      </c>
      <c r="B481" s="14" t="s">
        <v>930</v>
      </c>
      <c r="C481" s="14">
        <v>6</v>
      </c>
      <c r="D481" s="28" t="s">
        <v>732</v>
      </c>
      <c r="E481" s="29" t="str">
        <f t="shared" si="28"/>
        <v>49</v>
      </c>
      <c r="F481" s="29" t="str">
        <f t="shared" si="29"/>
        <v>70862</v>
      </c>
      <c r="G481" s="29" t="str">
        <f t="shared" si="30"/>
        <v>0000000</v>
      </c>
      <c r="H481" s="28" t="s">
        <v>16</v>
      </c>
      <c r="I481" s="29" t="str">
        <f t="shared" si="31"/>
        <v>70862</v>
      </c>
      <c r="J481" s="54" t="s">
        <v>733</v>
      </c>
      <c r="K481" s="16">
        <v>373341</v>
      </c>
      <c r="L481" s="15">
        <v>101214</v>
      </c>
    </row>
    <row r="482" spans="1:12" x14ac:dyDescent="0.2">
      <c r="A482" s="2" t="s">
        <v>724</v>
      </c>
      <c r="B482" s="14" t="s">
        <v>930</v>
      </c>
      <c r="C482" s="14">
        <v>6</v>
      </c>
      <c r="D482" s="28" t="s">
        <v>734</v>
      </c>
      <c r="E482" s="29" t="str">
        <f t="shared" si="28"/>
        <v>49</v>
      </c>
      <c r="F482" s="29" t="str">
        <f t="shared" si="29"/>
        <v>70870</v>
      </c>
      <c r="G482" s="29" t="str">
        <f t="shared" si="30"/>
        <v>0000000</v>
      </c>
      <c r="H482" s="28" t="s">
        <v>16</v>
      </c>
      <c r="I482" s="29" t="str">
        <f t="shared" si="31"/>
        <v>70870</v>
      </c>
      <c r="J482" s="54" t="s">
        <v>735</v>
      </c>
      <c r="K482" s="16">
        <v>101848</v>
      </c>
      <c r="L482" s="15">
        <v>11162</v>
      </c>
    </row>
    <row r="483" spans="1:12" x14ac:dyDescent="0.2">
      <c r="A483" s="2" t="s">
        <v>724</v>
      </c>
      <c r="B483" s="14" t="s">
        <v>930</v>
      </c>
      <c r="C483" s="14">
        <v>6</v>
      </c>
      <c r="D483" s="28" t="s">
        <v>999</v>
      </c>
      <c r="E483" s="29" t="str">
        <f t="shared" si="28"/>
        <v>49</v>
      </c>
      <c r="F483" s="29" t="str">
        <f t="shared" si="29"/>
        <v>70896</v>
      </c>
      <c r="G483" s="29" t="str">
        <f t="shared" si="30"/>
        <v>0000000</v>
      </c>
      <c r="H483" s="28" t="s">
        <v>16</v>
      </c>
      <c r="I483" s="29" t="str">
        <f t="shared" si="31"/>
        <v>70896</v>
      </c>
      <c r="J483" s="54" t="s">
        <v>1000</v>
      </c>
      <c r="K483" s="16">
        <v>237305</v>
      </c>
      <c r="L483" s="15">
        <v>71012</v>
      </c>
    </row>
    <row r="484" spans="1:12" x14ac:dyDescent="0.2">
      <c r="A484" s="2" t="s">
        <v>724</v>
      </c>
      <c r="B484" s="14" t="s">
        <v>930</v>
      </c>
      <c r="C484" s="14">
        <v>6</v>
      </c>
      <c r="D484" s="28" t="s">
        <v>736</v>
      </c>
      <c r="E484" s="29" t="str">
        <f t="shared" si="28"/>
        <v>49</v>
      </c>
      <c r="F484" s="29" t="str">
        <f t="shared" si="29"/>
        <v>70912</v>
      </c>
      <c r="G484" s="29" t="str">
        <f t="shared" si="30"/>
        <v>0000000</v>
      </c>
      <c r="H484" s="28" t="s">
        <v>16</v>
      </c>
      <c r="I484" s="29" t="str">
        <f t="shared" si="31"/>
        <v>70912</v>
      </c>
      <c r="J484" s="54" t="s">
        <v>737</v>
      </c>
      <c r="K484" s="16">
        <v>1286637</v>
      </c>
      <c r="L484" s="15">
        <v>233550</v>
      </c>
    </row>
    <row r="485" spans="1:12" x14ac:dyDescent="0.2">
      <c r="A485" s="2" t="s">
        <v>724</v>
      </c>
      <c r="B485" s="14" t="s">
        <v>930</v>
      </c>
      <c r="C485" s="14">
        <v>6</v>
      </c>
      <c r="D485" s="28" t="s">
        <v>1005</v>
      </c>
      <c r="E485" s="29" t="str">
        <f t="shared" si="28"/>
        <v>49</v>
      </c>
      <c r="F485" s="29" t="str">
        <f t="shared" si="29"/>
        <v>70920</v>
      </c>
      <c r="G485" s="29" t="str">
        <f t="shared" si="30"/>
        <v>0000000</v>
      </c>
      <c r="H485" s="28" t="s">
        <v>16</v>
      </c>
      <c r="I485" s="29" t="str">
        <f t="shared" si="31"/>
        <v>70920</v>
      </c>
      <c r="J485" s="54" t="s">
        <v>1006</v>
      </c>
      <c r="K485" s="16">
        <v>1853719</v>
      </c>
      <c r="L485" s="15">
        <v>452430</v>
      </c>
    </row>
    <row r="486" spans="1:12" x14ac:dyDescent="0.2">
      <c r="A486" s="2" t="s">
        <v>724</v>
      </c>
      <c r="B486" s="14" t="s">
        <v>930</v>
      </c>
      <c r="C486" s="14">
        <v>6</v>
      </c>
      <c r="D486" s="28" t="s">
        <v>738</v>
      </c>
      <c r="E486" s="29" t="str">
        <f t="shared" si="28"/>
        <v>49</v>
      </c>
      <c r="F486" s="29" t="str">
        <f t="shared" si="29"/>
        <v>70979</v>
      </c>
      <c r="G486" s="29" t="str">
        <f t="shared" si="30"/>
        <v>0000000</v>
      </c>
      <c r="H486" s="28" t="s">
        <v>16</v>
      </c>
      <c r="I486" s="29" t="str">
        <f t="shared" si="31"/>
        <v>70979</v>
      </c>
      <c r="J486" s="54" t="s">
        <v>739</v>
      </c>
      <c r="K486" s="16">
        <v>14668</v>
      </c>
      <c r="L486" s="15">
        <v>2721</v>
      </c>
    </row>
    <row r="487" spans="1:12" x14ac:dyDescent="0.2">
      <c r="A487" s="2" t="s">
        <v>724</v>
      </c>
      <c r="B487" s="14" t="s">
        <v>930</v>
      </c>
      <c r="C487" s="14">
        <v>6</v>
      </c>
      <c r="D487" s="28" t="s">
        <v>740</v>
      </c>
      <c r="E487" s="29" t="str">
        <f t="shared" si="28"/>
        <v>49</v>
      </c>
      <c r="F487" s="29" t="str">
        <f t="shared" si="29"/>
        <v>71035</v>
      </c>
      <c r="G487" s="29" t="str">
        <f t="shared" si="30"/>
        <v>0000000</v>
      </c>
      <c r="H487" s="28" t="s">
        <v>16</v>
      </c>
      <c r="I487" s="29" t="str">
        <f t="shared" si="31"/>
        <v>71035</v>
      </c>
      <c r="J487" s="54" t="s">
        <v>741</v>
      </c>
      <c r="K487" s="16">
        <v>280383</v>
      </c>
      <c r="L487" s="15">
        <v>65072</v>
      </c>
    </row>
    <row r="488" spans="1:12" x14ac:dyDescent="0.2">
      <c r="A488" s="2" t="s">
        <v>724</v>
      </c>
      <c r="B488" s="14" t="s">
        <v>930</v>
      </c>
      <c r="C488" s="14">
        <v>6</v>
      </c>
      <c r="D488" s="28" t="s">
        <v>1379</v>
      </c>
      <c r="E488" s="29" t="str">
        <f t="shared" si="28"/>
        <v>49</v>
      </c>
      <c r="F488" s="29" t="str">
        <f t="shared" si="29"/>
        <v>73882</v>
      </c>
      <c r="G488" s="29" t="str">
        <f t="shared" si="30"/>
        <v>0000000</v>
      </c>
      <c r="H488" s="28" t="s">
        <v>16</v>
      </c>
      <c r="I488" s="29" t="str">
        <f t="shared" si="31"/>
        <v>73882</v>
      </c>
      <c r="J488" s="54" t="s">
        <v>1380</v>
      </c>
      <c r="K488" s="16">
        <v>709776</v>
      </c>
      <c r="L488" s="15">
        <v>138889</v>
      </c>
    </row>
    <row r="489" spans="1:12" x14ac:dyDescent="0.2">
      <c r="A489" s="2" t="s">
        <v>724</v>
      </c>
      <c r="B489" s="14" t="s">
        <v>930</v>
      </c>
      <c r="C489" s="14">
        <v>6</v>
      </c>
      <c r="D489" s="28" t="s">
        <v>742</v>
      </c>
      <c r="E489" s="29" t="str">
        <f t="shared" si="28"/>
        <v>49</v>
      </c>
      <c r="F489" s="29" t="str">
        <f t="shared" si="29"/>
        <v>75358</v>
      </c>
      <c r="G489" s="29" t="str">
        <f t="shared" si="30"/>
        <v>0000000</v>
      </c>
      <c r="H489" s="28" t="s">
        <v>16</v>
      </c>
      <c r="I489" s="29" t="str">
        <f t="shared" si="31"/>
        <v>75358</v>
      </c>
      <c r="J489" s="54" t="s">
        <v>743</v>
      </c>
      <c r="K489" s="16">
        <v>369390</v>
      </c>
      <c r="L489" s="15">
        <v>46348</v>
      </c>
    </row>
    <row r="490" spans="1:12" x14ac:dyDescent="0.2">
      <c r="A490" s="2" t="s">
        <v>724</v>
      </c>
      <c r="B490" s="14" t="s">
        <v>930</v>
      </c>
      <c r="C490" s="14">
        <v>6</v>
      </c>
      <c r="D490" s="28" t="s">
        <v>744</v>
      </c>
      <c r="E490" s="29" t="str">
        <f t="shared" si="28"/>
        <v>49</v>
      </c>
      <c r="F490" s="29" t="str">
        <f t="shared" si="29"/>
        <v>70730</v>
      </c>
      <c r="G490" s="29" t="str">
        <f t="shared" si="30"/>
        <v>6120588</v>
      </c>
      <c r="H490" s="28" t="s">
        <v>745</v>
      </c>
      <c r="I490" s="29" t="str">
        <f t="shared" si="31"/>
        <v>C0492</v>
      </c>
      <c r="J490" s="54" t="s">
        <v>746</v>
      </c>
      <c r="K490" s="16">
        <v>47088</v>
      </c>
      <c r="L490" s="15">
        <v>12444</v>
      </c>
    </row>
    <row r="491" spans="1:12" x14ac:dyDescent="0.2">
      <c r="A491" s="2" t="s">
        <v>724</v>
      </c>
      <c r="B491" s="14" t="s">
        <v>930</v>
      </c>
      <c r="C491" s="14">
        <v>6</v>
      </c>
      <c r="D491" s="28" t="s">
        <v>747</v>
      </c>
      <c r="E491" s="29" t="str">
        <f t="shared" si="28"/>
        <v>49</v>
      </c>
      <c r="F491" s="29" t="str">
        <f t="shared" si="29"/>
        <v>70904</v>
      </c>
      <c r="G491" s="29" t="str">
        <f t="shared" si="30"/>
        <v>0101923</v>
      </c>
      <c r="H491" s="28" t="s">
        <v>748</v>
      </c>
      <c r="I491" s="29" t="str">
        <f t="shared" si="31"/>
        <v>C0558</v>
      </c>
      <c r="J491" s="54" t="s">
        <v>749</v>
      </c>
      <c r="K491" s="16">
        <v>593403</v>
      </c>
      <c r="L491" s="15">
        <v>9123</v>
      </c>
    </row>
    <row r="492" spans="1:12" x14ac:dyDescent="0.2">
      <c r="A492" s="2" t="s">
        <v>724</v>
      </c>
      <c r="B492" s="14" t="s">
        <v>930</v>
      </c>
      <c r="C492" s="14">
        <v>6</v>
      </c>
      <c r="D492" s="28" t="s">
        <v>1381</v>
      </c>
      <c r="E492" s="29" t="str">
        <f t="shared" si="28"/>
        <v>49</v>
      </c>
      <c r="F492" s="29" t="str">
        <f t="shared" si="29"/>
        <v>70953</v>
      </c>
      <c r="G492" s="29" t="str">
        <f t="shared" si="30"/>
        <v>0105866</v>
      </c>
      <c r="H492" s="28" t="s">
        <v>1383</v>
      </c>
      <c r="I492" s="29" t="str">
        <f t="shared" si="31"/>
        <v>C0613</v>
      </c>
      <c r="J492" s="54" t="s">
        <v>1385</v>
      </c>
      <c r="K492" s="16">
        <v>35603</v>
      </c>
      <c r="L492" s="15">
        <v>8901</v>
      </c>
    </row>
    <row r="493" spans="1:12" x14ac:dyDescent="0.2">
      <c r="A493" s="2" t="s">
        <v>724</v>
      </c>
      <c r="B493" s="14" t="s">
        <v>930</v>
      </c>
      <c r="C493" s="14">
        <v>6</v>
      </c>
      <c r="D493" s="28" t="s">
        <v>1382</v>
      </c>
      <c r="E493" s="29" t="str">
        <f t="shared" si="28"/>
        <v>49</v>
      </c>
      <c r="F493" s="29" t="str">
        <f t="shared" si="29"/>
        <v>70797</v>
      </c>
      <c r="G493" s="29" t="str">
        <f t="shared" si="30"/>
        <v>0107284</v>
      </c>
      <c r="H493" s="28" t="s">
        <v>1384</v>
      </c>
      <c r="I493" s="29" t="str">
        <f t="shared" si="31"/>
        <v>C0653</v>
      </c>
      <c r="J493" s="54" t="s">
        <v>1386</v>
      </c>
      <c r="K493" s="16">
        <v>131393</v>
      </c>
      <c r="L493" s="15">
        <v>24351</v>
      </c>
    </row>
    <row r="494" spans="1:12" x14ac:dyDescent="0.2">
      <c r="A494" s="2" t="s">
        <v>724</v>
      </c>
      <c r="B494" s="14" t="s">
        <v>930</v>
      </c>
      <c r="C494" s="14">
        <v>6</v>
      </c>
      <c r="D494" s="28" t="s">
        <v>1045</v>
      </c>
      <c r="E494" s="29" t="str">
        <f t="shared" si="28"/>
        <v>49</v>
      </c>
      <c r="F494" s="29" t="str">
        <f t="shared" si="29"/>
        <v>73882</v>
      </c>
      <c r="G494" s="29" t="str">
        <f t="shared" si="30"/>
        <v>0123786</v>
      </c>
      <c r="H494" s="28" t="s">
        <v>1046</v>
      </c>
      <c r="I494" s="29" t="str">
        <f t="shared" si="31"/>
        <v>C1281</v>
      </c>
      <c r="J494" s="54" t="s">
        <v>1047</v>
      </c>
      <c r="K494" s="16">
        <v>42494</v>
      </c>
      <c r="L494" s="15">
        <v>10624</v>
      </c>
    </row>
    <row r="495" spans="1:12" x14ac:dyDescent="0.2">
      <c r="A495" s="2" t="s">
        <v>750</v>
      </c>
      <c r="B495" s="14" t="s">
        <v>931</v>
      </c>
      <c r="C495" s="14">
        <v>35</v>
      </c>
      <c r="D495" s="28" t="s">
        <v>751</v>
      </c>
      <c r="E495" s="29" t="str">
        <f t="shared" si="28"/>
        <v>50</v>
      </c>
      <c r="F495" s="29" t="str">
        <f t="shared" si="29"/>
        <v>10504</v>
      </c>
      <c r="G495" s="29" t="str">
        <f t="shared" si="30"/>
        <v>0000000</v>
      </c>
      <c r="H495" s="28" t="s">
        <v>16</v>
      </c>
      <c r="I495" s="29" t="str">
        <f t="shared" si="31"/>
        <v>10504</v>
      </c>
      <c r="J495" s="54" t="s">
        <v>753</v>
      </c>
      <c r="K495" s="16">
        <v>1298180</v>
      </c>
      <c r="L495" s="15">
        <v>313975</v>
      </c>
    </row>
    <row r="496" spans="1:12" x14ac:dyDescent="0.2">
      <c r="A496" s="2" t="s">
        <v>750</v>
      </c>
      <c r="B496" s="14" t="s">
        <v>931</v>
      </c>
      <c r="C496" s="14">
        <v>35</v>
      </c>
      <c r="D496" s="28" t="s">
        <v>754</v>
      </c>
      <c r="E496" s="29" t="str">
        <f t="shared" si="28"/>
        <v>50</v>
      </c>
      <c r="F496" s="29" t="str">
        <f t="shared" si="29"/>
        <v>71068</v>
      </c>
      <c r="G496" s="29" t="str">
        <f t="shared" si="30"/>
        <v>0000000</v>
      </c>
      <c r="H496" s="28" t="s">
        <v>16</v>
      </c>
      <c r="I496" s="29" t="str">
        <f t="shared" si="31"/>
        <v>71068</v>
      </c>
      <c r="J496" s="54" t="s">
        <v>755</v>
      </c>
      <c r="K496" s="16">
        <v>358380</v>
      </c>
      <c r="L496" s="15">
        <v>83115</v>
      </c>
    </row>
    <row r="497" spans="1:12" x14ac:dyDescent="0.2">
      <c r="A497" s="2" t="s">
        <v>750</v>
      </c>
      <c r="B497" s="14" t="s">
        <v>931</v>
      </c>
      <c r="C497" s="14">
        <v>35</v>
      </c>
      <c r="D497" s="28" t="s">
        <v>756</v>
      </c>
      <c r="E497" s="29" t="str">
        <f t="shared" si="28"/>
        <v>50</v>
      </c>
      <c r="F497" s="29" t="str">
        <f t="shared" si="29"/>
        <v>71076</v>
      </c>
      <c r="G497" s="29" t="str">
        <f t="shared" si="30"/>
        <v>0000000</v>
      </c>
      <c r="H497" s="28" t="s">
        <v>16</v>
      </c>
      <c r="I497" s="29" t="str">
        <f t="shared" si="31"/>
        <v>71076</v>
      </c>
      <c r="J497" s="54" t="s">
        <v>757</v>
      </c>
      <c r="K497" s="16">
        <v>965890</v>
      </c>
      <c r="L497" s="15">
        <v>292843</v>
      </c>
    </row>
    <row r="498" spans="1:12" x14ac:dyDescent="0.2">
      <c r="A498" s="2" t="s">
        <v>750</v>
      </c>
      <c r="B498" s="14" t="s">
        <v>931</v>
      </c>
      <c r="C498" s="14">
        <v>35</v>
      </c>
      <c r="D498" s="28" t="s">
        <v>758</v>
      </c>
      <c r="E498" s="29" t="str">
        <f t="shared" si="28"/>
        <v>50</v>
      </c>
      <c r="F498" s="29" t="str">
        <f t="shared" si="29"/>
        <v>71092</v>
      </c>
      <c r="G498" s="29" t="str">
        <f t="shared" si="30"/>
        <v>0000000</v>
      </c>
      <c r="H498" s="28" t="s">
        <v>16</v>
      </c>
      <c r="I498" s="29" t="str">
        <f t="shared" si="31"/>
        <v>71092</v>
      </c>
      <c r="J498" s="54" t="s">
        <v>759</v>
      </c>
      <c r="K498" s="16">
        <v>89199</v>
      </c>
      <c r="L498" s="15">
        <v>4157</v>
      </c>
    </row>
    <row r="499" spans="1:12" x14ac:dyDescent="0.2">
      <c r="A499" s="2" t="s">
        <v>750</v>
      </c>
      <c r="B499" s="14" t="s">
        <v>931</v>
      </c>
      <c r="C499" s="14">
        <v>35</v>
      </c>
      <c r="D499" s="28" t="s">
        <v>760</v>
      </c>
      <c r="E499" s="29" t="str">
        <f t="shared" si="28"/>
        <v>50</v>
      </c>
      <c r="F499" s="29" t="str">
        <f t="shared" si="29"/>
        <v>71167</v>
      </c>
      <c r="G499" s="29" t="str">
        <f t="shared" si="30"/>
        <v>0000000</v>
      </c>
      <c r="H499" s="28" t="s">
        <v>16</v>
      </c>
      <c r="I499" s="29" t="str">
        <f t="shared" si="31"/>
        <v>71167</v>
      </c>
      <c r="J499" s="54" t="s">
        <v>761</v>
      </c>
      <c r="K499" s="16">
        <v>6719635</v>
      </c>
      <c r="L499" s="15">
        <v>42250</v>
      </c>
    </row>
    <row r="500" spans="1:12" x14ac:dyDescent="0.2">
      <c r="A500" s="2" t="s">
        <v>750</v>
      </c>
      <c r="B500" s="14" t="s">
        <v>931</v>
      </c>
      <c r="C500" s="14">
        <v>35</v>
      </c>
      <c r="D500" s="28" t="s">
        <v>762</v>
      </c>
      <c r="E500" s="29" t="str">
        <f t="shared" si="28"/>
        <v>50</v>
      </c>
      <c r="F500" s="29" t="str">
        <f t="shared" si="29"/>
        <v>71175</v>
      </c>
      <c r="G500" s="29" t="str">
        <f t="shared" si="30"/>
        <v>0000000</v>
      </c>
      <c r="H500" s="28" t="s">
        <v>16</v>
      </c>
      <c r="I500" s="29" t="str">
        <f t="shared" si="31"/>
        <v>71175</v>
      </c>
      <c r="J500" s="54" t="s">
        <v>763</v>
      </c>
      <c r="K500" s="16">
        <v>4690771</v>
      </c>
      <c r="L500" s="15">
        <v>964899</v>
      </c>
    </row>
    <row r="501" spans="1:12" x14ac:dyDescent="0.2">
      <c r="A501" s="2" t="s">
        <v>750</v>
      </c>
      <c r="B501" s="14" t="s">
        <v>931</v>
      </c>
      <c r="C501" s="14">
        <v>35</v>
      </c>
      <c r="D501" s="28" t="s">
        <v>764</v>
      </c>
      <c r="E501" s="29" t="str">
        <f t="shared" si="28"/>
        <v>50</v>
      </c>
      <c r="F501" s="29" t="str">
        <f t="shared" si="29"/>
        <v>71217</v>
      </c>
      <c r="G501" s="29" t="str">
        <f t="shared" si="30"/>
        <v>0000000</v>
      </c>
      <c r="H501" s="28" t="s">
        <v>16</v>
      </c>
      <c r="I501" s="29" t="str">
        <f t="shared" si="31"/>
        <v>71217</v>
      </c>
      <c r="J501" s="54" t="s">
        <v>765</v>
      </c>
      <c r="K501" s="16">
        <v>1618850</v>
      </c>
      <c r="L501" s="15">
        <v>142869</v>
      </c>
    </row>
    <row r="502" spans="1:12" x14ac:dyDescent="0.2">
      <c r="A502" s="2" t="s">
        <v>750</v>
      </c>
      <c r="B502" s="14" t="s">
        <v>931</v>
      </c>
      <c r="C502" s="14">
        <v>35</v>
      </c>
      <c r="D502" s="28" t="s">
        <v>766</v>
      </c>
      <c r="E502" s="29" t="str">
        <f t="shared" si="28"/>
        <v>50</v>
      </c>
      <c r="F502" s="29" t="str">
        <f t="shared" si="29"/>
        <v>71266</v>
      </c>
      <c r="G502" s="29" t="str">
        <f t="shared" si="30"/>
        <v>0000000</v>
      </c>
      <c r="H502" s="28" t="s">
        <v>16</v>
      </c>
      <c r="I502" s="29" t="str">
        <f t="shared" si="31"/>
        <v>71266</v>
      </c>
      <c r="J502" s="54" t="s">
        <v>767</v>
      </c>
      <c r="K502" s="16">
        <v>446378</v>
      </c>
      <c r="L502" s="15">
        <v>61250</v>
      </c>
    </row>
    <row r="503" spans="1:12" x14ac:dyDescent="0.2">
      <c r="A503" s="2" t="s">
        <v>750</v>
      </c>
      <c r="B503" s="14" t="s">
        <v>931</v>
      </c>
      <c r="C503" s="14">
        <v>35</v>
      </c>
      <c r="D503" s="28" t="s">
        <v>768</v>
      </c>
      <c r="E503" s="29" t="str">
        <f t="shared" si="28"/>
        <v>50</v>
      </c>
      <c r="F503" s="29" t="str">
        <f t="shared" si="29"/>
        <v>71282</v>
      </c>
      <c r="G503" s="29" t="str">
        <f t="shared" si="30"/>
        <v>0000000</v>
      </c>
      <c r="H503" s="28" t="s">
        <v>16</v>
      </c>
      <c r="I503" s="29" t="str">
        <f t="shared" si="31"/>
        <v>71282</v>
      </c>
      <c r="J503" s="54" t="s">
        <v>769</v>
      </c>
      <c r="K503" s="16">
        <v>902487</v>
      </c>
      <c r="L503" s="15">
        <v>440423</v>
      </c>
    </row>
    <row r="504" spans="1:12" x14ac:dyDescent="0.2">
      <c r="A504" s="2" t="s">
        <v>750</v>
      </c>
      <c r="B504" s="14" t="s">
        <v>931</v>
      </c>
      <c r="C504" s="14">
        <v>35</v>
      </c>
      <c r="D504" s="28" t="s">
        <v>770</v>
      </c>
      <c r="E504" s="29" t="str">
        <f t="shared" si="28"/>
        <v>50</v>
      </c>
      <c r="F504" s="29" t="str">
        <f t="shared" si="29"/>
        <v>73601</v>
      </c>
      <c r="G504" s="29" t="str">
        <f t="shared" si="30"/>
        <v>0000000</v>
      </c>
      <c r="H504" s="28" t="s">
        <v>16</v>
      </c>
      <c r="I504" s="29" t="str">
        <f t="shared" si="31"/>
        <v>73601</v>
      </c>
      <c r="J504" s="54" t="s">
        <v>771</v>
      </c>
      <c r="K504" s="16">
        <v>631799</v>
      </c>
      <c r="L504" s="15">
        <v>45610</v>
      </c>
    </row>
    <row r="505" spans="1:12" x14ac:dyDescent="0.2">
      <c r="A505" s="2" t="s">
        <v>750</v>
      </c>
      <c r="B505" s="14" t="s">
        <v>931</v>
      </c>
      <c r="C505" s="14">
        <v>35</v>
      </c>
      <c r="D505" s="28" t="s">
        <v>1387</v>
      </c>
      <c r="E505" s="29" t="str">
        <f t="shared" si="28"/>
        <v>50</v>
      </c>
      <c r="F505" s="29" t="str">
        <f t="shared" si="29"/>
        <v>75549</v>
      </c>
      <c r="G505" s="29" t="str">
        <f t="shared" si="30"/>
        <v>0000000</v>
      </c>
      <c r="H505" s="28" t="s">
        <v>16</v>
      </c>
      <c r="I505" s="29" t="str">
        <f t="shared" si="31"/>
        <v>75549</v>
      </c>
      <c r="J505" s="54" t="s">
        <v>1388</v>
      </c>
      <c r="K505" s="16">
        <v>468057</v>
      </c>
      <c r="L505" s="15">
        <v>142107</v>
      </c>
    </row>
    <row r="506" spans="1:12" x14ac:dyDescent="0.2">
      <c r="A506" s="2" t="s">
        <v>750</v>
      </c>
      <c r="B506" s="14" t="s">
        <v>931</v>
      </c>
      <c r="C506" s="14">
        <v>35</v>
      </c>
      <c r="D506" s="28" t="s">
        <v>772</v>
      </c>
      <c r="E506" s="29" t="str">
        <f t="shared" si="28"/>
        <v>50</v>
      </c>
      <c r="F506" s="29" t="str">
        <f t="shared" si="29"/>
        <v>75556</v>
      </c>
      <c r="G506" s="29" t="str">
        <f t="shared" si="30"/>
        <v>0000000</v>
      </c>
      <c r="H506" s="28" t="s">
        <v>16</v>
      </c>
      <c r="I506" s="29" t="str">
        <f t="shared" si="31"/>
        <v>75556</v>
      </c>
      <c r="J506" s="54" t="s">
        <v>773</v>
      </c>
      <c r="K506" s="16">
        <v>887030</v>
      </c>
      <c r="L506" s="15">
        <v>83763</v>
      </c>
    </row>
    <row r="507" spans="1:12" x14ac:dyDescent="0.2">
      <c r="A507" s="2" t="s">
        <v>750</v>
      </c>
      <c r="B507" s="14" t="s">
        <v>931</v>
      </c>
      <c r="C507" s="14">
        <v>35</v>
      </c>
      <c r="D507" s="28" t="s">
        <v>774</v>
      </c>
      <c r="E507" s="29" t="str">
        <f t="shared" si="28"/>
        <v>50</v>
      </c>
      <c r="F507" s="29" t="str">
        <f t="shared" si="29"/>
        <v>75564</v>
      </c>
      <c r="G507" s="29" t="str">
        <f t="shared" si="30"/>
        <v>0000000</v>
      </c>
      <c r="H507" s="28" t="s">
        <v>16</v>
      </c>
      <c r="I507" s="29" t="str">
        <f t="shared" si="31"/>
        <v>75564</v>
      </c>
      <c r="J507" s="54" t="s">
        <v>775</v>
      </c>
      <c r="K507" s="16">
        <v>829320</v>
      </c>
      <c r="L507" s="15">
        <v>39674</v>
      </c>
    </row>
    <row r="508" spans="1:12" x14ac:dyDescent="0.2">
      <c r="A508" s="2" t="s">
        <v>750</v>
      </c>
      <c r="B508" s="14" t="s">
        <v>931</v>
      </c>
      <c r="C508" s="14">
        <v>35</v>
      </c>
      <c r="D508" s="28" t="s">
        <v>776</v>
      </c>
      <c r="E508" s="29" t="str">
        <f t="shared" si="28"/>
        <v>50</v>
      </c>
      <c r="F508" s="29" t="str">
        <f t="shared" si="29"/>
        <v>75572</v>
      </c>
      <c r="G508" s="29" t="str">
        <f t="shared" si="30"/>
        <v>0000000</v>
      </c>
      <c r="H508" s="28" t="s">
        <v>16</v>
      </c>
      <c r="I508" s="29" t="str">
        <f t="shared" si="31"/>
        <v>75572</v>
      </c>
      <c r="J508" s="54" t="s">
        <v>777</v>
      </c>
      <c r="K508" s="16">
        <v>691120</v>
      </c>
      <c r="L508" s="15">
        <v>113526</v>
      </c>
    </row>
    <row r="509" spans="1:12" x14ac:dyDescent="0.2">
      <c r="A509" s="2" t="s">
        <v>750</v>
      </c>
      <c r="B509" s="14" t="s">
        <v>931</v>
      </c>
      <c r="C509" s="14">
        <v>35</v>
      </c>
      <c r="D509" s="28" t="s">
        <v>778</v>
      </c>
      <c r="E509" s="29" t="str">
        <f t="shared" si="28"/>
        <v>50</v>
      </c>
      <c r="F509" s="29" t="str">
        <f t="shared" si="29"/>
        <v>75739</v>
      </c>
      <c r="G509" s="29" t="str">
        <f t="shared" si="30"/>
        <v>0000000</v>
      </c>
      <c r="H509" s="28" t="s">
        <v>16</v>
      </c>
      <c r="I509" s="29" t="str">
        <f t="shared" si="31"/>
        <v>75739</v>
      </c>
      <c r="J509" s="54" t="s">
        <v>779</v>
      </c>
      <c r="K509" s="16">
        <v>3984053</v>
      </c>
      <c r="L509" s="15">
        <v>1028952</v>
      </c>
    </row>
    <row r="510" spans="1:12" x14ac:dyDescent="0.2">
      <c r="A510" s="2" t="s">
        <v>750</v>
      </c>
      <c r="B510" s="14" t="s">
        <v>931</v>
      </c>
      <c r="C510" s="14">
        <v>35</v>
      </c>
      <c r="D510" s="28" t="s">
        <v>780</v>
      </c>
      <c r="E510" s="29" t="str">
        <f t="shared" si="28"/>
        <v>50</v>
      </c>
      <c r="F510" s="29" t="str">
        <f t="shared" si="29"/>
        <v>10504</v>
      </c>
      <c r="G510" s="29" t="str">
        <f t="shared" si="30"/>
        <v>5030234</v>
      </c>
      <c r="H510" s="28" t="s">
        <v>781</v>
      </c>
      <c r="I510" s="29" t="str">
        <f t="shared" si="31"/>
        <v>C0172</v>
      </c>
      <c r="J510" s="54" t="s">
        <v>1028</v>
      </c>
      <c r="K510" s="16">
        <v>23208</v>
      </c>
      <c r="L510" s="15">
        <v>850</v>
      </c>
    </row>
    <row r="511" spans="1:12" x14ac:dyDescent="0.2">
      <c r="A511" s="2" t="s">
        <v>750</v>
      </c>
      <c r="B511" s="14" t="s">
        <v>931</v>
      </c>
      <c r="C511" s="14">
        <v>35</v>
      </c>
      <c r="D511" s="28" t="s">
        <v>1048</v>
      </c>
      <c r="E511" s="29" t="str">
        <f t="shared" si="28"/>
        <v>50</v>
      </c>
      <c r="F511" s="29" t="str">
        <f t="shared" si="29"/>
        <v>75739</v>
      </c>
      <c r="G511" s="29" t="str">
        <f t="shared" si="30"/>
        <v>0131185</v>
      </c>
      <c r="H511" s="28" t="s">
        <v>1049</v>
      </c>
      <c r="I511" s="29" t="str">
        <f t="shared" si="31"/>
        <v>C1695</v>
      </c>
      <c r="J511" s="54" t="s">
        <v>1050</v>
      </c>
      <c r="K511" s="16">
        <v>38063</v>
      </c>
      <c r="L511" s="15">
        <v>759</v>
      </c>
    </row>
    <row r="512" spans="1:12" x14ac:dyDescent="0.2">
      <c r="A512" s="2" t="s">
        <v>782</v>
      </c>
      <c r="B512" s="14" t="s">
        <v>932</v>
      </c>
      <c r="C512" s="14">
        <v>21</v>
      </c>
      <c r="D512" s="28" t="s">
        <v>955</v>
      </c>
      <c r="E512" s="29" t="str">
        <f t="shared" si="28"/>
        <v>51</v>
      </c>
      <c r="F512" s="29" t="str">
        <f t="shared" si="29"/>
        <v>71373</v>
      </c>
      <c r="G512" s="29" t="str">
        <f t="shared" si="30"/>
        <v>0000000</v>
      </c>
      <c r="H512" s="28" t="s">
        <v>16</v>
      </c>
      <c r="I512" s="29" t="str">
        <f t="shared" si="31"/>
        <v>71373</v>
      </c>
      <c r="J512" s="54" t="s">
        <v>956</v>
      </c>
      <c r="K512" s="16">
        <v>13827</v>
      </c>
      <c r="L512" s="15">
        <v>2986</v>
      </c>
    </row>
    <row r="513" spans="1:12" x14ac:dyDescent="0.2">
      <c r="A513" s="2" t="s">
        <v>782</v>
      </c>
      <c r="B513" s="14" t="s">
        <v>932</v>
      </c>
      <c r="C513" s="14">
        <v>21</v>
      </c>
      <c r="D513" s="28" t="s">
        <v>1389</v>
      </c>
      <c r="E513" s="29" t="str">
        <f t="shared" si="28"/>
        <v>51</v>
      </c>
      <c r="F513" s="29" t="str">
        <f t="shared" si="29"/>
        <v>71381</v>
      </c>
      <c r="G513" s="29" t="str">
        <f t="shared" si="30"/>
        <v>0000000</v>
      </c>
      <c r="H513" s="28" t="s">
        <v>16</v>
      </c>
      <c r="I513" s="29" t="str">
        <f t="shared" si="31"/>
        <v>71381</v>
      </c>
      <c r="J513" s="54" t="s">
        <v>1390</v>
      </c>
      <c r="K513" s="16">
        <v>46450</v>
      </c>
      <c r="L513" s="15">
        <v>3103</v>
      </c>
    </row>
    <row r="514" spans="1:12" x14ac:dyDescent="0.2">
      <c r="A514" s="2" t="s">
        <v>782</v>
      </c>
      <c r="B514" s="14" t="s">
        <v>932</v>
      </c>
      <c r="C514" s="14">
        <v>21</v>
      </c>
      <c r="D514" s="28" t="s">
        <v>784</v>
      </c>
      <c r="E514" s="29" t="str">
        <f t="shared" si="28"/>
        <v>51</v>
      </c>
      <c r="F514" s="29" t="str">
        <f t="shared" si="29"/>
        <v>71399</v>
      </c>
      <c r="G514" s="29" t="str">
        <f t="shared" si="30"/>
        <v>0000000</v>
      </c>
      <c r="H514" s="28" t="s">
        <v>16</v>
      </c>
      <c r="I514" s="29" t="str">
        <f t="shared" si="31"/>
        <v>71399</v>
      </c>
      <c r="J514" s="54" t="s">
        <v>785</v>
      </c>
      <c r="K514" s="16">
        <v>685661</v>
      </c>
      <c r="L514" s="15">
        <v>180779</v>
      </c>
    </row>
    <row r="515" spans="1:12" x14ac:dyDescent="0.2">
      <c r="A515" s="2" t="s">
        <v>782</v>
      </c>
      <c r="B515" s="14" t="s">
        <v>932</v>
      </c>
      <c r="C515" s="14">
        <v>21</v>
      </c>
      <c r="D515" s="28" t="s">
        <v>786</v>
      </c>
      <c r="E515" s="29" t="str">
        <f t="shared" si="28"/>
        <v>51</v>
      </c>
      <c r="F515" s="29" t="str">
        <f t="shared" si="29"/>
        <v>71464</v>
      </c>
      <c r="G515" s="29" t="str">
        <f t="shared" si="30"/>
        <v>0000000</v>
      </c>
      <c r="H515" s="28" t="s">
        <v>16</v>
      </c>
      <c r="I515" s="29" t="str">
        <f t="shared" si="31"/>
        <v>71464</v>
      </c>
      <c r="J515" s="54" t="s">
        <v>787</v>
      </c>
      <c r="K515" s="16">
        <v>3994953</v>
      </c>
      <c r="L515" s="15">
        <v>2691778</v>
      </c>
    </row>
    <row r="516" spans="1:12" x14ac:dyDescent="0.2">
      <c r="A516" s="2" t="s">
        <v>782</v>
      </c>
      <c r="B516" s="14" t="s">
        <v>932</v>
      </c>
      <c r="C516" s="14">
        <v>21</v>
      </c>
      <c r="D516" s="28" t="s">
        <v>1391</v>
      </c>
      <c r="E516" s="29" t="str">
        <f t="shared" si="28"/>
        <v>51</v>
      </c>
      <c r="F516" s="29" t="str">
        <f t="shared" si="29"/>
        <v>71415</v>
      </c>
      <c r="G516" s="29" t="str">
        <f t="shared" si="30"/>
        <v>0129007</v>
      </c>
      <c r="H516" s="28" t="s">
        <v>1394</v>
      </c>
      <c r="I516" s="29" t="str">
        <f t="shared" si="31"/>
        <v>C1606</v>
      </c>
      <c r="J516" s="54" t="s">
        <v>1397</v>
      </c>
      <c r="K516" s="16">
        <v>259544</v>
      </c>
      <c r="L516" s="15">
        <v>44985</v>
      </c>
    </row>
    <row r="517" spans="1:12" x14ac:dyDescent="0.2">
      <c r="A517" s="2" t="s">
        <v>782</v>
      </c>
      <c r="B517" s="14" t="s">
        <v>932</v>
      </c>
      <c r="C517" s="14">
        <v>21</v>
      </c>
      <c r="D517" s="28" t="s">
        <v>1392</v>
      </c>
      <c r="E517" s="29" t="str">
        <f t="shared" si="28"/>
        <v>51</v>
      </c>
      <c r="F517" s="29" t="str">
        <f t="shared" si="29"/>
        <v>71456</v>
      </c>
      <c r="G517" s="29" t="str">
        <f t="shared" si="30"/>
        <v>0133934</v>
      </c>
      <c r="H517" s="28" t="s">
        <v>1395</v>
      </c>
      <c r="I517" s="29" t="str">
        <f t="shared" si="31"/>
        <v>C1801</v>
      </c>
      <c r="J517" s="54" t="s">
        <v>1398</v>
      </c>
      <c r="K517" s="16">
        <v>140115</v>
      </c>
      <c r="L517" s="15">
        <v>35029</v>
      </c>
    </row>
    <row r="518" spans="1:12" x14ac:dyDescent="0.2">
      <c r="A518" s="2" t="s">
        <v>782</v>
      </c>
      <c r="B518" s="14" t="s">
        <v>932</v>
      </c>
      <c r="C518" s="14">
        <v>21</v>
      </c>
      <c r="D518" s="28" t="s">
        <v>1393</v>
      </c>
      <c r="E518" s="29" t="str">
        <f t="shared" si="28"/>
        <v>51</v>
      </c>
      <c r="F518" s="29" t="str">
        <f t="shared" si="29"/>
        <v>71456</v>
      </c>
      <c r="G518" s="29" t="str">
        <f t="shared" si="30"/>
        <v>6053334</v>
      </c>
      <c r="H518" s="28" t="s">
        <v>1396</v>
      </c>
      <c r="I518" s="29" t="str">
        <f t="shared" si="31"/>
        <v>C1826</v>
      </c>
      <c r="J518" s="54" t="s">
        <v>1399</v>
      </c>
      <c r="K518" s="16">
        <v>16079</v>
      </c>
      <c r="L518" s="15">
        <v>4020</v>
      </c>
    </row>
    <row r="519" spans="1:12" x14ac:dyDescent="0.2">
      <c r="A519" s="2" t="s">
        <v>782</v>
      </c>
      <c r="B519" s="14" t="s">
        <v>932</v>
      </c>
      <c r="C519" s="14">
        <v>21</v>
      </c>
      <c r="D519" s="28" t="s">
        <v>788</v>
      </c>
      <c r="E519" s="29" t="str">
        <f t="shared" ref="E519:E571" si="32">MID($D519,1,2)</f>
        <v>51</v>
      </c>
      <c r="F519" s="29" t="str">
        <f t="shared" ref="F519:F571" si="33">MID($D519,3,5)</f>
        <v>10512</v>
      </c>
      <c r="G519" s="29" t="str">
        <f t="shared" ref="G519:G571" si="34">MID($D519,8,7)</f>
        <v>0138040</v>
      </c>
      <c r="H519" s="28" t="s">
        <v>789</v>
      </c>
      <c r="I519" s="29" t="str">
        <f t="shared" si="31"/>
        <v>C2000</v>
      </c>
      <c r="J519" s="54" t="s">
        <v>790</v>
      </c>
      <c r="K519" s="16">
        <v>31229</v>
      </c>
      <c r="L519" s="15">
        <v>3468</v>
      </c>
    </row>
    <row r="520" spans="1:12" x14ac:dyDescent="0.2">
      <c r="A520" s="2" t="s">
        <v>791</v>
      </c>
      <c r="B520" s="14" t="s">
        <v>933</v>
      </c>
      <c r="C520" s="14">
        <v>1</v>
      </c>
      <c r="D520" s="28" t="s">
        <v>792</v>
      </c>
      <c r="E520" s="29" t="str">
        <f t="shared" si="32"/>
        <v>52</v>
      </c>
      <c r="F520" s="29" t="str">
        <f t="shared" si="33"/>
        <v>10520</v>
      </c>
      <c r="G520" s="29" t="str">
        <f t="shared" si="34"/>
        <v>0000000</v>
      </c>
      <c r="H520" s="28" t="s">
        <v>16</v>
      </c>
      <c r="I520" s="29" t="str">
        <f t="shared" ref="I520:I571" si="35">IF(H520="N/A",$F$2:$F$571,"C"&amp;$H$2:$H$571)</f>
        <v>10520</v>
      </c>
      <c r="J520" s="54" t="s">
        <v>794</v>
      </c>
      <c r="K520" s="16">
        <v>75447</v>
      </c>
      <c r="L520" s="15">
        <v>20082</v>
      </c>
    </row>
    <row r="521" spans="1:12" x14ac:dyDescent="0.2">
      <c r="A521" s="2" t="s">
        <v>791</v>
      </c>
      <c r="B521" s="14" t="s">
        <v>933</v>
      </c>
      <c r="C521" s="14">
        <v>1</v>
      </c>
      <c r="D521" s="28" t="s">
        <v>795</v>
      </c>
      <c r="E521" s="29" t="str">
        <f t="shared" si="32"/>
        <v>52</v>
      </c>
      <c r="F521" s="29" t="str">
        <f t="shared" si="33"/>
        <v>71498</v>
      </c>
      <c r="G521" s="29" t="str">
        <f t="shared" si="34"/>
        <v>0000000</v>
      </c>
      <c r="H521" s="28" t="s">
        <v>16</v>
      </c>
      <c r="I521" s="29" t="str">
        <f t="shared" si="35"/>
        <v>71498</v>
      </c>
      <c r="J521" s="54" t="s">
        <v>796</v>
      </c>
      <c r="K521" s="16">
        <v>1125207</v>
      </c>
      <c r="L521" s="15">
        <v>467991</v>
      </c>
    </row>
    <row r="522" spans="1:12" x14ac:dyDescent="0.2">
      <c r="A522" s="2" t="s">
        <v>791</v>
      </c>
      <c r="B522" s="14" t="s">
        <v>933</v>
      </c>
      <c r="C522" s="14">
        <v>1</v>
      </c>
      <c r="D522" s="28" t="s">
        <v>797</v>
      </c>
      <c r="E522" s="29" t="str">
        <f t="shared" si="32"/>
        <v>52</v>
      </c>
      <c r="F522" s="29" t="str">
        <f t="shared" si="33"/>
        <v>71522</v>
      </c>
      <c r="G522" s="29" t="str">
        <f t="shared" si="34"/>
        <v>0000000</v>
      </c>
      <c r="H522" s="28" t="s">
        <v>16</v>
      </c>
      <c r="I522" s="29" t="str">
        <f t="shared" si="35"/>
        <v>71522</v>
      </c>
      <c r="J522" s="54" t="s">
        <v>798</v>
      </c>
      <c r="K522" s="16">
        <v>286776</v>
      </c>
      <c r="L522" s="15">
        <v>56024</v>
      </c>
    </row>
    <row r="523" spans="1:12" x14ac:dyDescent="0.2">
      <c r="A523" s="2" t="s">
        <v>791</v>
      </c>
      <c r="B523" s="14" t="s">
        <v>933</v>
      </c>
      <c r="C523" s="14">
        <v>1</v>
      </c>
      <c r="D523" s="28" t="s">
        <v>799</v>
      </c>
      <c r="E523" s="29" t="str">
        <f t="shared" si="32"/>
        <v>52</v>
      </c>
      <c r="F523" s="29" t="str">
        <f t="shared" si="33"/>
        <v>71548</v>
      </c>
      <c r="G523" s="29" t="str">
        <f t="shared" si="34"/>
        <v>0000000</v>
      </c>
      <c r="H523" s="28" t="s">
        <v>16</v>
      </c>
      <c r="I523" s="29" t="str">
        <f t="shared" si="35"/>
        <v>71548</v>
      </c>
      <c r="J523" s="54" t="s">
        <v>800</v>
      </c>
      <c r="K523" s="16">
        <v>177027</v>
      </c>
      <c r="L523" s="15">
        <v>13963</v>
      </c>
    </row>
    <row r="524" spans="1:12" x14ac:dyDescent="0.2">
      <c r="A524" s="2" t="s">
        <v>791</v>
      </c>
      <c r="B524" s="14" t="s">
        <v>933</v>
      </c>
      <c r="C524" s="14">
        <v>1</v>
      </c>
      <c r="D524" s="28" t="s">
        <v>1400</v>
      </c>
      <c r="E524" s="29" t="str">
        <f t="shared" si="32"/>
        <v>52</v>
      </c>
      <c r="F524" s="29" t="str">
        <f t="shared" si="33"/>
        <v>71621</v>
      </c>
      <c r="G524" s="29" t="str">
        <f t="shared" si="34"/>
        <v>0000000</v>
      </c>
      <c r="H524" s="28" t="s">
        <v>16</v>
      </c>
      <c r="I524" s="29" t="str">
        <f t="shared" si="35"/>
        <v>71621</v>
      </c>
      <c r="J524" s="54" t="s">
        <v>1401</v>
      </c>
      <c r="K524" s="16">
        <v>884206</v>
      </c>
      <c r="L524" s="15">
        <v>22352</v>
      </c>
    </row>
    <row r="525" spans="1:12" x14ac:dyDescent="0.2">
      <c r="A525" s="2" t="s">
        <v>801</v>
      </c>
      <c r="B525" s="14" t="s">
        <v>934</v>
      </c>
      <c r="C525" s="14">
        <v>22</v>
      </c>
      <c r="D525" s="28" t="s">
        <v>803</v>
      </c>
      <c r="E525" s="29" t="str">
        <f t="shared" si="32"/>
        <v>53</v>
      </c>
      <c r="F525" s="29" t="str">
        <f t="shared" si="33"/>
        <v>71662</v>
      </c>
      <c r="G525" s="29" t="str">
        <f t="shared" si="34"/>
        <v>0000000</v>
      </c>
      <c r="H525" s="28" t="s">
        <v>16</v>
      </c>
      <c r="I525" s="29" t="str">
        <f t="shared" si="35"/>
        <v>71662</v>
      </c>
      <c r="J525" s="54" t="s">
        <v>804</v>
      </c>
      <c r="K525" s="16">
        <v>52044</v>
      </c>
      <c r="L525" s="15">
        <v>3807</v>
      </c>
    </row>
    <row r="526" spans="1:12" x14ac:dyDescent="0.2">
      <c r="A526" s="2" t="s">
        <v>801</v>
      </c>
      <c r="B526" s="14" t="s">
        <v>934</v>
      </c>
      <c r="C526" s="14">
        <v>22</v>
      </c>
      <c r="D526" s="28" t="s">
        <v>805</v>
      </c>
      <c r="E526" s="29" t="str">
        <f t="shared" si="32"/>
        <v>53</v>
      </c>
      <c r="F526" s="29" t="str">
        <f t="shared" si="33"/>
        <v>73833</v>
      </c>
      <c r="G526" s="29" t="str">
        <f t="shared" si="34"/>
        <v>0000000</v>
      </c>
      <c r="H526" s="28" t="s">
        <v>16</v>
      </c>
      <c r="I526" s="29" t="str">
        <f t="shared" si="35"/>
        <v>73833</v>
      </c>
      <c r="J526" s="54" t="s">
        <v>806</v>
      </c>
      <c r="K526" s="16">
        <v>77659</v>
      </c>
      <c r="L526" s="15">
        <v>6018</v>
      </c>
    </row>
    <row r="527" spans="1:12" x14ac:dyDescent="0.2">
      <c r="A527" s="2" t="s">
        <v>807</v>
      </c>
      <c r="B527" s="14" t="s">
        <v>935</v>
      </c>
      <c r="C527" s="14">
        <v>6</v>
      </c>
      <c r="D527" s="28" t="s">
        <v>808</v>
      </c>
      <c r="E527" s="29" t="str">
        <f t="shared" si="32"/>
        <v>54</v>
      </c>
      <c r="F527" s="29" t="str">
        <f t="shared" si="33"/>
        <v>10546</v>
      </c>
      <c r="G527" s="29" t="str">
        <f t="shared" si="34"/>
        <v>0000000</v>
      </c>
      <c r="H527" s="28" t="s">
        <v>16</v>
      </c>
      <c r="I527" s="29" t="str">
        <f t="shared" si="35"/>
        <v>10546</v>
      </c>
      <c r="J527" s="54" t="s">
        <v>810</v>
      </c>
      <c r="K527" s="16">
        <v>577717</v>
      </c>
      <c r="L527" s="15">
        <v>31925</v>
      </c>
    </row>
    <row r="528" spans="1:12" x14ac:dyDescent="0.2">
      <c r="A528" s="2" t="s">
        <v>807</v>
      </c>
      <c r="B528" s="14" t="s">
        <v>935</v>
      </c>
      <c r="C528" s="14">
        <v>6</v>
      </c>
      <c r="D528" s="28" t="s">
        <v>811</v>
      </c>
      <c r="E528" s="29" t="str">
        <f t="shared" si="32"/>
        <v>54</v>
      </c>
      <c r="F528" s="29" t="str">
        <f t="shared" si="33"/>
        <v>71803</v>
      </c>
      <c r="G528" s="29" t="str">
        <f t="shared" si="34"/>
        <v>0000000</v>
      </c>
      <c r="H528" s="28" t="s">
        <v>16</v>
      </c>
      <c r="I528" s="29" t="str">
        <f t="shared" si="35"/>
        <v>71803</v>
      </c>
      <c r="J528" s="54" t="s">
        <v>812</v>
      </c>
      <c r="K528" s="16">
        <v>215368</v>
      </c>
      <c r="L528" s="15">
        <v>16218</v>
      </c>
    </row>
    <row r="529" spans="1:12" x14ac:dyDescent="0.2">
      <c r="A529" s="2" t="s">
        <v>807</v>
      </c>
      <c r="B529" s="14" t="s">
        <v>935</v>
      </c>
      <c r="C529" s="14">
        <v>6</v>
      </c>
      <c r="D529" s="28" t="s">
        <v>813</v>
      </c>
      <c r="E529" s="29" t="str">
        <f t="shared" si="32"/>
        <v>54</v>
      </c>
      <c r="F529" s="29" t="str">
        <f t="shared" si="33"/>
        <v>71811</v>
      </c>
      <c r="G529" s="29" t="str">
        <f t="shared" si="34"/>
        <v>0000000</v>
      </c>
      <c r="H529" s="28" t="s">
        <v>16</v>
      </c>
      <c r="I529" s="29" t="str">
        <f t="shared" si="35"/>
        <v>71811</v>
      </c>
      <c r="J529" s="54" t="s">
        <v>814</v>
      </c>
      <c r="K529" s="16">
        <v>423227</v>
      </c>
      <c r="L529" s="15">
        <v>35900</v>
      </c>
    </row>
    <row r="530" spans="1:12" x14ac:dyDescent="0.2">
      <c r="A530" s="2" t="s">
        <v>807</v>
      </c>
      <c r="B530" s="14" t="s">
        <v>935</v>
      </c>
      <c r="C530" s="14">
        <v>6</v>
      </c>
      <c r="D530" s="28" t="s">
        <v>815</v>
      </c>
      <c r="E530" s="29" t="str">
        <f t="shared" si="32"/>
        <v>54</v>
      </c>
      <c r="F530" s="29" t="str">
        <f t="shared" si="33"/>
        <v>71852</v>
      </c>
      <c r="G530" s="29" t="str">
        <f t="shared" si="34"/>
        <v>0000000</v>
      </c>
      <c r="H530" s="28" t="s">
        <v>16</v>
      </c>
      <c r="I530" s="29" t="str">
        <f t="shared" si="35"/>
        <v>71852</v>
      </c>
      <c r="J530" s="54" t="s">
        <v>816</v>
      </c>
      <c r="K530" s="16">
        <v>14152</v>
      </c>
      <c r="L530" s="15">
        <v>606</v>
      </c>
    </row>
    <row r="531" spans="1:12" x14ac:dyDescent="0.2">
      <c r="A531" s="2" t="s">
        <v>807</v>
      </c>
      <c r="B531" s="14" t="s">
        <v>935</v>
      </c>
      <c r="C531" s="14">
        <v>6</v>
      </c>
      <c r="D531" s="28" t="s">
        <v>817</v>
      </c>
      <c r="E531" s="29" t="str">
        <f t="shared" si="32"/>
        <v>54</v>
      </c>
      <c r="F531" s="29" t="str">
        <f t="shared" si="33"/>
        <v>71902</v>
      </c>
      <c r="G531" s="29" t="str">
        <f t="shared" si="34"/>
        <v>0000000</v>
      </c>
      <c r="H531" s="28" t="s">
        <v>16</v>
      </c>
      <c r="I531" s="29" t="str">
        <f t="shared" si="35"/>
        <v>71902</v>
      </c>
      <c r="J531" s="54" t="s">
        <v>818</v>
      </c>
      <c r="K531" s="16">
        <v>1701439</v>
      </c>
      <c r="L531" s="15">
        <v>332161</v>
      </c>
    </row>
    <row r="532" spans="1:12" x14ac:dyDescent="0.2">
      <c r="A532" s="2" t="s">
        <v>807</v>
      </c>
      <c r="B532" s="14" t="s">
        <v>935</v>
      </c>
      <c r="C532" s="14">
        <v>6</v>
      </c>
      <c r="D532" s="28" t="s">
        <v>819</v>
      </c>
      <c r="E532" s="29" t="str">
        <f t="shared" si="32"/>
        <v>54</v>
      </c>
      <c r="F532" s="29" t="str">
        <f t="shared" si="33"/>
        <v>71969</v>
      </c>
      <c r="G532" s="29" t="str">
        <f t="shared" si="34"/>
        <v>0000000</v>
      </c>
      <c r="H532" s="28" t="s">
        <v>16</v>
      </c>
      <c r="I532" s="29" t="str">
        <f t="shared" si="35"/>
        <v>71969</v>
      </c>
      <c r="J532" s="54" t="s">
        <v>820</v>
      </c>
      <c r="K532" s="16">
        <v>341651</v>
      </c>
      <c r="L532" s="15">
        <v>68870</v>
      </c>
    </row>
    <row r="533" spans="1:12" x14ac:dyDescent="0.2">
      <c r="A533" s="2" t="s">
        <v>807</v>
      </c>
      <c r="B533" s="14" t="s">
        <v>935</v>
      </c>
      <c r="C533" s="14">
        <v>6</v>
      </c>
      <c r="D533" s="28" t="s">
        <v>821</v>
      </c>
      <c r="E533" s="29" t="str">
        <f t="shared" si="32"/>
        <v>54</v>
      </c>
      <c r="F533" s="29" t="str">
        <f t="shared" si="33"/>
        <v>72033</v>
      </c>
      <c r="G533" s="29" t="str">
        <f t="shared" si="34"/>
        <v>0000000</v>
      </c>
      <c r="H533" s="28" t="s">
        <v>16</v>
      </c>
      <c r="I533" s="29" t="str">
        <f t="shared" si="35"/>
        <v>72033</v>
      </c>
      <c r="J533" s="54" t="s">
        <v>822</v>
      </c>
      <c r="K533" s="16">
        <v>185355</v>
      </c>
      <c r="L533" s="15">
        <v>6286</v>
      </c>
    </row>
    <row r="534" spans="1:12" x14ac:dyDescent="0.2">
      <c r="A534" s="2" t="s">
        <v>807</v>
      </c>
      <c r="B534" s="14" t="s">
        <v>935</v>
      </c>
      <c r="C534" s="14">
        <v>6</v>
      </c>
      <c r="D534" s="28" t="s">
        <v>823</v>
      </c>
      <c r="E534" s="29" t="str">
        <f t="shared" si="32"/>
        <v>54</v>
      </c>
      <c r="F534" s="29" t="str">
        <f t="shared" si="33"/>
        <v>72082</v>
      </c>
      <c r="G534" s="29" t="str">
        <f t="shared" si="34"/>
        <v>0000000</v>
      </c>
      <c r="H534" s="28" t="s">
        <v>16</v>
      </c>
      <c r="I534" s="29" t="str">
        <f t="shared" si="35"/>
        <v>72082</v>
      </c>
      <c r="J534" s="54" t="s">
        <v>824</v>
      </c>
      <c r="K534" s="16">
        <v>551195</v>
      </c>
      <c r="L534" s="15">
        <v>117332</v>
      </c>
    </row>
    <row r="535" spans="1:12" x14ac:dyDescent="0.2">
      <c r="A535" s="2" t="s">
        <v>807</v>
      </c>
      <c r="B535" s="14" t="s">
        <v>935</v>
      </c>
      <c r="C535" s="14">
        <v>6</v>
      </c>
      <c r="D535" s="28" t="s">
        <v>1402</v>
      </c>
      <c r="E535" s="29" t="str">
        <f t="shared" si="32"/>
        <v>54</v>
      </c>
      <c r="F535" s="29" t="str">
        <f t="shared" si="33"/>
        <v>72132</v>
      </c>
      <c r="G535" s="29" t="str">
        <f t="shared" si="34"/>
        <v>0000000</v>
      </c>
      <c r="H535" s="28" t="s">
        <v>16</v>
      </c>
      <c r="I535" s="29" t="str">
        <f t="shared" si="35"/>
        <v>72132</v>
      </c>
      <c r="J535" s="54" t="s">
        <v>1403</v>
      </c>
      <c r="K535" s="16">
        <v>250580</v>
      </c>
      <c r="L535" s="15">
        <v>181408</v>
      </c>
    </row>
    <row r="536" spans="1:12" x14ac:dyDescent="0.2">
      <c r="A536" s="2" t="s">
        <v>807</v>
      </c>
      <c r="B536" s="14" t="s">
        <v>935</v>
      </c>
      <c r="C536" s="14">
        <v>6</v>
      </c>
      <c r="D536" s="28" t="s">
        <v>825</v>
      </c>
      <c r="E536" s="29" t="str">
        <f t="shared" si="32"/>
        <v>54</v>
      </c>
      <c r="F536" s="29" t="str">
        <f t="shared" si="33"/>
        <v>72215</v>
      </c>
      <c r="G536" s="29" t="str">
        <f t="shared" si="34"/>
        <v>0000000</v>
      </c>
      <c r="H536" s="28" t="s">
        <v>16</v>
      </c>
      <c r="I536" s="29" t="str">
        <f t="shared" si="35"/>
        <v>72215</v>
      </c>
      <c r="J536" s="54" t="s">
        <v>826</v>
      </c>
      <c r="K536" s="16">
        <v>295808</v>
      </c>
      <c r="L536" s="15">
        <v>52517</v>
      </c>
    </row>
    <row r="537" spans="1:12" x14ac:dyDescent="0.2">
      <c r="A537" s="2" t="s">
        <v>807</v>
      </c>
      <c r="B537" s="14" t="s">
        <v>935</v>
      </c>
      <c r="C537" s="14">
        <v>6</v>
      </c>
      <c r="D537" s="28" t="s">
        <v>1116</v>
      </c>
      <c r="E537" s="29" t="str">
        <f t="shared" si="32"/>
        <v>54</v>
      </c>
      <c r="F537" s="29" t="str">
        <f t="shared" si="33"/>
        <v>72223</v>
      </c>
      <c r="G537" s="29" t="str">
        <f t="shared" si="34"/>
        <v>0000000</v>
      </c>
      <c r="H537" s="28" t="s">
        <v>16</v>
      </c>
      <c r="I537" s="29" t="str">
        <f t="shared" si="35"/>
        <v>72223</v>
      </c>
      <c r="J537" s="54" t="s">
        <v>1117</v>
      </c>
      <c r="K537" s="16">
        <v>103490</v>
      </c>
      <c r="L537" s="15">
        <v>20813</v>
      </c>
    </row>
    <row r="538" spans="1:12" x14ac:dyDescent="0.2">
      <c r="A538" s="2" t="s">
        <v>807</v>
      </c>
      <c r="B538" s="14" t="s">
        <v>935</v>
      </c>
      <c r="C538" s="14">
        <v>6</v>
      </c>
      <c r="D538" s="28" t="s">
        <v>827</v>
      </c>
      <c r="E538" s="29" t="str">
        <f t="shared" si="32"/>
        <v>54</v>
      </c>
      <c r="F538" s="29" t="str">
        <f t="shared" si="33"/>
        <v>72231</v>
      </c>
      <c r="G538" s="29" t="str">
        <f t="shared" si="34"/>
        <v>0000000</v>
      </c>
      <c r="H538" s="28" t="s">
        <v>16</v>
      </c>
      <c r="I538" s="29" t="str">
        <f t="shared" si="35"/>
        <v>72231</v>
      </c>
      <c r="J538" s="54" t="s">
        <v>828</v>
      </c>
      <c r="K538" s="16">
        <v>3406626</v>
      </c>
      <c r="L538" s="15">
        <v>37216</v>
      </c>
    </row>
    <row r="539" spans="1:12" x14ac:dyDescent="0.2">
      <c r="A539" s="2" t="s">
        <v>807</v>
      </c>
      <c r="B539" s="14" t="s">
        <v>935</v>
      </c>
      <c r="C539" s="14">
        <v>6</v>
      </c>
      <c r="D539" s="28" t="s">
        <v>1013</v>
      </c>
      <c r="E539" s="29" t="str">
        <f t="shared" si="32"/>
        <v>54</v>
      </c>
      <c r="F539" s="29" t="str">
        <f t="shared" si="33"/>
        <v>72249</v>
      </c>
      <c r="G539" s="29" t="str">
        <f t="shared" si="34"/>
        <v>0000000</v>
      </c>
      <c r="H539" s="28" t="s">
        <v>16</v>
      </c>
      <c r="I539" s="29" t="str">
        <f t="shared" si="35"/>
        <v>72249</v>
      </c>
      <c r="J539" s="54" t="s">
        <v>1014</v>
      </c>
      <c r="K539" s="16">
        <v>1675667</v>
      </c>
      <c r="L539" s="15">
        <v>429200</v>
      </c>
    </row>
    <row r="540" spans="1:12" x14ac:dyDescent="0.2">
      <c r="A540" s="2" t="s">
        <v>807</v>
      </c>
      <c r="B540" s="14" t="s">
        <v>935</v>
      </c>
      <c r="C540" s="14">
        <v>6</v>
      </c>
      <c r="D540" s="28" t="s">
        <v>829</v>
      </c>
      <c r="E540" s="29" t="str">
        <f t="shared" si="32"/>
        <v>54</v>
      </c>
      <c r="F540" s="29" t="str">
        <f t="shared" si="33"/>
        <v>72256</v>
      </c>
      <c r="G540" s="29" t="str">
        <f t="shared" si="34"/>
        <v>0000000</v>
      </c>
      <c r="H540" s="28" t="s">
        <v>16</v>
      </c>
      <c r="I540" s="29" t="str">
        <f t="shared" si="35"/>
        <v>72256</v>
      </c>
      <c r="J540" s="54" t="s">
        <v>830</v>
      </c>
      <c r="K540" s="16">
        <v>10771067</v>
      </c>
      <c r="L540" s="15">
        <v>3755136</v>
      </c>
    </row>
    <row r="541" spans="1:12" x14ac:dyDescent="0.2">
      <c r="A541" s="2" t="s">
        <v>807</v>
      </c>
      <c r="B541" s="14" t="s">
        <v>935</v>
      </c>
      <c r="C541" s="14">
        <v>6</v>
      </c>
      <c r="D541" s="28" t="s">
        <v>831</v>
      </c>
      <c r="E541" s="29" t="str">
        <f t="shared" si="32"/>
        <v>54</v>
      </c>
      <c r="F541" s="29" t="str">
        <f t="shared" si="33"/>
        <v>72298</v>
      </c>
      <c r="G541" s="29" t="str">
        <f t="shared" si="34"/>
        <v>0000000</v>
      </c>
      <c r="H541" s="28" t="s">
        <v>16</v>
      </c>
      <c r="I541" s="29" t="str">
        <f t="shared" si="35"/>
        <v>72298</v>
      </c>
      <c r="J541" s="54" t="s">
        <v>832</v>
      </c>
      <c r="K541" s="16">
        <v>364355</v>
      </c>
      <c r="L541" s="15">
        <v>105785</v>
      </c>
    </row>
    <row r="542" spans="1:12" x14ac:dyDescent="0.2">
      <c r="A542" s="2" t="s">
        <v>807</v>
      </c>
      <c r="B542" s="14" t="s">
        <v>935</v>
      </c>
      <c r="C542" s="14">
        <v>6</v>
      </c>
      <c r="D542" s="28" t="s">
        <v>833</v>
      </c>
      <c r="E542" s="29" t="str">
        <f t="shared" si="32"/>
        <v>54</v>
      </c>
      <c r="F542" s="29" t="str">
        <f t="shared" si="33"/>
        <v>75325</v>
      </c>
      <c r="G542" s="29" t="str">
        <f t="shared" si="34"/>
        <v>0000000</v>
      </c>
      <c r="H542" s="28" t="s">
        <v>16</v>
      </c>
      <c r="I542" s="29" t="str">
        <f t="shared" si="35"/>
        <v>75325</v>
      </c>
      <c r="J542" s="54" t="s">
        <v>834</v>
      </c>
      <c r="K542" s="16">
        <v>1555253</v>
      </c>
      <c r="L542" s="15">
        <v>58026</v>
      </c>
    </row>
    <row r="543" spans="1:12" x14ac:dyDescent="0.2">
      <c r="A543" s="2" t="s">
        <v>807</v>
      </c>
      <c r="B543" s="14" t="s">
        <v>935</v>
      </c>
      <c r="C543" s="14">
        <v>6</v>
      </c>
      <c r="D543" s="28" t="s">
        <v>835</v>
      </c>
      <c r="E543" s="29" t="str">
        <f t="shared" si="32"/>
        <v>54</v>
      </c>
      <c r="F543" s="29" t="str">
        <f t="shared" si="33"/>
        <v>75523</v>
      </c>
      <c r="G543" s="29" t="str">
        <f t="shared" si="34"/>
        <v>0000000</v>
      </c>
      <c r="H543" s="28" t="s">
        <v>16</v>
      </c>
      <c r="I543" s="29" t="str">
        <f t="shared" si="35"/>
        <v>75523</v>
      </c>
      <c r="J543" s="54" t="s">
        <v>836</v>
      </c>
      <c r="K543" s="16">
        <v>7957555</v>
      </c>
      <c r="L543" s="15">
        <v>1808802</v>
      </c>
    </row>
    <row r="544" spans="1:12" x14ac:dyDescent="0.2">
      <c r="A544" s="2" t="s">
        <v>807</v>
      </c>
      <c r="B544" s="14" t="s">
        <v>935</v>
      </c>
      <c r="C544" s="14">
        <v>6</v>
      </c>
      <c r="D544" s="28" t="s">
        <v>837</v>
      </c>
      <c r="E544" s="29" t="str">
        <f t="shared" si="32"/>
        <v>54</v>
      </c>
      <c r="F544" s="29" t="str">
        <f t="shared" si="33"/>
        <v>75531</v>
      </c>
      <c r="G544" s="29" t="str">
        <f t="shared" si="34"/>
        <v>0000000</v>
      </c>
      <c r="H544" s="28" t="s">
        <v>16</v>
      </c>
      <c r="I544" s="29" t="str">
        <f t="shared" si="35"/>
        <v>75531</v>
      </c>
      <c r="J544" s="54" t="s">
        <v>838</v>
      </c>
      <c r="K544" s="16">
        <v>2866320</v>
      </c>
      <c r="L544" s="15">
        <v>335329</v>
      </c>
    </row>
    <row r="545" spans="1:12" x14ac:dyDescent="0.2">
      <c r="A545" s="2" t="s">
        <v>807</v>
      </c>
      <c r="B545" s="14" t="s">
        <v>935</v>
      </c>
      <c r="C545" s="14">
        <v>6</v>
      </c>
      <c r="D545" s="28" t="s">
        <v>839</v>
      </c>
      <c r="E545" s="29" t="str">
        <f t="shared" si="32"/>
        <v>54</v>
      </c>
      <c r="F545" s="29" t="str">
        <f t="shared" si="33"/>
        <v>76794</v>
      </c>
      <c r="G545" s="29" t="str">
        <f t="shared" si="34"/>
        <v>0000000</v>
      </c>
      <c r="H545" s="28" t="s">
        <v>16</v>
      </c>
      <c r="I545" s="29" t="str">
        <f t="shared" si="35"/>
        <v>76794</v>
      </c>
      <c r="J545" s="54" t="s">
        <v>840</v>
      </c>
      <c r="K545" s="16">
        <v>1205736</v>
      </c>
      <c r="L545" s="15">
        <v>133881</v>
      </c>
    </row>
    <row r="546" spans="1:12" x14ac:dyDescent="0.2">
      <c r="A546" s="2" t="s">
        <v>807</v>
      </c>
      <c r="B546" s="14" t="s">
        <v>935</v>
      </c>
      <c r="C546" s="14">
        <v>6</v>
      </c>
      <c r="D546" s="28" t="s">
        <v>841</v>
      </c>
      <c r="E546" s="29" t="str">
        <f t="shared" si="32"/>
        <v>54</v>
      </c>
      <c r="F546" s="29" t="str">
        <f t="shared" si="33"/>
        <v>76836</v>
      </c>
      <c r="G546" s="29" t="str">
        <f t="shared" si="34"/>
        <v>0000000</v>
      </c>
      <c r="H546" s="28" t="s">
        <v>16</v>
      </c>
      <c r="I546" s="29" t="str">
        <f t="shared" si="35"/>
        <v>76836</v>
      </c>
      <c r="J546" s="54" t="s">
        <v>842</v>
      </c>
      <c r="K546" s="16">
        <v>1199400</v>
      </c>
      <c r="L546" s="15">
        <v>189381</v>
      </c>
    </row>
    <row r="547" spans="1:12" x14ac:dyDescent="0.2">
      <c r="A547" s="2" t="s">
        <v>807</v>
      </c>
      <c r="B547" s="14" t="s">
        <v>935</v>
      </c>
      <c r="C547" s="14">
        <v>6</v>
      </c>
      <c r="D547" s="28" t="s">
        <v>843</v>
      </c>
      <c r="E547" s="29" t="str">
        <f t="shared" si="32"/>
        <v>54</v>
      </c>
      <c r="F547" s="29" t="str">
        <f t="shared" si="33"/>
        <v>10546</v>
      </c>
      <c r="G547" s="29" t="str">
        <f t="shared" si="34"/>
        <v>0124057</v>
      </c>
      <c r="H547" s="28" t="s">
        <v>844</v>
      </c>
      <c r="I547" s="29" t="str">
        <f t="shared" si="35"/>
        <v>C1293</v>
      </c>
      <c r="J547" s="54" t="s">
        <v>845</v>
      </c>
      <c r="K547" s="16">
        <v>71452</v>
      </c>
      <c r="L547" s="15">
        <v>37409</v>
      </c>
    </row>
    <row r="548" spans="1:12" x14ac:dyDescent="0.2">
      <c r="A548" s="2" t="s">
        <v>807</v>
      </c>
      <c r="B548" s="14" t="s">
        <v>935</v>
      </c>
      <c r="C548" s="14">
        <v>6</v>
      </c>
      <c r="D548" s="28" t="s">
        <v>846</v>
      </c>
      <c r="E548" s="29" t="str">
        <f t="shared" si="32"/>
        <v>54</v>
      </c>
      <c r="F548" s="29" t="str">
        <f t="shared" si="33"/>
        <v>71811</v>
      </c>
      <c r="G548" s="29" t="str">
        <f t="shared" si="34"/>
        <v>0139477</v>
      </c>
      <c r="H548" s="28" t="s">
        <v>847</v>
      </c>
      <c r="I548" s="29" t="str">
        <f t="shared" si="35"/>
        <v>C2057</v>
      </c>
      <c r="J548" s="54" t="s">
        <v>848</v>
      </c>
      <c r="K548" s="16">
        <v>103480</v>
      </c>
      <c r="L548" s="15">
        <v>51740</v>
      </c>
    </row>
    <row r="549" spans="1:12" x14ac:dyDescent="0.2">
      <c r="A549" s="2" t="s">
        <v>849</v>
      </c>
      <c r="B549" s="14" t="s">
        <v>936</v>
      </c>
      <c r="C549" s="14">
        <v>29</v>
      </c>
      <c r="D549" s="28" t="s">
        <v>850</v>
      </c>
      <c r="E549" s="29" t="str">
        <f t="shared" si="32"/>
        <v>55</v>
      </c>
      <c r="F549" s="29" t="str">
        <f t="shared" si="33"/>
        <v>10553</v>
      </c>
      <c r="G549" s="29" t="str">
        <f t="shared" si="34"/>
        <v>0000000</v>
      </c>
      <c r="H549" s="28" t="s">
        <v>16</v>
      </c>
      <c r="I549" s="29" t="str">
        <f t="shared" si="35"/>
        <v>10553</v>
      </c>
      <c r="J549" s="54" t="s">
        <v>852</v>
      </c>
      <c r="K549" s="16">
        <v>38760</v>
      </c>
      <c r="L549" s="15">
        <v>3932</v>
      </c>
    </row>
    <row r="550" spans="1:12" x14ac:dyDescent="0.2">
      <c r="A550" s="2" t="s">
        <v>849</v>
      </c>
      <c r="B550" s="14" t="s">
        <v>936</v>
      </c>
      <c r="C550" s="14">
        <v>29</v>
      </c>
      <c r="D550" s="28" t="s">
        <v>1118</v>
      </c>
      <c r="E550" s="29" t="str">
        <f t="shared" si="32"/>
        <v>55</v>
      </c>
      <c r="F550" s="29" t="str">
        <f t="shared" si="33"/>
        <v>72405</v>
      </c>
      <c r="G550" s="29" t="str">
        <f t="shared" si="34"/>
        <v>0000000</v>
      </c>
      <c r="H550" s="28" t="s">
        <v>16</v>
      </c>
      <c r="I550" s="29" t="str">
        <f t="shared" si="35"/>
        <v>72405</v>
      </c>
      <c r="J550" s="54" t="s">
        <v>1119</v>
      </c>
      <c r="K550" s="16">
        <v>154460</v>
      </c>
      <c r="L550" s="15">
        <v>26955</v>
      </c>
    </row>
    <row r="551" spans="1:12" x14ac:dyDescent="0.2">
      <c r="A551" s="2" t="s">
        <v>849</v>
      </c>
      <c r="B551" s="14" t="s">
        <v>936</v>
      </c>
      <c r="C551" s="14">
        <v>29</v>
      </c>
      <c r="D551" s="28" t="s">
        <v>853</v>
      </c>
      <c r="E551" s="29" t="str">
        <f t="shared" si="32"/>
        <v>55</v>
      </c>
      <c r="F551" s="29" t="str">
        <f t="shared" si="33"/>
        <v>72421</v>
      </c>
      <c r="G551" s="29" t="str">
        <f t="shared" si="34"/>
        <v>0000000</v>
      </c>
      <c r="H551" s="28" t="s">
        <v>16</v>
      </c>
      <c r="I551" s="29" t="str">
        <f t="shared" si="35"/>
        <v>72421</v>
      </c>
      <c r="J551" s="54" t="s">
        <v>854</v>
      </c>
      <c r="K551" s="16">
        <v>40495</v>
      </c>
      <c r="L551" s="15">
        <v>3562</v>
      </c>
    </row>
    <row r="552" spans="1:12" x14ac:dyDescent="0.2">
      <c r="A552" s="2" t="s">
        <v>855</v>
      </c>
      <c r="B552" s="14" t="s">
        <v>937</v>
      </c>
      <c r="C552" s="14">
        <v>58</v>
      </c>
      <c r="D552" s="28" t="s">
        <v>1404</v>
      </c>
      <c r="E552" s="29" t="str">
        <f t="shared" si="32"/>
        <v>56</v>
      </c>
      <c r="F552" s="29" t="str">
        <f t="shared" si="33"/>
        <v>72447</v>
      </c>
      <c r="G552" s="29" t="str">
        <f t="shared" si="34"/>
        <v>0000000</v>
      </c>
      <c r="H552" s="28" t="s">
        <v>16</v>
      </c>
      <c r="I552" s="29" t="str">
        <f t="shared" si="35"/>
        <v>72447</v>
      </c>
      <c r="J552" s="54" t="s">
        <v>1405</v>
      </c>
      <c r="K552" s="16">
        <v>75346</v>
      </c>
      <c r="L552" s="15">
        <v>6963</v>
      </c>
    </row>
    <row r="553" spans="1:12" x14ac:dyDescent="0.2">
      <c r="A553" s="2" t="s">
        <v>855</v>
      </c>
      <c r="B553" s="14" t="s">
        <v>937</v>
      </c>
      <c r="C553" s="14">
        <v>58</v>
      </c>
      <c r="D553" s="28" t="s">
        <v>967</v>
      </c>
      <c r="E553" s="29" t="str">
        <f t="shared" si="32"/>
        <v>56</v>
      </c>
      <c r="F553" s="29" t="str">
        <f t="shared" si="33"/>
        <v>72462</v>
      </c>
      <c r="G553" s="29" t="str">
        <f t="shared" si="34"/>
        <v>0000000</v>
      </c>
      <c r="H553" s="28" t="s">
        <v>16</v>
      </c>
      <c r="I553" s="29" t="str">
        <f t="shared" si="35"/>
        <v>72462</v>
      </c>
      <c r="J553" s="54" t="s">
        <v>968</v>
      </c>
      <c r="K553" s="16">
        <v>1812862</v>
      </c>
      <c r="L553" s="15">
        <v>388869</v>
      </c>
    </row>
    <row r="554" spans="1:12" x14ac:dyDescent="0.2">
      <c r="A554" s="2" t="s">
        <v>855</v>
      </c>
      <c r="B554" s="14" t="s">
        <v>937</v>
      </c>
      <c r="C554" s="14">
        <v>58</v>
      </c>
      <c r="D554" s="28" t="s">
        <v>1406</v>
      </c>
      <c r="E554" s="29" t="str">
        <f t="shared" si="32"/>
        <v>56</v>
      </c>
      <c r="F554" s="29" t="str">
        <f t="shared" si="33"/>
        <v>72470</v>
      </c>
      <c r="G554" s="29" t="str">
        <f t="shared" si="34"/>
        <v>0000000</v>
      </c>
      <c r="H554" s="28" t="s">
        <v>16</v>
      </c>
      <c r="I554" s="29" t="str">
        <f t="shared" si="35"/>
        <v>72470</v>
      </c>
      <c r="J554" s="54" t="s">
        <v>1407</v>
      </c>
      <c r="K554" s="16">
        <v>33491</v>
      </c>
      <c r="L554" s="15">
        <v>22280</v>
      </c>
    </row>
    <row r="555" spans="1:12" x14ac:dyDescent="0.2">
      <c r="A555" s="2" t="s">
        <v>855</v>
      </c>
      <c r="B555" s="14" t="s">
        <v>937</v>
      </c>
      <c r="C555" s="14">
        <v>58</v>
      </c>
      <c r="D555" s="28" t="s">
        <v>857</v>
      </c>
      <c r="E555" s="29" t="str">
        <f t="shared" si="32"/>
        <v>56</v>
      </c>
      <c r="F555" s="29" t="str">
        <f t="shared" si="33"/>
        <v>72504</v>
      </c>
      <c r="G555" s="29" t="str">
        <f t="shared" si="34"/>
        <v>0000000</v>
      </c>
      <c r="H555" s="28" t="s">
        <v>16</v>
      </c>
      <c r="I555" s="29" t="str">
        <f t="shared" si="35"/>
        <v>72504</v>
      </c>
      <c r="J555" s="54" t="s">
        <v>858</v>
      </c>
      <c r="K555" s="16">
        <v>18025</v>
      </c>
      <c r="L555" s="15">
        <v>3513</v>
      </c>
    </row>
    <row r="556" spans="1:12" x14ac:dyDescent="0.2">
      <c r="A556" s="2" t="s">
        <v>855</v>
      </c>
      <c r="B556" s="14" t="s">
        <v>937</v>
      </c>
      <c r="C556" s="14">
        <v>58</v>
      </c>
      <c r="D556" s="28" t="s">
        <v>859</v>
      </c>
      <c r="E556" s="29" t="str">
        <f t="shared" si="32"/>
        <v>56</v>
      </c>
      <c r="F556" s="29" t="str">
        <f t="shared" si="33"/>
        <v>72512</v>
      </c>
      <c r="G556" s="29" t="str">
        <f t="shared" si="34"/>
        <v>0000000</v>
      </c>
      <c r="H556" s="28" t="s">
        <v>16</v>
      </c>
      <c r="I556" s="29" t="str">
        <f t="shared" si="35"/>
        <v>72512</v>
      </c>
      <c r="J556" s="54" t="s">
        <v>402</v>
      </c>
      <c r="K556" s="16">
        <v>461098</v>
      </c>
      <c r="L556" s="15">
        <v>36897</v>
      </c>
    </row>
    <row r="557" spans="1:12" x14ac:dyDescent="0.2">
      <c r="A557" s="2" t="s">
        <v>855</v>
      </c>
      <c r="B557" s="14" t="s">
        <v>937</v>
      </c>
      <c r="C557" s="14">
        <v>58</v>
      </c>
      <c r="D557" s="28" t="s">
        <v>860</v>
      </c>
      <c r="E557" s="29" t="str">
        <f t="shared" si="32"/>
        <v>56</v>
      </c>
      <c r="F557" s="29" t="str">
        <f t="shared" si="33"/>
        <v>72520</v>
      </c>
      <c r="G557" s="29" t="str">
        <f t="shared" si="34"/>
        <v>0000000</v>
      </c>
      <c r="H557" s="28" t="s">
        <v>16</v>
      </c>
      <c r="I557" s="29" t="str">
        <f t="shared" si="35"/>
        <v>72520</v>
      </c>
      <c r="J557" s="54" t="s">
        <v>861</v>
      </c>
      <c r="K557" s="16">
        <v>404405</v>
      </c>
      <c r="L557" s="15">
        <v>2398</v>
      </c>
    </row>
    <row r="558" spans="1:12" x14ac:dyDescent="0.2">
      <c r="A558" s="2" t="s">
        <v>855</v>
      </c>
      <c r="B558" s="14" t="s">
        <v>937</v>
      </c>
      <c r="C558" s="14">
        <v>58</v>
      </c>
      <c r="D558" s="28" t="s">
        <v>991</v>
      </c>
      <c r="E558" s="29" t="str">
        <f t="shared" si="32"/>
        <v>56</v>
      </c>
      <c r="F558" s="29" t="str">
        <f t="shared" si="33"/>
        <v>72538</v>
      </c>
      <c r="G558" s="29" t="str">
        <f t="shared" si="34"/>
        <v>0000000</v>
      </c>
      <c r="H558" s="28" t="s">
        <v>16</v>
      </c>
      <c r="I558" s="29" t="str">
        <f t="shared" si="35"/>
        <v>72538</v>
      </c>
      <c r="J558" s="54" t="s">
        <v>992</v>
      </c>
      <c r="K558" s="16">
        <v>4514485</v>
      </c>
      <c r="L558" s="15">
        <v>1379225</v>
      </c>
    </row>
    <row r="559" spans="1:12" x14ac:dyDescent="0.2">
      <c r="A559" s="2" t="s">
        <v>855</v>
      </c>
      <c r="B559" s="14" t="s">
        <v>937</v>
      </c>
      <c r="C559" s="14">
        <v>58</v>
      </c>
      <c r="D559" s="28" t="s">
        <v>862</v>
      </c>
      <c r="E559" s="29" t="str">
        <f t="shared" si="32"/>
        <v>56</v>
      </c>
      <c r="F559" s="29" t="str">
        <f t="shared" si="33"/>
        <v>72553</v>
      </c>
      <c r="G559" s="29" t="str">
        <f t="shared" si="34"/>
        <v>0000000</v>
      </c>
      <c r="H559" s="28" t="s">
        <v>16</v>
      </c>
      <c r="I559" s="29" t="str">
        <f t="shared" si="35"/>
        <v>72553</v>
      </c>
      <c r="J559" s="54" t="s">
        <v>863</v>
      </c>
      <c r="K559" s="16">
        <v>846242</v>
      </c>
      <c r="L559" s="15">
        <v>123118</v>
      </c>
    </row>
    <row r="560" spans="1:12" x14ac:dyDescent="0.2">
      <c r="A560" s="2" t="s">
        <v>855</v>
      </c>
      <c r="B560" s="14" t="s">
        <v>937</v>
      </c>
      <c r="C560" s="14">
        <v>58</v>
      </c>
      <c r="D560" s="28" t="s">
        <v>864</v>
      </c>
      <c r="E560" s="29" t="str">
        <f t="shared" si="32"/>
        <v>56</v>
      </c>
      <c r="F560" s="29" t="str">
        <f t="shared" si="33"/>
        <v>72652</v>
      </c>
      <c r="G560" s="29" t="str">
        <f t="shared" si="34"/>
        <v>0000000</v>
      </c>
      <c r="H560" s="28" t="s">
        <v>16</v>
      </c>
      <c r="I560" s="29" t="str">
        <f t="shared" si="35"/>
        <v>72652</v>
      </c>
      <c r="J560" s="54" t="s">
        <v>865</v>
      </c>
      <c r="K560" s="16">
        <v>2346184</v>
      </c>
      <c r="L560" s="15">
        <v>259479</v>
      </c>
    </row>
    <row r="561" spans="1:12" x14ac:dyDescent="0.2">
      <c r="A561" s="2" t="s">
        <v>855</v>
      </c>
      <c r="B561" s="14" t="s">
        <v>937</v>
      </c>
      <c r="C561" s="14">
        <v>58</v>
      </c>
      <c r="D561" s="28" t="s">
        <v>866</v>
      </c>
      <c r="E561" s="29" t="str">
        <f t="shared" si="32"/>
        <v>56</v>
      </c>
      <c r="F561" s="29" t="str">
        <f t="shared" si="33"/>
        <v>73940</v>
      </c>
      <c r="G561" s="29" t="str">
        <f t="shared" si="34"/>
        <v>0000000</v>
      </c>
      <c r="H561" s="28" t="s">
        <v>16</v>
      </c>
      <c r="I561" s="29" t="str">
        <f t="shared" si="35"/>
        <v>73940</v>
      </c>
      <c r="J561" s="54" t="s">
        <v>867</v>
      </c>
      <c r="K561" s="16">
        <v>502726</v>
      </c>
      <c r="L561" s="15">
        <v>65674</v>
      </c>
    </row>
    <row r="562" spans="1:12" x14ac:dyDescent="0.2">
      <c r="A562" s="2" t="s">
        <v>855</v>
      </c>
      <c r="B562" s="14" t="s">
        <v>937</v>
      </c>
      <c r="C562" s="14">
        <v>58</v>
      </c>
      <c r="D562" s="28" t="s">
        <v>868</v>
      </c>
      <c r="E562" s="29" t="str">
        <f t="shared" si="32"/>
        <v>56</v>
      </c>
      <c r="F562" s="29" t="str">
        <f t="shared" si="33"/>
        <v>76828</v>
      </c>
      <c r="G562" s="29" t="str">
        <f t="shared" si="34"/>
        <v>0000000</v>
      </c>
      <c r="H562" s="28" t="s">
        <v>16</v>
      </c>
      <c r="I562" s="29" t="str">
        <f t="shared" si="35"/>
        <v>76828</v>
      </c>
      <c r="J562" s="54" t="s">
        <v>869</v>
      </c>
      <c r="K562" s="16">
        <v>1434513</v>
      </c>
      <c r="L562" s="15">
        <v>315359</v>
      </c>
    </row>
    <row r="563" spans="1:12" ht="30" x14ac:dyDescent="0.2">
      <c r="A563" s="2" t="s">
        <v>855</v>
      </c>
      <c r="B563" s="14" t="s">
        <v>937</v>
      </c>
      <c r="C563" s="14">
        <v>58</v>
      </c>
      <c r="D563" s="28" t="s">
        <v>1408</v>
      </c>
      <c r="E563" s="29" t="str">
        <f t="shared" si="32"/>
        <v>56</v>
      </c>
      <c r="F563" s="29" t="str">
        <f t="shared" si="33"/>
        <v>72553</v>
      </c>
      <c r="G563" s="29" t="str">
        <f t="shared" si="34"/>
        <v>6120620</v>
      </c>
      <c r="H563" s="28" t="s">
        <v>1409</v>
      </c>
      <c r="I563" s="29" t="str">
        <f t="shared" si="35"/>
        <v>C0464</v>
      </c>
      <c r="J563" s="54" t="s">
        <v>1410</v>
      </c>
      <c r="K563" s="16">
        <v>153182</v>
      </c>
      <c r="L563" s="15">
        <v>28428</v>
      </c>
    </row>
    <row r="564" spans="1:12" ht="30" x14ac:dyDescent="0.2">
      <c r="A564" s="2" t="s">
        <v>855</v>
      </c>
      <c r="B564" s="14" t="s">
        <v>937</v>
      </c>
      <c r="C564" s="14">
        <v>58</v>
      </c>
      <c r="D564" s="28" t="s">
        <v>870</v>
      </c>
      <c r="E564" s="29" t="str">
        <f t="shared" si="32"/>
        <v>56</v>
      </c>
      <c r="F564" s="29" t="str">
        <f t="shared" si="33"/>
        <v>72546</v>
      </c>
      <c r="G564" s="29" t="str">
        <f t="shared" si="34"/>
        <v>0120634</v>
      </c>
      <c r="H564" s="28" t="s">
        <v>871</v>
      </c>
      <c r="I564" s="29" t="str">
        <f t="shared" si="35"/>
        <v>C1126</v>
      </c>
      <c r="J564" s="54" t="s">
        <v>872</v>
      </c>
      <c r="K564" s="16">
        <v>46096</v>
      </c>
      <c r="L564" s="15">
        <v>5945</v>
      </c>
    </row>
    <row r="565" spans="1:12" x14ac:dyDescent="0.2">
      <c r="A565" s="2" t="s">
        <v>855</v>
      </c>
      <c r="B565" s="14" t="s">
        <v>937</v>
      </c>
      <c r="C565" s="14">
        <v>58</v>
      </c>
      <c r="D565" s="28" t="s">
        <v>873</v>
      </c>
      <c r="E565" s="29" t="str">
        <f t="shared" si="32"/>
        <v>56</v>
      </c>
      <c r="F565" s="29" t="str">
        <f t="shared" si="33"/>
        <v>72553</v>
      </c>
      <c r="G565" s="29" t="str">
        <f t="shared" si="34"/>
        <v>0139592</v>
      </c>
      <c r="H565" s="28" t="s">
        <v>874</v>
      </c>
      <c r="I565" s="29" t="str">
        <f t="shared" si="35"/>
        <v>C2062</v>
      </c>
      <c r="J565" s="54" t="s">
        <v>875</v>
      </c>
      <c r="K565" s="16">
        <v>74395</v>
      </c>
      <c r="L565" s="15">
        <v>7601</v>
      </c>
    </row>
    <row r="566" spans="1:12" x14ac:dyDescent="0.2">
      <c r="A566" s="2" t="s">
        <v>876</v>
      </c>
      <c r="B566" s="14" t="s">
        <v>938</v>
      </c>
      <c r="C566" s="14">
        <v>1</v>
      </c>
      <c r="D566" s="28" t="s">
        <v>953</v>
      </c>
      <c r="E566" s="29" t="str">
        <f t="shared" si="32"/>
        <v>57</v>
      </c>
      <c r="F566" s="29" t="str">
        <f t="shared" si="33"/>
        <v>72678</v>
      </c>
      <c r="G566" s="29" t="str">
        <f t="shared" si="34"/>
        <v>0000000</v>
      </c>
      <c r="H566" s="28" t="s">
        <v>16</v>
      </c>
      <c r="I566" s="29" t="str">
        <f t="shared" si="35"/>
        <v>72678</v>
      </c>
      <c r="J566" s="54" t="s">
        <v>954</v>
      </c>
      <c r="K566" s="16">
        <v>778602</v>
      </c>
      <c r="L566" s="15">
        <v>36018</v>
      </c>
    </row>
    <row r="567" spans="1:12" x14ac:dyDescent="0.2">
      <c r="A567" s="2" t="s">
        <v>876</v>
      </c>
      <c r="B567" s="14" t="s">
        <v>938</v>
      </c>
      <c r="C567" s="14">
        <v>1</v>
      </c>
      <c r="D567" s="28" t="s">
        <v>878</v>
      </c>
      <c r="E567" s="29" t="str">
        <f t="shared" si="32"/>
        <v>57</v>
      </c>
      <c r="F567" s="29" t="str">
        <f t="shared" si="33"/>
        <v>72694</v>
      </c>
      <c r="G567" s="29" t="str">
        <f t="shared" si="34"/>
        <v>0000000</v>
      </c>
      <c r="H567" s="28" t="s">
        <v>16</v>
      </c>
      <c r="I567" s="29" t="str">
        <f t="shared" si="35"/>
        <v>72694</v>
      </c>
      <c r="J567" s="54" t="s">
        <v>116</v>
      </c>
      <c r="K567" s="16">
        <v>2292459</v>
      </c>
      <c r="L567" s="15">
        <v>583227</v>
      </c>
    </row>
    <row r="568" spans="1:12" x14ac:dyDescent="0.2">
      <c r="A568" s="2" t="s">
        <v>876</v>
      </c>
      <c r="B568" s="14" t="s">
        <v>938</v>
      </c>
      <c r="C568" s="14">
        <v>1</v>
      </c>
      <c r="D568" s="28" t="s">
        <v>1015</v>
      </c>
      <c r="E568" s="29" t="str">
        <f t="shared" si="32"/>
        <v>57</v>
      </c>
      <c r="F568" s="29" t="str">
        <f t="shared" si="33"/>
        <v>72702</v>
      </c>
      <c r="G568" s="29" t="str">
        <f t="shared" si="34"/>
        <v>0000000</v>
      </c>
      <c r="H568" s="28" t="s">
        <v>16</v>
      </c>
      <c r="I568" s="29" t="str">
        <f t="shared" si="35"/>
        <v>72702</v>
      </c>
      <c r="J568" s="54" t="s">
        <v>1016</v>
      </c>
      <c r="K568" s="16">
        <v>199381</v>
      </c>
      <c r="L568" s="15">
        <v>49488</v>
      </c>
    </row>
    <row r="569" spans="1:12" x14ac:dyDescent="0.2">
      <c r="A569" s="2" t="s">
        <v>876</v>
      </c>
      <c r="B569" s="14" t="s">
        <v>938</v>
      </c>
      <c r="C569" s="14">
        <v>1</v>
      </c>
      <c r="D569" s="28" t="s">
        <v>879</v>
      </c>
      <c r="E569" s="29" t="str">
        <f t="shared" si="32"/>
        <v>57</v>
      </c>
      <c r="F569" s="29" t="str">
        <f t="shared" si="33"/>
        <v>72710</v>
      </c>
      <c r="G569" s="29" t="str">
        <f t="shared" si="34"/>
        <v>0000000</v>
      </c>
      <c r="H569" s="28" t="s">
        <v>16</v>
      </c>
      <c r="I569" s="29" t="str">
        <f t="shared" si="35"/>
        <v>72710</v>
      </c>
      <c r="J569" s="54" t="s">
        <v>880</v>
      </c>
      <c r="K569" s="16">
        <v>2533590</v>
      </c>
      <c r="L569" s="15">
        <v>1037885</v>
      </c>
    </row>
    <row r="570" spans="1:12" x14ac:dyDescent="0.2">
      <c r="A570" s="2" t="s">
        <v>881</v>
      </c>
      <c r="B570" s="14" t="s">
        <v>939</v>
      </c>
      <c r="C570" s="14">
        <v>2</v>
      </c>
      <c r="D570" s="28" t="s">
        <v>882</v>
      </c>
      <c r="E570" s="29" t="str">
        <f t="shared" si="32"/>
        <v>58</v>
      </c>
      <c r="F570" s="29" t="str">
        <f t="shared" si="33"/>
        <v>10587</v>
      </c>
      <c r="G570" s="29" t="str">
        <f t="shared" si="34"/>
        <v>0000000</v>
      </c>
      <c r="H570" s="28" t="s">
        <v>16</v>
      </c>
      <c r="I570" s="29" t="str">
        <f t="shared" si="35"/>
        <v>10587</v>
      </c>
      <c r="J570" s="54" t="s">
        <v>884</v>
      </c>
      <c r="K570" s="16">
        <v>139094</v>
      </c>
      <c r="L570" s="15">
        <v>11272</v>
      </c>
    </row>
    <row r="571" spans="1:12" x14ac:dyDescent="0.2">
      <c r="A571" s="2" t="s">
        <v>881</v>
      </c>
      <c r="B571" s="14" t="s">
        <v>939</v>
      </c>
      <c r="C571" s="14">
        <v>2</v>
      </c>
      <c r="D571" s="28" t="s">
        <v>885</v>
      </c>
      <c r="E571" s="29" t="str">
        <f t="shared" si="32"/>
        <v>58</v>
      </c>
      <c r="F571" s="29" t="str">
        <f t="shared" si="33"/>
        <v>72736</v>
      </c>
      <c r="G571" s="29" t="str">
        <f t="shared" si="34"/>
        <v>0000000</v>
      </c>
      <c r="H571" s="28" t="s">
        <v>16</v>
      </c>
      <c r="I571" s="29" t="str">
        <f t="shared" si="35"/>
        <v>72736</v>
      </c>
      <c r="J571" s="54" t="s">
        <v>886</v>
      </c>
      <c r="K571" s="16">
        <v>4213855</v>
      </c>
      <c r="L571" s="15">
        <v>1080394</v>
      </c>
    </row>
    <row r="572" spans="1:12" ht="15.75" x14ac:dyDescent="0.25">
      <c r="A572" s="47" t="s">
        <v>11</v>
      </c>
      <c r="B572" s="47"/>
      <c r="C572" s="47"/>
      <c r="D572" s="48"/>
      <c r="E572" s="49"/>
      <c r="F572" s="49"/>
      <c r="G572" s="49"/>
      <c r="H572" s="49"/>
      <c r="I572" s="50"/>
      <c r="J572" s="51"/>
      <c r="K572" s="52">
        <f>SUBTOTAL(109,Table228[
2020‒21
Final
Allocation
Amount])</f>
        <v>1480563638</v>
      </c>
      <c r="L572" s="53">
        <f>SUBTOTAL(109,Table228[6th
Apportionment])</f>
        <v>274609146</v>
      </c>
    </row>
    <row r="573" spans="1:12" x14ac:dyDescent="0.2">
      <c r="A573" s="17" t="s">
        <v>12</v>
      </c>
      <c r="B573" s="17"/>
      <c r="C573" s="17"/>
    </row>
    <row r="574" spans="1:12" x14ac:dyDescent="0.2">
      <c r="A574" s="17" t="s">
        <v>13</v>
      </c>
      <c r="B574" s="17"/>
      <c r="C574" s="17"/>
    </row>
    <row r="575" spans="1:12" x14ac:dyDescent="0.2">
      <c r="A575" s="19" t="s">
        <v>1413</v>
      </c>
      <c r="B575" s="18"/>
      <c r="C575" s="18"/>
    </row>
  </sheetData>
  <conditionalFormatting sqref="I7">
    <cfRule type="duplicateValues" dxfId="1" priority="693"/>
  </conditionalFormatting>
  <conditionalFormatting sqref="I8:I571">
    <cfRule type="duplicateValues" dxfId="0" priority="1"/>
  </conditionalFormatting>
  <pageMargins left="0.7" right="0.7" top="0.75" bottom="0.75" header="0.3" footer="0.3"/>
  <pageSetup scale="59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9097-44BB-4787-8B8F-028D0A4A31AD}">
  <sheetPr>
    <pageSetUpPr fitToPage="1"/>
  </sheetPr>
  <dimension ref="A1:E59"/>
  <sheetViews>
    <sheetView workbookViewId="0"/>
  </sheetViews>
  <sheetFormatPr defaultColWidth="8.88671875" defaultRowHeight="15" x14ac:dyDescent="0.2"/>
  <cols>
    <col min="1" max="1" width="8.109375" style="21" customWidth="1"/>
    <col min="2" max="2" width="16.33203125" style="21" customWidth="1"/>
    <col min="3" max="3" width="21.6640625" style="21" customWidth="1"/>
    <col min="4" max="4" width="15.44140625" style="21" customWidth="1"/>
    <col min="5" max="5" width="11.21875" style="37" customWidth="1"/>
    <col min="6" max="16384" width="8.88671875" style="21"/>
  </cols>
  <sheetData>
    <row r="1" spans="1:5" ht="20.25" x14ac:dyDescent="0.2">
      <c r="A1" s="44" t="s">
        <v>1412</v>
      </c>
      <c r="B1" s="20"/>
      <c r="C1" s="20"/>
      <c r="D1" s="20"/>
    </row>
    <row r="2" spans="1:5" ht="18" x14ac:dyDescent="0.2">
      <c r="A2" s="31" t="s">
        <v>940</v>
      </c>
      <c r="B2" s="20"/>
      <c r="C2" s="20"/>
      <c r="D2" s="20"/>
    </row>
    <row r="3" spans="1:5" ht="15.75" x14ac:dyDescent="0.2">
      <c r="A3" s="42" t="s">
        <v>0</v>
      </c>
      <c r="B3" s="20"/>
      <c r="C3" s="20"/>
      <c r="D3" s="20"/>
    </row>
    <row r="4" spans="1:5" ht="15.75" x14ac:dyDescent="0.25">
      <c r="A4" s="43" t="s">
        <v>941</v>
      </c>
      <c r="B4" s="20"/>
      <c r="C4" s="20"/>
      <c r="D4" s="20"/>
    </row>
    <row r="5" spans="1:5" ht="31.5" x14ac:dyDescent="0.25">
      <c r="A5" s="45" t="s">
        <v>5</v>
      </c>
      <c r="B5" s="45" t="s">
        <v>942</v>
      </c>
      <c r="C5" s="45" t="s">
        <v>943</v>
      </c>
      <c r="D5" s="46" t="s">
        <v>944</v>
      </c>
      <c r="E5" s="45" t="s">
        <v>1416</v>
      </c>
    </row>
    <row r="6" spans="1:5" x14ac:dyDescent="0.2">
      <c r="A6" s="22" t="s">
        <v>15</v>
      </c>
      <c r="B6" s="23" t="s">
        <v>14</v>
      </c>
      <c r="C6" s="36" t="s">
        <v>1415</v>
      </c>
      <c r="D6" s="24">
        <v>3553989</v>
      </c>
      <c r="E6" s="37">
        <v>291578</v>
      </c>
    </row>
    <row r="7" spans="1:5" x14ac:dyDescent="0.2">
      <c r="A7" s="22" t="s">
        <v>43</v>
      </c>
      <c r="B7" s="23" t="s">
        <v>41</v>
      </c>
      <c r="C7" s="36" t="s">
        <v>1415</v>
      </c>
      <c r="D7" s="24">
        <v>1227647</v>
      </c>
      <c r="E7" s="37">
        <v>291579</v>
      </c>
    </row>
    <row r="8" spans="1:5" x14ac:dyDescent="0.2">
      <c r="A8" s="22" t="s">
        <v>55</v>
      </c>
      <c r="B8" s="23" t="s">
        <v>54</v>
      </c>
      <c r="C8" s="36" t="s">
        <v>1415</v>
      </c>
      <c r="D8" s="24">
        <v>153206</v>
      </c>
      <c r="E8" s="37">
        <v>291580</v>
      </c>
    </row>
    <row r="9" spans="1:5" x14ac:dyDescent="0.2">
      <c r="A9" s="22" t="s">
        <v>61</v>
      </c>
      <c r="B9" s="23" t="s">
        <v>60</v>
      </c>
      <c r="C9" s="36" t="s">
        <v>1415</v>
      </c>
      <c r="D9" s="24">
        <v>4874589</v>
      </c>
      <c r="E9" s="37">
        <v>291581</v>
      </c>
    </row>
    <row r="10" spans="1:5" x14ac:dyDescent="0.2">
      <c r="A10" s="22" t="s">
        <v>82</v>
      </c>
      <c r="B10" s="23" t="s">
        <v>80</v>
      </c>
      <c r="C10" s="36" t="s">
        <v>1415</v>
      </c>
      <c r="D10" s="24">
        <v>119435</v>
      </c>
      <c r="E10" s="37">
        <v>291582</v>
      </c>
    </row>
    <row r="11" spans="1:5" x14ac:dyDescent="0.2">
      <c r="A11" s="22" t="s">
        <v>87</v>
      </c>
      <c r="B11" s="23" t="s">
        <v>86</v>
      </c>
      <c r="C11" s="36" t="s">
        <v>1415</v>
      </c>
      <c r="D11" s="24">
        <v>312423</v>
      </c>
      <c r="E11" s="37">
        <v>291583</v>
      </c>
    </row>
    <row r="12" spans="1:5" x14ac:dyDescent="0.2">
      <c r="A12" s="22" t="s">
        <v>93</v>
      </c>
      <c r="B12" s="23" t="s">
        <v>92</v>
      </c>
      <c r="C12" s="36" t="s">
        <v>1415</v>
      </c>
      <c r="D12" s="24">
        <v>9084293</v>
      </c>
      <c r="E12" s="37">
        <v>291584</v>
      </c>
    </row>
    <row r="13" spans="1:5" x14ac:dyDescent="0.2">
      <c r="A13" s="22" t="s">
        <v>121</v>
      </c>
      <c r="B13" s="23" t="s">
        <v>120</v>
      </c>
      <c r="C13" s="36" t="s">
        <v>1415</v>
      </c>
      <c r="D13" s="24">
        <v>42361</v>
      </c>
      <c r="E13" s="37">
        <v>291585</v>
      </c>
    </row>
    <row r="14" spans="1:5" x14ac:dyDescent="0.2">
      <c r="A14" s="22" t="s">
        <v>125</v>
      </c>
      <c r="B14" s="23" t="s">
        <v>124</v>
      </c>
      <c r="C14" s="36" t="s">
        <v>1415</v>
      </c>
      <c r="D14" s="24">
        <v>655367</v>
      </c>
      <c r="E14" s="37">
        <v>291586</v>
      </c>
    </row>
    <row r="15" spans="1:5" x14ac:dyDescent="0.2">
      <c r="A15" s="22" t="s">
        <v>136</v>
      </c>
      <c r="B15" s="23" t="s">
        <v>134</v>
      </c>
      <c r="C15" s="36" t="s">
        <v>1415</v>
      </c>
      <c r="D15" s="24">
        <v>2561623</v>
      </c>
      <c r="E15" s="37">
        <v>291587</v>
      </c>
    </row>
    <row r="16" spans="1:5" x14ac:dyDescent="0.2">
      <c r="A16" s="22" t="s">
        <v>153</v>
      </c>
      <c r="B16" s="23" t="s">
        <v>152</v>
      </c>
      <c r="C16" s="36" t="s">
        <v>1415</v>
      </c>
      <c r="D16" s="24">
        <v>7265954</v>
      </c>
      <c r="E16" s="37">
        <v>291588</v>
      </c>
    </row>
    <row r="17" spans="1:5" x14ac:dyDescent="0.2">
      <c r="A17" s="22" t="s">
        <v>175</v>
      </c>
      <c r="B17" s="23" t="s">
        <v>174</v>
      </c>
      <c r="C17" s="36" t="s">
        <v>1415</v>
      </c>
      <c r="D17" s="24">
        <v>1320792</v>
      </c>
      <c r="E17" s="37">
        <v>291589</v>
      </c>
    </row>
    <row r="18" spans="1:5" x14ac:dyDescent="0.2">
      <c r="A18" s="22" t="s">
        <v>181</v>
      </c>
      <c r="B18" s="23" t="s">
        <v>180</v>
      </c>
      <c r="C18" s="36" t="s">
        <v>1415</v>
      </c>
      <c r="D18" s="24">
        <v>161769</v>
      </c>
      <c r="E18" s="37">
        <v>291590</v>
      </c>
    </row>
    <row r="19" spans="1:5" x14ac:dyDescent="0.2">
      <c r="A19" s="22" t="s">
        <v>186</v>
      </c>
      <c r="B19" s="26" t="s">
        <v>1411</v>
      </c>
      <c r="C19" s="36" t="s">
        <v>1415</v>
      </c>
      <c r="D19" s="24">
        <v>85174656</v>
      </c>
      <c r="E19" s="37">
        <v>291591</v>
      </c>
    </row>
    <row r="20" spans="1:5" x14ac:dyDescent="0.2">
      <c r="A20" s="22" t="s">
        <v>291</v>
      </c>
      <c r="B20" s="23" t="s">
        <v>290</v>
      </c>
      <c r="C20" s="36" t="s">
        <v>1415</v>
      </c>
      <c r="D20" s="24">
        <v>2730465</v>
      </c>
      <c r="E20" s="37">
        <v>291592</v>
      </c>
    </row>
    <row r="21" spans="1:5" x14ac:dyDescent="0.2">
      <c r="A21" s="22" t="s">
        <v>303</v>
      </c>
      <c r="B21" s="23" t="s">
        <v>302</v>
      </c>
      <c r="C21" s="36" t="s">
        <v>1415</v>
      </c>
      <c r="D21" s="24">
        <v>572370</v>
      </c>
      <c r="E21" s="37">
        <v>291593</v>
      </c>
    </row>
    <row r="22" spans="1:5" x14ac:dyDescent="0.2">
      <c r="A22" s="22" t="s">
        <v>308</v>
      </c>
      <c r="B22" s="23" t="s">
        <v>306</v>
      </c>
      <c r="C22" s="36" t="s">
        <v>1415</v>
      </c>
      <c r="D22" s="24">
        <v>65551</v>
      </c>
      <c r="E22" s="37">
        <v>291594</v>
      </c>
    </row>
    <row r="23" spans="1:5" x14ac:dyDescent="0.2">
      <c r="A23" s="22" t="s">
        <v>313</v>
      </c>
      <c r="B23" s="23" t="s">
        <v>312</v>
      </c>
      <c r="C23" s="36" t="s">
        <v>1415</v>
      </c>
      <c r="D23" s="24">
        <v>833679</v>
      </c>
      <c r="E23" s="37">
        <v>291595</v>
      </c>
    </row>
    <row r="24" spans="1:5" x14ac:dyDescent="0.2">
      <c r="A24" s="22" t="s">
        <v>328</v>
      </c>
      <c r="B24" s="23" t="s">
        <v>327</v>
      </c>
      <c r="C24" s="36" t="s">
        <v>1415</v>
      </c>
      <c r="D24" s="24">
        <v>4689588</v>
      </c>
      <c r="E24" s="37">
        <v>291596</v>
      </c>
    </row>
    <row r="25" spans="1:5" x14ac:dyDescent="0.2">
      <c r="A25" s="22" t="s">
        <v>348</v>
      </c>
      <c r="B25" s="23" t="s">
        <v>347</v>
      </c>
      <c r="C25" s="36" t="s">
        <v>1415</v>
      </c>
      <c r="D25" s="24">
        <v>38895</v>
      </c>
      <c r="E25" s="37">
        <v>291597</v>
      </c>
    </row>
    <row r="26" spans="1:5" x14ac:dyDescent="0.2">
      <c r="A26" s="22" t="s">
        <v>354</v>
      </c>
      <c r="B26" s="23" t="s">
        <v>353</v>
      </c>
      <c r="C26" s="36" t="s">
        <v>1415</v>
      </c>
      <c r="D26" s="24">
        <v>1992110</v>
      </c>
      <c r="E26" s="37">
        <v>291598</v>
      </c>
    </row>
    <row r="27" spans="1:5" x14ac:dyDescent="0.2">
      <c r="A27" s="22" t="s">
        <v>373</v>
      </c>
      <c r="B27" s="23" t="s">
        <v>371</v>
      </c>
      <c r="C27" s="36" t="s">
        <v>1415</v>
      </c>
      <c r="D27" s="24">
        <v>308291</v>
      </c>
      <c r="E27" s="37">
        <v>291599</v>
      </c>
    </row>
    <row r="28" spans="1:5" x14ac:dyDescent="0.2">
      <c r="A28" s="22" t="s">
        <v>380</v>
      </c>
      <c r="B28" s="23" t="s">
        <v>379</v>
      </c>
      <c r="C28" s="36" t="s">
        <v>1415</v>
      </c>
      <c r="D28" s="24">
        <v>19433342</v>
      </c>
      <c r="E28" s="37">
        <v>291600</v>
      </c>
    </row>
    <row r="29" spans="1:5" x14ac:dyDescent="0.2">
      <c r="A29" s="22" t="s">
        <v>414</v>
      </c>
      <c r="B29" s="23" t="s">
        <v>413</v>
      </c>
      <c r="C29" s="36" t="s">
        <v>1415</v>
      </c>
      <c r="D29" s="24">
        <v>1253640</v>
      </c>
      <c r="E29" s="37">
        <v>291601</v>
      </c>
    </row>
    <row r="30" spans="1:5" x14ac:dyDescent="0.2">
      <c r="A30" s="22" t="s">
        <v>427</v>
      </c>
      <c r="B30" s="23" t="s">
        <v>426</v>
      </c>
      <c r="C30" s="36" t="s">
        <v>1415</v>
      </c>
      <c r="D30" s="24">
        <v>119094</v>
      </c>
      <c r="E30" s="37">
        <v>291602</v>
      </c>
    </row>
    <row r="31" spans="1:5" x14ac:dyDescent="0.2">
      <c r="A31" s="22" t="s">
        <v>432</v>
      </c>
      <c r="B31" s="23" t="s">
        <v>430</v>
      </c>
      <c r="C31" s="36" t="s">
        <v>1415</v>
      </c>
      <c r="D31" s="24">
        <v>17039268</v>
      </c>
      <c r="E31" s="37">
        <v>291603</v>
      </c>
    </row>
    <row r="32" spans="1:5" x14ac:dyDescent="0.2">
      <c r="A32" s="22" t="s">
        <v>467</v>
      </c>
      <c r="B32" s="23" t="s">
        <v>466</v>
      </c>
      <c r="C32" s="36" t="s">
        <v>1415</v>
      </c>
      <c r="D32" s="24">
        <v>18886176</v>
      </c>
      <c r="E32" s="37">
        <v>291604</v>
      </c>
    </row>
    <row r="33" spans="1:5" x14ac:dyDescent="0.2">
      <c r="A33" s="22" t="s">
        <v>493</v>
      </c>
      <c r="B33" s="23" t="s">
        <v>491</v>
      </c>
      <c r="C33" s="36" t="s">
        <v>1415</v>
      </c>
      <c r="D33" s="24">
        <v>176329</v>
      </c>
      <c r="E33" s="37">
        <v>291605</v>
      </c>
    </row>
    <row r="34" spans="1:5" x14ac:dyDescent="0.2">
      <c r="A34" s="22" t="s">
        <v>499</v>
      </c>
      <c r="B34" s="23" t="s">
        <v>498</v>
      </c>
      <c r="C34" s="36" t="s">
        <v>1415</v>
      </c>
      <c r="D34" s="24">
        <v>15185005</v>
      </c>
      <c r="E34" s="37">
        <v>291606</v>
      </c>
    </row>
    <row r="35" spans="1:5" x14ac:dyDescent="0.2">
      <c r="A35" s="22" t="s">
        <v>530</v>
      </c>
      <c r="B35" s="23" t="s">
        <v>528</v>
      </c>
      <c r="C35" s="36" t="s">
        <v>1415</v>
      </c>
      <c r="D35" s="24">
        <v>25609444</v>
      </c>
      <c r="E35" s="37">
        <v>291607</v>
      </c>
    </row>
    <row r="36" spans="1:5" x14ac:dyDescent="0.2">
      <c r="A36" s="22" t="s">
        <v>602</v>
      </c>
      <c r="B36" s="23" t="s">
        <v>600</v>
      </c>
      <c r="C36" s="36" t="s">
        <v>1415</v>
      </c>
      <c r="D36" s="24">
        <v>131710</v>
      </c>
      <c r="E36" s="37">
        <v>291608</v>
      </c>
    </row>
    <row r="37" spans="1:5" x14ac:dyDescent="0.2">
      <c r="A37" s="22" t="s">
        <v>611</v>
      </c>
      <c r="B37" s="23" t="s">
        <v>610</v>
      </c>
      <c r="C37" s="36" t="s">
        <v>1415</v>
      </c>
      <c r="D37" s="24">
        <v>14008254</v>
      </c>
      <c r="E37" s="37">
        <v>291609</v>
      </c>
    </row>
    <row r="38" spans="1:5" x14ac:dyDescent="0.2">
      <c r="A38" s="22" t="s">
        <v>618</v>
      </c>
      <c r="B38" s="23" t="s">
        <v>616</v>
      </c>
      <c r="C38" s="36" t="s">
        <v>1415</v>
      </c>
      <c r="D38" s="24">
        <v>638180</v>
      </c>
      <c r="E38" s="37">
        <v>291610</v>
      </c>
    </row>
    <row r="39" spans="1:5" x14ac:dyDescent="0.2">
      <c r="A39" s="22" t="s">
        <v>625</v>
      </c>
      <c r="B39" s="23" t="s">
        <v>624</v>
      </c>
      <c r="C39" s="36" t="s">
        <v>1415</v>
      </c>
      <c r="D39" s="24">
        <v>2335387</v>
      </c>
      <c r="E39" s="37">
        <v>291611</v>
      </c>
    </row>
    <row r="40" spans="1:5" x14ac:dyDescent="0.2">
      <c r="A40" s="22" t="s">
        <v>636</v>
      </c>
      <c r="B40" s="23" t="s">
        <v>635</v>
      </c>
      <c r="C40" s="36" t="s">
        <v>1415</v>
      </c>
      <c r="D40" s="24">
        <v>3054079</v>
      </c>
      <c r="E40" s="37">
        <v>291612</v>
      </c>
    </row>
    <row r="41" spans="1:5" x14ac:dyDescent="0.2">
      <c r="A41" s="22" t="s">
        <v>651</v>
      </c>
      <c r="B41" s="23" t="s">
        <v>649</v>
      </c>
      <c r="C41" s="36" t="s">
        <v>1415</v>
      </c>
      <c r="D41" s="24">
        <v>3232923</v>
      </c>
      <c r="E41" s="37">
        <v>291613</v>
      </c>
    </row>
    <row r="42" spans="1:5" x14ac:dyDescent="0.2">
      <c r="A42" s="22" t="s">
        <v>686</v>
      </c>
      <c r="B42" s="23" t="s">
        <v>685</v>
      </c>
      <c r="C42" s="36" t="s">
        <v>1415</v>
      </c>
      <c r="D42" s="24">
        <v>1405528</v>
      </c>
      <c r="E42" s="37">
        <v>291614</v>
      </c>
    </row>
    <row r="43" spans="1:5" x14ac:dyDescent="0.2">
      <c r="A43" s="22" t="s">
        <v>700</v>
      </c>
      <c r="B43" s="23" t="s">
        <v>698</v>
      </c>
      <c r="C43" s="36" t="s">
        <v>1415</v>
      </c>
      <c r="D43" s="24">
        <v>1420593</v>
      </c>
      <c r="E43" s="37">
        <v>291615</v>
      </c>
    </row>
    <row r="44" spans="1:5" x14ac:dyDescent="0.2">
      <c r="A44" s="22" t="s">
        <v>710</v>
      </c>
      <c r="B44" s="23" t="s">
        <v>709</v>
      </c>
      <c r="C44" s="36" t="s">
        <v>1415</v>
      </c>
      <c r="D44" s="24">
        <v>43266</v>
      </c>
      <c r="E44" s="37">
        <v>291616</v>
      </c>
    </row>
    <row r="45" spans="1:5" x14ac:dyDescent="0.2">
      <c r="A45" s="22" t="s">
        <v>718</v>
      </c>
      <c r="B45" s="23" t="s">
        <v>716</v>
      </c>
      <c r="C45" s="36" t="s">
        <v>1415</v>
      </c>
      <c r="D45" s="24">
        <v>910437</v>
      </c>
      <c r="E45" s="37">
        <v>291617</v>
      </c>
    </row>
    <row r="46" spans="1:5" x14ac:dyDescent="0.2">
      <c r="A46" s="22" t="s">
        <v>726</v>
      </c>
      <c r="B46" s="23" t="s">
        <v>724</v>
      </c>
      <c r="C46" s="36" t="s">
        <v>1415</v>
      </c>
      <c r="D46" s="24">
        <v>1345608</v>
      </c>
      <c r="E46" s="37">
        <v>291618</v>
      </c>
    </row>
    <row r="47" spans="1:5" x14ac:dyDescent="0.2">
      <c r="A47" s="22" t="s">
        <v>752</v>
      </c>
      <c r="B47" s="23" t="s">
        <v>750</v>
      </c>
      <c r="C47" s="36" t="s">
        <v>1415</v>
      </c>
      <c r="D47" s="24">
        <v>3801022</v>
      </c>
      <c r="E47" s="37">
        <v>291619</v>
      </c>
    </row>
    <row r="48" spans="1:5" x14ac:dyDescent="0.2">
      <c r="A48" s="22" t="s">
        <v>783</v>
      </c>
      <c r="B48" s="23" t="s">
        <v>782</v>
      </c>
      <c r="C48" s="36" t="s">
        <v>1415</v>
      </c>
      <c r="D48" s="24">
        <v>2966148</v>
      </c>
      <c r="E48" s="37">
        <v>291620</v>
      </c>
    </row>
    <row r="49" spans="1:5" x14ac:dyDescent="0.2">
      <c r="A49" s="22" t="s">
        <v>793</v>
      </c>
      <c r="B49" s="23" t="s">
        <v>791</v>
      </c>
      <c r="C49" s="36" t="s">
        <v>1415</v>
      </c>
      <c r="D49" s="24">
        <v>580412</v>
      </c>
      <c r="E49" s="37">
        <v>291621</v>
      </c>
    </row>
    <row r="50" spans="1:5" x14ac:dyDescent="0.2">
      <c r="A50" s="22" t="s">
        <v>802</v>
      </c>
      <c r="B50" s="23" t="s">
        <v>801</v>
      </c>
      <c r="C50" s="36" t="s">
        <v>1415</v>
      </c>
      <c r="D50" s="24">
        <v>9825</v>
      </c>
      <c r="E50" s="37">
        <v>291622</v>
      </c>
    </row>
    <row r="51" spans="1:5" x14ac:dyDescent="0.2">
      <c r="A51" s="22" t="s">
        <v>809</v>
      </c>
      <c r="B51" s="23" t="s">
        <v>807</v>
      </c>
      <c r="C51" s="36" t="s">
        <v>1415</v>
      </c>
      <c r="D51" s="24">
        <v>7805941</v>
      </c>
      <c r="E51" s="37">
        <v>291623</v>
      </c>
    </row>
    <row r="52" spans="1:5" x14ac:dyDescent="0.2">
      <c r="A52" s="22" t="s">
        <v>851</v>
      </c>
      <c r="B52" s="23" t="s">
        <v>849</v>
      </c>
      <c r="C52" s="36" t="s">
        <v>1415</v>
      </c>
      <c r="D52" s="24">
        <v>34449</v>
      </c>
      <c r="E52" s="37">
        <v>291624</v>
      </c>
    </row>
    <row r="53" spans="1:5" x14ac:dyDescent="0.2">
      <c r="A53" s="22" t="s">
        <v>856</v>
      </c>
      <c r="B53" s="23" t="s">
        <v>855</v>
      </c>
      <c r="C53" s="36" t="s">
        <v>1415</v>
      </c>
      <c r="D53" s="24">
        <v>2645749</v>
      </c>
      <c r="E53" s="37">
        <v>291625</v>
      </c>
    </row>
    <row r="54" spans="1:5" x14ac:dyDescent="0.2">
      <c r="A54" s="22" t="s">
        <v>877</v>
      </c>
      <c r="B54" s="23" t="s">
        <v>876</v>
      </c>
      <c r="C54" s="36" t="s">
        <v>1415</v>
      </c>
      <c r="D54" s="24">
        <v>1706618</v>
      </c>
      <c r="E54" s="37">
        <v>291626</v>
      </c>
    </row>
    <row r="55" spans="1:5" x14ac:dyDescent="0.2">
      <c r="A55" s="22" t="s">
        <v>883</v>
      </c>
      <c r="B55" s="23" t="s">
        <v>881</v>
      </c>
      <c r="C55" s="36" t="s">
        <v>1415</v>
      </c>
      <c r="D55" s="24">
        <v>1091666</v>
      </c>
      <c r="E55" s="37">
        <v>291627</v>
      </c>
    </row>
    <row r="56" spans="1:5" ht="15.75" x14ac:dyDescent="0.25">
      <c r="A56" s="41" t="s">
        <v>11</v>
      </c>
      <c r="B56" s="38"/>
      <c r="C56" s="38"/>
      <c r="D56" s="39">
        <f>SUBTOTAL(109,Table3[County
Total])</f>
        <v>274609146</v>
      </c>
      <c r="E56" s="40"/>
    </row>
    <row r="57" spans="1:5" x14ac:dyDescent="0.2">
      <c r="A57" s="25" t="s">
        <v>12</v>
      </c>
      <c r="B57" s="23"/>
      <c r="C57" s="23"/>
      <c r="D57" s="24"/>
    </row>
    <row r="58" spans="1:5" x14ac:dyDescent="0.2">
      <c r="A58" s="25" t="s">
        <v>13</v>
      </c>
      <c r="B58" s="23"/>
      <c r="C58" s="23"/>
      <c r="D58" s="24"/>
    </row>
    <row r="59" spans="1:5" x14ac:dyDescent="0.2">
      <c r="A59" s="27" t="s">
        <v>1413</v>
      </c>
      <c r="B59" s="23"/>
      <c r="C59" s="23"/>
      <c r="D59" s="24"/>
    </row>
  </sheetData>
  <printOptions horizontalCentered="1"/>
  <pageMargins left="0.3" right="0.3" top="0.75" bottom="0.5" header="0.3" footer="0.3"/>
  <pageSetup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I, Pt A 6th - LEA</vt:lpstr>
      <vt:lpstr>2020-21 Title I, Pt A 6th - Cty</vt:lpstr>
      <vt:lpstr>'2020-21 Title I, Pt A 6th - Cty'!Print_Area</vt:lpstr>
      <vt:lpstr>'2020-21 Title I, Pt A 6th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Recip6-20: Title I, Part A (CA Dept of Education)</dc:title>
  <dc:subject>Title I, Part A Basic Grant program sixth apportionment schedule for fiscal year 2020-21.</dc:subject>
  <dc:creator/>
  <cp:lastModifiedBy/>
  <dcterms:created xsi:type="dcterms:W3CDTF">2025-01-09T17:52:23Z</dcterms:created>
  <dcterms:modified xsi:type="dcterms:W3CDTF">2025-01-09T17:52:31Z</dcterms:modified>
</cp:coreProperties>
</file>