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D3FE5587-7018-4B1F-85A8-8EE6DA5ABF15}" xr6:coauthVersionLast="47" xr6:coauthVersionMax="47" xr10:uidLastSave="{00000000-0000-0000-0000-000000000000}"/>
  <bookViews>
    <workbookView xWindow="-120" yWindow="-120" windowWidth="29040" windowHeight="15840" xr2:uid="{D7F4A6DA-D680-4318-A21E-6901B1AE0A4A}"/>
  </bookViews>
  <sheets>
    <sheet name="21-22 Title I, Pt A 8th - LEA" sheetId="4" r:id="rId1"/>
    <sheet name="2021-22 Title I Pt A 8th - Cty" sheetId="7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1" hidden="1">'2021-22 Title I Pt A 8th - Cty'!$A$5:$D$17</definedName>
    <definedName name="_xlnm._FilterDatabase" localSheetId="0" hidden="1">'21-22 Title I, Pt A 8th - LEA'!$A$6:$L$84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_xlnm.Print_Titles" localSheetId="0">'21-22 Title I, Pt A 8th - LEA'!$1:$6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7" l="1"/>
  <c r="L81" i="4" l="1"/>
  <c r="K81" i="4" l="1"/>
</calcChain>
</file>

<file path=xl/sharedStrings.xml><?xml version="1.0" encoding="utf-8"?>
<sst xmlns="http://schemas.openxmlformats.org/spreadsheetml/2006/main" count="838" uniqueCount="482">
  <si>
    <t>California Department of Education</t>
  </si>
  <si>
    <t>Ventura</t>
  </si>
  <si>
    <t>Pleasant Valley</t>
  </si>
  <si>
    <t>Tulare</t>
  </si>
  <si>
    <t>Three Rivers Union Elementary</t>
  </si>
  <si>
    <t>Columbine Elementary</t>
  </si>
  <si>
    <t>Tulare County Office of Education</t>
  </si>
  <si>
    <t>Tehama</t>
  </si>
  <si>
    <t>Sutter</t>
  </si>
  <si>
    <t>Stanislaus</t>
  </si>
  <si>
    <t>Denair Unified</t>
  </si>
  <si>
    <t>Sonoma</t>
  </si>
  <si>
    <t>Credo High</t>
  </si>
  <si>
    <t>1281</t>
  </si>
  <si>
    <t>Windsor Unified</t>
  </si>
  <si>
    <t>Santa Rosa High</t>
  </si>
  <si>
    <t>Sonoma County Office of Education</t>
  </si>
  <si>
    <t>Solano</t>
  </si>
  <si>
    <t>Vallejo City Unified</t>
  </si>
  <si>
    <t>Siskiyou</t>
  </si>
  <si>
    <t>Big Springs Union Elementary</t>
  </si>
  <si>
    <t>Santa Cruz</t>
  </si>
  <si>
    <t>Scotts Valley Unified</t>
  </si>
  <si>
    <t>Santa Clara</t>
  </si>
  <si>
    <t>Evergreen Elementary</t>
  </si>
  <si>
    <t>Santa Barbara</t>
  </si>
  <si>
    <t>Santa Barbara Unified</t>
  </si>
  <si>
    <t>San Mateo</t>
  </si>
  <si>
    <t>Redwood City Elementary</t>
  </si>
  <si>
    <t>Jefferson Elementary</t>
  </si>
  <si>
    <t>San Joaquin</t>
  </si>
  <si>
    <t>San Diego</t>
  </si>
  <si>
    <t>San Bernardino</t>
  </si>
  <si>
    <t>Options for Youth-San Bernardino</t>
  </si>
  <si>
    <t>1132</t>
  </si>
  <si>
    <t>0013</t>
  </si>
  <si>
    <t>Trona Joint Unified</t>
  </si>
  <si>
    <t>Mountain View Elementary</t>
  </si>
  <si>
    <t>San Bernardino County Office of Education</t>
  </si>
  <si>
    <t>San Benito</t>
  </si>
  <si>
    <t>Southside Elementary</t>
  </si>
  <si>
    <t>Sacramento</t>
  </si>
  <si>
    <t>Options for Youth-San Juan</t>
  </si>
  <si>
    <t>0217</t>
  </si>
  <si>
    <t>Sacramento City Unified</t>
  </si>
  <si>
    <t>Riverside</t>
  </si>
  <si>
    <t>Riverside Unified</t>
  </si>
  <si>
    <t>Banning Unified</t>
  </si>
  <si>
    <t>Placer</t>
  </si>
  <si>
    <t>Foresthill Union Elementary</t>
  </si>
  <si>
    <t>Orange</t>
  </si>
  <si>
    <t>Monterey</t>
  </si>
  <si>
    <t>Monterey Bay Charter</t>
  </si>
  <si>
    <t>0799</t>
  </si>
  <si>
    <t>Merced</t>
  </si>
  <si>
    <t>Gustine Unified</t>
  </si>
  <si>
    <t>Madera</t>
  </si>
  <si>
    <t>Raymond-Knowles Union Elementary</t>
  </si>
  <si>
    <t>Los Angeles</t>
  </si>
  <si>
    <t>Assurance Learning Academy</t>
  </si>
  <si>
    <t>1458</t>
  </si>
  <si>
    <t>0540</t>
  </si>
  <si>
    <t>Desert Sands Charter</t>
  </si>
  <si>
    <t>0411</t>
  </si>
  <si>
    <t>William S. Hart Union High</t>
  </si>
  <si>
    <t>South Whittier Elementary</t>
  </si>
  <si>
    <t>Newhall</t>
  </si>
  <si>
    <t>Beverly Hills Unified</t>
  </si>
  <si>
    <t>Lassen</t>
  </si>
  <si>
    <t>Fort Sage Unified</t>
  </si>
  <si>
    <t>Kings</t>
  </si>
  <si>
    <t>0840</t>
  </si>
  <si>
    <t>Kern</t>
  </si>
  <si>
    <t>Vineland Elementary</t>
  </si>
  <si>
    <t>Southern Kern Unified</t>
  </si>
  <si>
    <t>Rosedale Union Elementary</t>
  </si>
  <si>
    <t>Lost Hills Union Elementary</t>
  </si>
  <si>
    <t>Fruitvale Elementary</t>
  </si>
  <si>
    <t>Glenn</t>
  </si>
  <si>
    <t>0746</t>
  </si>
  <si>
    <t>Westside Elementary</t>
  </si>
  <si>
    <t>West Park Elementary</t>
  </si>
  <si>
    <t>Orange Center</t>
  </si>
  <si>
    <t>El Dorado</t>
  </si>
  <si>
    <t>Manzanita Middle</t>
  </si>
  <si>
    <t>0333</t>
  </si>
  <si>
    <t>Butte</t>
  </si>
  <si>
    <t>Sherwood Montessori</t>
  </si>
  <si>
    <t>1166</t>
  </si>
  <si>
    <t>Forest Ranch Charter</t>
  </si>
  <si>
    <t>1019</t>
  </si>
  <si>
    <t>Chico Country Day</t>
  </si>
  <si>
    <t>0112</t>
  </si>
  <si>
    <t>Amador</t>
  </si>
  <si>
    <t>Amador County Office of Education</t>
  </si>
  <si>
    <t>Alameda</t>
  </si>
  <si>
    <t>Mountain House Elementary</t>
  </si>
  <si>
    <t>Alameda County Office of Education</t>
  </si>
  <si>
    <t>Local Educational Agency</t>
  </si>
  <si>
    <t>Direct
Funded
Charter School
Number</t>
  </si>
  <si>
    <t>School
Code</t>
  </si>
  <si>
    <t>District
Code</t>
  </si>
  <si>
    <t>County
Code</t>
  </si>
  <si>
    <t>Santa Paula Unified</t>
  </si>
  <si>
    <t>Harbor Springs Charter</t>
  </si>
  <si>
    <t>1589</t>
  </si>
  <si>
    <t>1695</t>
  </si>
  <si>
    <t>Fusion Charter</t>
  </si>
  <si>
    <t>North Valley Military Institute College Preparatory Academy</t>
  </si>
  <si>
    <t>1801</t>
  </si>
  <si>
    <t>1833</t>
  </si>
  <si>
    <t>Orange County Workforce Innovation High</t>
  </si>
  <si>
    <t>1891</t>
  </si>
  <si>
    <t>Clarksville Charter</t>
  </si>
  <si>
    <t>1893</t>
  </si>
  <si>
    <t>Crescent View South II</t>
  </si>
  <si>
    <t>1905</t>
  </si>
  <si>
    <t>Ambassador Phillip V. Sanchez II Public Charter</t>
  </si>
  <si>
    <t>1896</t>
  </si>
  <si>
    <t>Kings Valley Academy II</t>
  </si>
  <si>
    <t>1895</t>
  </si>
  <si>
    <t>Alta Vista Innovation High</t>
  </si>
  <si>
    <t>1894</t>
  </si>
  <si>
    <t>Crescent Valley Public Charter II</t>
  </si>
  <si>
    <t>School Fiscal Services Division</t>
  </si>
  <si>
    <t>1911</t>
  </si>
  <si>
    <t>Options for Youth-Acton</t>
  </si>
  <si>
    <t>1909</t>
  </si>
  <si>
    <t>Diego Hills Central Public Charter</t>
  </si>
  <si>
    <t>Crescent View West Public Charter</t>
  </si>
  <si>
    <t>California Virtual Academy at Kings</t>
  </si>
  <si>
    <t>N/A</t>
  </si>
  <si>
    <t>Statewide Total</t>
  </si>
  <si>
    <t>01</t>
  </si>
  <si>
    <t>10017</t>
  </si>
  <si>
    <t>0000000</t>
  </si>
  <si>
    <t>61218</t>
  </si>
  <si>
    <t>03</t>
  </si>
  <si>
    <t>10033</t>
  </si>
  <si>
    <t>04</t>
  </si>
  <si>
    <t>61424</t>
  </si>
  <si>
    <t>6113773</t>
  </si>
  <si>
    <t>0118042</t>
  </si>
  <si>
    <t>0121475</t>
  </si>
  <si>
    <t>07</t>
  </si>
  <si>
    <t>10074</t>
  </si>
  <si>
    <t>6118368</t>
  </si>
  <si>
    <t>09</t>
  </si>
  <si>
    <t>61838</t>
  </si>
  <si>
    <t>0136200</t>
  </si>
  <si>
    <t>10</t>
  </si>
  <si>
    <t>10108</t>
  </si>
  <si>
    <t>62331</t>
  </si>
  <si>
    <t>62380</t>
  </si>
  <si>
    <t>62539</t>
  </si>
  <si>
    <t>62547</t>
  </si>
  <si>
    <t>0109991</t>
  </si>
  <si>
    <t>0136523</t>
  </si>
  <si>
    <t>0136499</t>
  </si>
  <si>
    <t>11</t>
  </si>
  <si>
    <t>62596</t>
  </si>
  <si>
    <t>15</t>
  </si>
  <si>
    <t>63479</t>
  </si>
  <si>
    <t>63594</t>
  </si>
  <si>
    <t>63750</t>
  </si>
  <si>
    <t>63776</t>
  </si>
  <si>
    <t>63834</t>
  </si>
  <si>
    <t>16</t>
  </si>
  <si>
    <t>63875</t>
  </si>
  <si>
    <t>63958</t>
  </si>
  <si>
    <t>0112698</t>
  </si>
  <si>
    <t>0136556</t>
  </si>
  <si>
    <t>18</t>
  </si>
  <si>
    <t>75036</t>
  </si>
  <si>
    <t>19</t>
  </si>
  <si>
    <t>10199</t>
  </si>
  <si>
    <t>64246</t>
  </si>
  <si>
    <t>64311</t>
  </si>
  <si>
    <t>64469</t>
  </si>
  <si>
    <t>64832</t>
  </si>
  <si>
    <t>65037</t>
  </si>
  <si>
    <t>65136</t>
  </si>
  <si>
    <t>75309</t>
  </si>
  <si>
    <t>1996537</t>
  </si>
  <si>
    <t>0100776</t>
  </si>
  <si>
    <t>0127100</t>
  </si>
  <si>
    <t>0136648</t>
  </si>
  <si>
    <t>20</t>
  </si>
  <si>
    <t>65276</t>
  </si>
  <si>
    <t>24</t>
  </si>
  <si>
    <t>73619</t>
  </si>
  <si>
    <t>27</t>
  </si>
  <si>
    <t>10272</t>
  </si>
  <si>
    <t>0112177</t>
  </si>
  <si>
    <t>30</t>
  </si>
  <si>
    <t>10306</t>
  </si>
  <si>
    <t>0134841</t>
  </si>
  <si>
    <t>31</t>
  </si>
  <si>
    <t>66837</t>
  </si>
  <si>
    <t>33</t>
  </si>
  <si>
    <t>66985</t>
  </si>
  <si>
    <t>67215</t>
  </si>
  <si>
    <t>34</t>
  </si>
  <si>
    <t>67421</t>
  </si>
  <si>
    <t>67439</t>
  </si>
  <si>
    <t>67447</t>
  </si>
  <si>
    <t>3430691</t>
  </si>
  <si>
    <t>35</t>
  </si>
  <si>
    <t>67553</t>
  </si>
  <si>
    <t>36</t>
  </si>
  <si>
    <t>10363</t>
  </si>
  <si>
    <t>67736</t>
  </si>
  <si>
    <t>67785</t>
  </si>
  <si>
    <t>67876</t>
  </si>
  <si>
    <t>67892</t>
  </si>
  <si>
    <t>67934</t>
  </si>
  <si>
    <t>75051</t>
  </si>
  <si>
    <t>3630670</t>
  </si>
  <si>
    <t>0120568</t>
  </si>
  <si>
    <t>0136432</t>
  </si>
  <si>
    <t>37</t>
  </si>
  <si>
    <t>68049</t>
  </si>
  <si>
    <t>68163</t>
  </si>
  <si>
    <t>0128421</t>
  </si>
  <si>
    <t>0136614</t>
  </si>
  <si>
    <t>39</t>
  </si>
  <si>
    <t>68544</t>
  </si>
  <si>
    <t>41</t>
  </si>
  <si>
    <t>69005</t>
  </si>
  <si>
    <t>42</t>
  </si>
  <si>
    <t>76786</t>
  </si>
  <si>
    <t>43</t>
  </si>
  <si>
    <t>69435</t>
  </si>
  <si>
    <t>44</t>
  </si>
  <si>
    <t>75432</t>
  </si>
  <si>
    <t>47</t>
  </si>
  <si>
    <t>70185</t>
  </si>
  <si>
    <t>48</t>
  </si>
  <si>
    <t>70581</t>
  </si>
  <si>
    <t>49</t>
  </si>
  <si>
    <t>10496</t>
  </si>
  <si>
    <t>70920</t>
  </si>
  <si>
    <t>73882</t>
  </si>
  <si>
    <t>75358</t>
  </si>
  <si>
    <t>0123786</t>
  </si>
  <si>
    <t>50</t>
  </si>
  <si>
    <t>71068</t>
  </si>
  <si>
    <t>75739</t>
  </si>
  <si>
    <t>0131185</t>
  </si>
  <si>
    <t>51</t>
  </si>
  <si>
    <t>71456</t>
  </si>
  <si>
    <t>0133934</t>
  </si>
  <si>
    <t>52</t>
  </si>
  <si>
    <t>10520</t>
  </si>
  <si>
    <t>54</t>
  </si>
  <si>
    <t>10546</t>
  </si>
  <si>
    <t>71852</t>
  </si>
  <si>
    <t>72140</t>
  </si>
  <si>
    <t>72207</t>
  </si>
  <si>
    <t>0136507</t>
  </si>
  <si>
    <t>56</t>
  </si>
  <si>
    <t>72553</t>
  </si>
  <si>
    <t>76828</t>
  </si>
  <si>
    <t>Marconi Learning Academy</t>
  </si>
  <si>
    <t>Vista Norte Public Charter</t>
  </si>
  <si>
    <t>Diego Valley East Public Charter</t>
  </si>
  <si>
    <t>0137950</t>
  </si>
  <si>
    <t>1970</t>
  </si>
  <si>
    <t>0136937</t>
  </si>
  <si>
    <t>1919</t>
  </si>
  <si>
    <t>0137109</t>
  </si>
  <si>
    <t>1934</t>
  </si>
  <si>
    <t>Full CDS Code</t>
  </si>
  <si>
    <t xml:space="preserve"> </t>
  </si>
  <si>
    <t>Every Student Succeeds Act</t>
  </si>
  <si>
    <t>33669850000000</t>
  </si>
  <si>
    <t>19643110000000</t>
  </si>
  <si>
    <t>47701850000000</t>
  </si>
  <si>
    <t>54718520000000</t>
  </si>
  <si>
    <t>50710680000000</t>
  </si>
  <si>
    <t>43694350000000</t>
  </si>
  <si>
    <t>31668370000000</t>
  </si>
  <si>
    <t>18750360000000</t>
  </si>
  <si>
    <t>15634790000000</t>
  </si>
  <si>
    <t>24736190000000</t>
  </si>
  <si>
    <t>39685440000000</t>
  </si>
  <si>
    <t>15635940000000</t>
  </si>
  <si>
    <t>01612180000000</t>
  </si>
  <si>
    <t>36677850000000</t>
  </si>
  <si>
    <t>19648320000000</t>
  </si>
  <si>
    <t>10623310000000</t>
  </si>
  <si>
    <t>56725530000000</t>
  </si>
  <si>
    <t>20652760000000</t>
  </si>
  <si>
    <t>41690050000000</t>
  </si>
  <si>
    <t>33672150000000</t>
  </si>
  <si>
    <t>15637500000000</t>
  </si>
  <si>
    <t>34674390000000</t>
  </si>
  <si>
    <t>42767860000000</t>
  </si>
  <si>
    <t>56768280000000</t>
  </si>
  <si>
    <t>49709200000000</t>
  </si>
  <si>
    <t>44754320000000</t>
  </si>
  <si>
    <t>19650370000000</t>
  </si>
  <si>
    <t>15637760000000</t>
  </si>
  <si>
    <t>35675530000000</t>
  </si>
  <si>
    <t>54722070000000</t>
  </si>
  <si>
    <t>36678920000000</t>
  </si>
  <si>
    <t>48705810000000</t>
  </si>
  <si>
    <t>15638340000000</t>
  </si>
  <si>
    <t>10625390000000</t>
  </si>
  <si>
    <t>10625470000000</t>
  </si>
  <si>
    <t>19651360000000</t>
  </si>
  <si>
    <t>49753580000000</t>
  </si>
  <si>
    <t>01100170000000</t>
  </si>
  <si>
    <t>03100330000000</t>
  </si>
  <si>
    <t>36103630000000</t>
  </si>
  <si>
    <t>49104960000000</t>
  </si>
  <si>
    <t>54105460000000</t>
  </si>
  <si>
    <t>36679343630670</t>
  </si>
  <si>
    <t>C0013</t>
  </si>
  <si>
    <t>04614246113773</t>
  </si>
  <si>
    <t>C0112</t>
  </si>
  <si>
    <t>34674473430691</t>
  </si>
  <si>
    <t>C0217</t>
  </si>
  <si>
    <t>C0333</t>
  </si>
  <si>
    <t>19642461996537</t>
  </si>
  <si>
    <t>C0411</t>
  </si>
  <si>
    <t>19101990100776</t>
  </si>
  <si>
    <t>C0540</t>
  </si>
  <si>
    <t>10101080109991</t>
  </si>
  <si>
    <t>C0746</t>
  </si>
  <si>
    <t>27102720112177</t>
  </si>
  <si>
    <t>C0799</t>
  </si>
  <si>
    <t>16638750112698</t>
  </si>
  <si>
    <t>C0840</t>
  </si>
  <si>
    <t>04614240118042</t>
  </si>
  <si>
    <t>C1019</t>
  </si>
  <si>
    <t>36678760120568</t>
  </si>
  <si>
    <t>C1132</t>
  </si>
  <si>
    <t>04614240121475</t>
  </si>
  <si>
    <t>C1166</t>
  </si>
  <si>
    <t>49738820123786</t>
  </si>
  <si>
    <t>C1281</t>
  </si>
  <si>
    <t>19753090127100</t>
  </si>
  <si>
    <t>C1458</t>
  </si>
  <si>
    <t>37681630128421</t>
  </si>
  <si>
    <t>C1589</t>
  </si>
  <si>
    <t>50757390131185</t>
  </si>
  <si>
    <t>C1695</t>
  </si>
  <si>
    <t>51714560133934</t>
  </si>
  <si>
    <t>C1801</t>
  </si>
  <si>
    <t>30103060134841</t>
  </si>
  <si>
    <t>C1833</t>
  </si>
  <si>
    <t>09618380136200</t>
  </si>
  <si>
    <t>C1891</t>
  </si>
  <si>
    <t>10625470136523</t>
  </si>
  <si>
    <t>C1893</t>
  </si>
  <si>
    <t>54721400136507</t>
  </si>
  <si>
    <t>C1894</t>
  </si>
  <si>
    <t>36750510136432</t>
  </si>
  <si>
    <t>C1895</t>
  </si>
  <si>
    <t>16639580136556</t>
  </si>
  <si>
    <t>C1896</t>
  </si>
  <si>
    <t>10623800136499</t>
  </si>
  <si>
    <t>C1905</t>
  </si>
  <si>
    <t>37680490136614</t>
  </si>
  <si>
    <t>C1909</t>
  </si>
  <si>
    <t>19753090136648</t>
  </si>
  <si>
    <t>C1911</t>
  </si>
  <si>
    <t>36677360136937</t>
  </si>
  <si>
    <t>C1919</t>
  </si>
  <si>
    <t>37681630137109</t>
  </si>
  <si>
    <t>C1934</t>
  </si>
  <si>
    <t>34674210137950</t>
  </si>
  <si>
    <t>C1970</t>
  </si>
  <si>
    <t>19644690139535</t>
  </si>
  <si>
    <t>0139535</t>
  </si>
  <si>
    <t>2060</t>
  </si>
  <si>
    <t>C2060</t>
  </si>
  <si>
    <t>Options For Youth - Duarte, Inc</t>
  </si>
  <si>
    <t>11625960139550</t>
  </si>
  <si>
    <t>0139550</t>
  </si>
  <si>
    <t>2069</t>
  </si>
  <si>
    <t>C2069</t>
  </si>
  <si>
    <t>Lake View Charter</t>
  </si>
  <si>
    <t>Options for Youth-Victorville Charter</t>
  </si>
  <si>
    <t>Tehama eLearning Academy</t>
  </si>
  <si>
    <t>Feather River Charter</t>
  </si>
  <si>
    <t>07100746118368</t>
  </si>
  <si>
    <t>52105206119671</t>
  </si>
  <si>
    <t>6119671</t>
  </si>
  <si>
    <t>0430</t>
  </si>
  <si>
    <t>C0430</t>
  </si>
  <si>
    <t>Contra Costa County</t>
  </si>
  <si>
    <t>Fresno</t>
  </si>
  <si>
    <t xml:space="preserve">Fiscal Year 2021‒22 </t>
  </si>
  <si>
    <t>County Name</t>
  </si>
  <si>
    <t xml:space="preserve">
2021‒22
Final
Allocation
Amount</t>
  </si>
  <si>
    <t>8th Apportionment</t>
  </si>
  <si>
    <t>June 2023</t>
  </si>
  <si>
    <t>Service Location</t>
  </si>
  <si>
    <t>FI$Cal
Supplier
ID</t>
  </si>
  <si>
    <t>FI$Cal
Address
Sequence
ID</t>
  </si>
  <si>
    <t xml:space="preserve">Improving Basic Programs Operated by Local Education Agencies 
</t>
  </si>
  <si>
    <t>Schedule of the Eighth Apportionment for Title I, Part A</t>
  </si>
  <si>
    <t>0000011784</t>
  </si>
  <si>
    <t>0000011786</t>
  </si>
  <si>
    <t>0000004172</t>
  </si>
  <si>
    <t>0000009047</t>
  </si>
  <si>
    <t>Contra Costa</t>
  </si>
  <si>
    <t>0000011790</t>
  </si>
  <si>
    <t>0000006842</t>
  </si>
  <si>
    <t>0000011791</t>
  </si>
  <si>
    <t>0000040496</t>
  </si>
  <si>
    <t>0000012471</t>
  </si>
  <si>
    <t>0000011821</t>
  </si>
  <si>
    <t>0000044132</t>
  </si>
  <si>
    <t>0000011826</t>
  </si>
  <si>
    <t>0000011831</t>
  </si>
  <si>
    <t>0000008322</t>
  </si>
  <si>
    <t>0000012840</t>
  </si>
  <si>
    <t>0000012839</t>
  </si>
  <si>
    <t>0000011837</t>
  </si>
  <si>
    <t>0000004357</t>
  </si>
  <si>
    <t>0000011838</t>
  </si>
  <si>
    <t>0000011839</t>
  </si>
  <si>
    <t>0000007988</t>
  </si>
  <si>
    <t>0000011841</t>
  </si>
  <si>
    <t>0000011843</t>
  </si>
  <si>
    <t>0000002583</t>
  </si>
  <si>
    <t>0000011846</t>
  </si>
  <si>
    <t>0000011781</t>
  </si>
  <si>
    <t>0000011782</t>
  </si>
  <si>
    <t>0000011854</t>
  </si>
  <si>
    <t>0000011855</t>
  </si>
  <si>
    <t>0000013338</t>
  </si>
  <si>
    <t>0000004848</t>
  </si>
  <si>
    <t>0000011857</t>
  </si>
  <si>
    <t>0000011859</t>
  </si>
  <si>
    <t>0000001357</t>
  </si>
  <si>
    <t xml:space="preserve">Improving Basic Programs Operated by Local Educational Agencies </t>
  </si>
  <si>
    <t>Fiscal Year 2021-22</t>
  </si>
  <si>
    <t>County
Treasurer</t>
  </si>
  <si>
    <t>Invoice Number</t>
  </si>
  <si>
    <t>County
Total</t>
  </si>
  <si>
    <t>County Summary of the Eighth Apportionment for Title I, Part A</t>
  </si>
  <si>
    <t>21-14329 05-29-2023</t>
  </si>
  <si>
    <t>Voucher #</t>
  </si>
  <si>
    <t>00367754</t>
  </si>
  <si>
    <t>00367755</t>
  </si>
  <si>
    <t>00367756</t>
  </si>
  <si>
    <t>00367757</t>
  </si>
  <si>
    <t>00367758</t>
  </si>
  <si>
    <t>00367759</t>
  </si>
  <si>
    <t>00367760</t>
  </si>
  <si>
    <t>00367761</t>
  </si>
  <si>
    <t>00367762</t>
  </si>
  <si>
    <t>00367763</t>
  </si>
  <si>
    <t>00367764</t>
  </si>
  <si>
    <t>00367765</t>
  </si>
  <si>
    <t>00367766</t>
  </si>
  <si>
    <t>00367767</t>
  </si>
  <si>
    <t>00367768</t>
  </si>
  <si>
    <t>00367769</t>
  </si>
  <si>
    <t>00367770</t>
  </si>
  <si>
    <t>00367771</t>
  </si>
  <si>
    <t>00367772</t>
  </si>
  <si>
    <t>00367773</t>
  </si>
  <si>
    <t>00367774</t>
  </si>
  <si>
    <t>00367775</t>
  </si>
  <si>
    <t>00367776</t>
  </si>
  <si>
    <t>00367777</t>
  </si>
  <si>
    <t>00367778</t>
  </si>
  <si>
    <t>00367779</t>
  </si>
  <si>
    <t>00367780</t>
  </si>
  <si>
    <t>00367781</t>
  </si>
  <si>
    <t>00367782</t>
  </si>
  <si>
    <t>00367783</t>
  </si>
  <si>
    <t>00367784</t>
  </si>
  <si>
    <t>00367785</t>
  </si>
  <si>
    <t>00367786</t>
  </si>
  <si>
    <t>00367753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</si>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</sst>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5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u/>
      <sz val="12"/>
      <color theme="10"/>
      <name val="Arial"/>
      <family val="2"/>
    </font>
    <font>
      <b/>
      <sz val="18"/>
      <name val="Arial"/>
      <family val="2"/>
    </font>
    <font>
      <b/>
      <sz val="18"/>
      <color rgb="FF0070C0"/>
      <name val="Arial"/>
      <family val="2"/>
    </font>
    <font>
      <sz val="10"/>
      <name val="Segoe U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Segoe UI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7" fillId="0" borderId="0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10" fillId="0" borderId="0"/>
    <xf numFmtId="0" fontId="7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7" fillId="0" borderId="0"/>
    <xf numFmtId="0" fontId="30" fillId="0" borderId="0"/>
    <xf numFmtId="0" fontId="7" fillId="0" borderId="0"/>
    <xf numFmtId="0" fontId="30" fillId="0" borderId="0"/>
    <xf numFmtId="0" fontId="7" fillId="0" borderId="0">
      <alignment wrapText="1"/>
    </xf>
    <xf numFmtId="49" fontId="10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0" fillId="0" borderId="0"/>
    <xf numFmtId="0" fontId="8" fillId="0" borderId="0"/>
    <xf numFmtId="0" fontId="30" fillId="0" borderId="0"/>
    <xf numFmtId="49" fontId="10" fillId="0" borderId="0"/>
    <xf numFmtId="0" fontId="32" fillId="0" borderId="0"/>
    <xf numFmtId="0" fontId="11" fillId="23" borderId="7" applyNumberFormat="0" applyFont="0" applyAlignment="0" applyProtection="0"/>
    <xf numFmtId="0" fontId="25" fillId="20" borderId="8" applyNumberForma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0" fillId="0" borderId="0"/>
    <xf numFmtId="0" fontId="34" fillId="0" borderId="11" applyNumberFormat="0" applyFill="0" applyAlignment="0" applyProtection="0"/>
    <xf numFmtId="43" fontId="35" fillId="0" borderId="0" applyFont="0" applyFill="0" applyBorder="0" applyAlignment="0" applyProtection="0"/>
    <xf numFmtId="0" fontId="7" fillId="0" borderId="0"/>
    <xf numFmtId="0" fontId="35" fillId="0" borderId="0"/>
    <xf numFmtId="0" fontId="34" fillId="0" borderId="0" applyNumberFormat="0" applyFill="0" applyAlignment="0" applyProtection="0"/>
    <xf numFmtId="0" fontId="6" fillId="0" borderId="0"/>
    <xf numFmtId="0" fontId="6" fillId="0" borderId="0"/>
    <xf numFmtId="0" fontId="37" fillId="0" borderId="0" applyNumberFormat="0" applyFill="0" applyAlignment="0" applyProtection="0"/>
    <xf numFmtId="0" fontId="37" fillId="0" borderId="0" applyNumberFormat="0" applyFill="0" applyAlignment="0" applyProtection="0"/>
    <xf numFmtId="0" fontId="37" fillId="0" borderId="0" applyNumberFormat="0" applyFill="0" applyAlignment="0" applyProtection="0"/>
    <xf numFmtId="0" fontId="7" fillId="0" borderId="0"/>
    <xf numFmtId="0" fontId="5" fillId="0" borderId="0"/>
    <xf numFmtId="0" fontId="5" fillId="0" borderId="0"/>
    <xf numFmtId="0" fontId="40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41" fillId="0" borderId="0" applyNumberFormat="0" applyFill="0" applyBorder="0" applyAlignment="0" applyProtection="0"/>
    <xf numFmtId="0" fontId="37" fillId="0" borderId="0" applyNumberFormat="0" applyFill="0" applyAlignment="0" applyProtection="0"/>
    <xf numFmtId="0" fontId="37" fillId="0" borderId="0" applyNumberFormat="0" applyFill="0" applyAlignment="0" applyProtection="0"/>
    <xf numFmtId="43" fontId="2" fillId="0" borderId="0" applyFont="0" applyFill="0" applyBorder="0" applyAlignment="0" applyProtection="0"/>
    <xf numFmtId="0" fontId="2" fillId="0" borderId="0"/>
    <xf numFmtId="0" fontId="43" fillId="0" borderId="0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0" fontId="44" fillId="0" borderId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7" fillId="0" borderId="0"/>
  </cellStyleXfs>
  <cellXfs count="85">
    <xf numFmtId="0" fontId="0" fillId="0" borderId="0" xfId="0"/>
    <xf numFmtId="0" fontId="29" fillId="0" borderId="0" xfId="59" applyFont="1"/>
    <xf numFmtId="0" fontId="29" fillId="0" borderId="0" xfId="59" applyFont="1" applyAlignment="1">
      <alignment horizontal="center"/>
    </xf>
    <xf numFmtId="49" fontId="29" fillId="0" borderId="0" xfId="59" applyNumberFormat="1" applyFont="1" applyAlignment="1">
      <alignment horizontal="center"/>
    </xf>
    <xf numFmtId="0" fontId="7" fillId="0" borderId="0" xfId="59"/>
    <xf numFmtId="0" fontId="36" fillId="0" borderId="0" xfId="91" applyFont="1" applyAlignment="1">
      <alignment horizontal="left"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58" applyFont="1" applyAlignment="1">
      <alignment horizontal="center"/>
    </xf>
    <xf numFmtId="0" fontId="29" fillId="0" borderId="0" xfId="0" applyFont="1" applyAlignment="1">
      <alignment horizontal="left"/>
    </xf>
    <xf numFmtId="15" fontId="29" fillId="0" borderId="0" xfId="0" quotePrefix="1" applyNumberFormat="1" applyFont="1"/>
    <xf numFmtId="49" fontId="29" fillId="0" borderId="0" xfId="59" applyNumberFormat="1" applyFont="1" applyAlignment="1">
      <alignment horizontal="left"/>
    </xf>
    <xf numFmtId="164" fontId="36" fillId="0" borderId="0" xfId="91" applyNumberFormat="1" applyFont="1" applyAlignment="1">
      <alignment horizontal="right" vertical="center"/>
    </xf>
    <xf numFmtId="6" fontId="29" fillId="0" borderId="0" xfId="59" applyNumberFormat="1" applyFont="1" applyAlignment="1">
      <alignment horizontal="right"/>
    </xf>
    <xf numFmtId="164" fontId="37" fillId="0" borderId="0" xfId="90" applyNumberFormat="1" applyFont="1" applyFill="1" applyAlignment="1">
      <alignment horizontal="right"/>
    </xf>
    <xf numFmtId="164" fontId="29" fillId="0" borderId="0" xfId="59" applyNumberFormat="1" applyFont="1" applyAlignment="1">
      <alignment horizontal="right"/>
    </xf>
    <xf numFmtId="0" fontId="7" fillId="0" borderId="0" xfId="59" applyAlignment="1">
      <alignment horizontal="right"/>
    </xf>
    <xf numFmtId="0" fontId="29" fillId="0" borderId="0" xfId="59" applyFont="1" applyAlignment="1">
      <alignment horizontal="right"/>
    </xf>
    <xf numFmtId="0" fontId="34" fillId="0" borderId="0" xfId="0" applyFont="1" applyAlignment="1">
      <alignment horizontal="left"/>
    </xf>
    <xf numFmtId="0" fontId="29" fillId="0" borderId="0" xfId="59" applyFont="1" applyAlignment="1">
      <alignment horizontal="center" vertical="center"/>
    </xf>
    <xf numFmtId="0" fontId="42" fillId="0" borderId="0" xfId="37" applyFont="1" applyFill="1" applyAlignment="1">
      <alignment horizontal="center" vertical="center"/>
    </xf>
    <xf numFmtId="0" fontId="38" fillId="0" borderId="0" xfId="96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15" fontId="29" fillId="0" borderId="0" xfId="0" quotePrefix="1" applyNumberFormat="1" applyFont="1" applyAlignment="1">
      <alignment horizontal="center" vertical="center"/>
    </xf>
    <xf numFmtId="0" fontId="42" fillId="0" borderId="0" xfId="37" applyFont="1" applyFill="1" applyAlignment="1">
      <alignment horizontal="center"/>
    </xf>
    <xf numFmtId="15" fontId="29" fillId="0" borderId="0" xfId="0" quotePrefix="1" applyNumberFormat="1" applyFont="1" applyAlignment="1">
      <alignment horizontal="center"/>
    </xf>
    <xf numFmtId="0" fontId="0" fillId="0" borderId="0" xfId="0" applyAlignment="1">
      <alignment horizontal="left"/>
    </xf>
    <xf numFmtId="0" fontId="7" fillId="0" borderId="0" xfId="67" applyAlignment="1">
      <alignment horizontal="centerContinuous" vertical="center" wrapText="1"/>
    </xf>
    <xf numFmtId="0" fontId="7" fillId="0" borderId="0" xfId="67"/>
    <xf numFmtId="0" fontId="0" fillId="0" borderId="0" xfId="67" applyFont="1"/>
    <xf numFmtId="0" fontId="39" fillId="24" borderId="15" xfId="67" applyFont="1" applyFill="1" applyBorder="1" applyAlignment="1">
      <alignment horizontal="center" wrapText="1"/>
    </xf>
    <xf numFmtId="164" fontId="39" fillId="24" borderId="15" xfId="67" applyNumberFormat="1" applyFont="1" applyFill="1" applyBorder="1" applyAlignment="1">
      <alignment horizontal="center" wrapText="1"/>
    </xf>
    <xf numFmtId="49" fontId="35" fillId="0" borderId="0" xfId="67" applyNumberFormat="1" applyFont="1" applyAlignment="1">
      <alignment horizontal="center"/>
    </xf>
    <xf numFmtId="6" fontId="29" fillId="0" borderId="0" xfId="67" applyNumberFormat="1" applyFont="1" applyAlignment="1">
      <alignment horizontal="right"/>
    </xf>
    <xf numFmtId="49" fontId="0" fillId="0" borderId="0" xfId="67" applyNumberFormat="1" applyFont="1" applyAlignment="1">
      <alignment horizontal="center"/>
    </xf>
    <xf numFmtId="49" fontId="35" fillId="0" borderId="0" xfId="67" applyNumberFormat="1" applyFont="1" applyAlignment="1">
      <alignment horizontal="left"/>
    </xf>
    <xf numFmtId="0" fontId="35" fillId="0" borderId="0" xfId="67" applyFont="1"/>
    <xf numFmtId="6" fontId="29" fillId="0" borderId="0" xfId="67" applyNumberFormat="1" applyFont="1"/>
    <xf numFmtId="49" fontId="0" fillId="0" borderId="0" xfId="67" quotePrefix="1" applyNumberFormat="1" applyFont="1" applyAlignment="1">
      <alignment horizontal="left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left"/>
    </xf>
    <xf numFmtId="0" fontId="49" fillId="0" borderId="0" xfId="0" applyFont="1"/>
    <xf numFmtId="164" fontId="49" fillId="0" borderId="0" xfId="0" applyNumberFormat="1" applyFont="1" applyAlignment="1">
      <alignment horizontal="right"/>
    </xf>
    <xf numFmtId="0" fontId="50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1" fillId="0" borderId="0" xfId="0" applyFont="1"/>
    <xf numFmtId="164" fontId="51" fillId="0" borderId="0" xfId="0" applyNumberFormat="1" applyFont="1" applyAlignment="1">
      <alignment horizontal="right"/>
    </xf>
    <xf numFmtId="43" fontId="52" fillId="0" borderId="0" xfId="90" applyFont="1" applyAlignment="1">
      <alignment horizontal="right"/>
    </xf>
    <xf numFmtId="0" fontId="52" fillId="0" borderId="0" xfId="0" applyFont="1"/>
    <xf numFmtId="0" fontId="53" fillId="0" borderId="0" xfId="0" applyFont="1" applyAlignment="1">
      <alignment horizontal="left"/>
    </xf>
    <xf numFmtId="0" fontId="53" fillId="0" borderId="0" xfId="0" applyFont="1"/>
    <xf numFmtId="164" fontId="53" fillId="0" borderId="0" xfId="0" applyNumberFormat="1" applyFont="1" applyAlignment="1">
      <alignment horizontal="right"/>
    </xf>
    <xf numFmtId="0" fontId="54" fillId="0" borderId="0" xfId="0" applyFont="1" applyAlignment="1">
      <alignment horizontal="right"/>
    </xf>
    <xf numFmtId="0" fontId="54" fillId="0" borderId="0" xfId="0" applyFont="1"/>
    <xf numFmtId="0" fontId="49" fillId="0" borderId="0" xfId="67" applyFont="1" applyAlignment="1">
      <alignment horizontal="centerContinuous" vertical="center" wrapText="1"/>
    </xf>
    <xf numFmtId="0" fontId="49" fillId="0" borderId="0" xfId="67" applyFont="1"/>
    <xf numFmtId="0" fontId="51" fillId="0" borderId="0" xfId="67" applyFont="1" applyAlignment="1">
      <alignment horizontal="centerContinuous" vertical="center" wrapText="1"/>
    </xf>
    <xf numFmtId="0" fontId="51" fillId="0" borderId="0" xfId="67" applyFont="1"/>
    <xf numFmtId="0" fontId="53" fillId="0" borderId="0" xfId="67" applyFont="1" applyAlignment="1">
      <alignment horizontal="centerContinuous" vertical="center" wrapText="1"/>
    </xf>
    <xf numFmtId="0" fontId="53" fillId="0" borderId="0" xfId="67" applyFont="1"/>
    <xf numFmtId="0" fontId="0" fillId="0" borderId="0" xfId="67" applyFont="1" applyAlignment="1">
      <alignment horizontal="center"/>
    </xf>
    <xf numFmtId="0" fontId="53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36" fillId="0" borderId="0" xfId="91" applyFont="1" applyAlignment="1">
      <alignment horizontal="center" vertical="center"/>
    </xf>
    <xf numFmtId="0" fontId="29" fillId="0" borderId="0" xfId="0" quotePrefix="1" applyFont="1" applyAlignment="1">
      <alignment horizontal="center"/>
    </xf>
    <xf numFmtId="0" fontId="39" fillId="24" borderId="16" xfId="67" applyFont="1" applyFill="1" applyBorder="1"/>
    <xf numFmtId="0" fontId="29" fillId="0" borderId="0" xfId="67" applyFont="1"/>
    <xf numFmtId="0" fontId="34" fillId="0" borderId="11" xfId="89" applyAlignment="1">
      <alignment horizontal="left"/>
    </xf>
    <xf numFmtId="164" fontId="34" fillId="0" borderId="11" xfId="89" applyNumberFormat="1" applyAlignment="1">
      <alignment horizontal="right"/>
    </xf>
    <xf numFmtId="0" fontId="37" fillId="0" borderId="0" xfId="97" applyAlignment="1">
      <alignment horizontal="left"/>
    </xf>
    <xf numFmtId="43" fontId="38" fillId="0" borderId="0" xfId="37" applyNumberFormat="1" applyFont="1" applyAlignment="1">
      <alignment horizontal="left" vertical="center"/>
    </xf>
    <xf numFmtId="0" fontId="39" fillId="24" borderId="12" xfId="0" applyFont="1" applyFill="1" applyBorder="1" applyAlignment="1">
      <alignment horizontal="center" wrapText="1"/>
    </xf>
    <xf numFmtId="0" fontId="39" fillId="24" borderId="12" xfId="0" applyFont="1" applyFill="1" applyBorder="1" applyAlignment="1">
      <alignment horizontal="center"/>
    </xf>
    <xf numFmtId="164" fontId="39" fillId="24" borderId="12" xfId="0" applyNumberFormat="1" applyFont="1" applyFill="1" applyBorder="1" applyAlignment="1">
      <alignment horizontal="center" wrapText="1"/>
    </xf>
    <xf numFmtId="6" fontId="39" fillId="24" borderId="12" xfId="0" applyNumberFormat="1" applyFont="1" applyFill="1" applyBorder="1" applyAlignment="1">
      <alignment horizontal="center" wrapText="1"/>
    </xf>
    <xf numFmtId="0" fontId="29" fillId="0" borderId="0" xfId="0" applyFont="1" applyAlignment="1">
      <alignment horizontal="left" wrapText="1"/>
    </xf>
    <xf numFmtId="0" fontId="34" fillId="0" borderId="11" xfId="89"/>
    <xf numFmtId="0" fontId="34" fillId="0" borderId="11" xfId="89" applyAlignment="1">
      <alignment horizontal="center"/>
    </xf>
    <xf numFmtId="0" fontId="34" fillId="0" borderId="11" xfId="89" applyAlignment="1">
      <alignment horizontal="center" vertical="center"/>
    </xf>
    <xf numFmtId="6" fontId="34" fillId="0" borderId="11" xfId="89" applyNumberFormat="1" applyAlignment="1">
      <alignment horizontal="right"/>
    </xf>
    <xf numFmtId="0" fontId="38" fillId="0" borderId="0" xfId="37" applyFont="1" applyAlignment="1">
      <alignment horizontal="left"/>
    </xf>
    <xf numFmtId="0" fontId="33" fillId="0" borderId="0" xfId="96" applyFont="1" applyFill="1" applyAlignment="1">
      <alignment horizontal="left" vertical="center"/>
    </xf>
  </cellXfs>
  <cellStyles count="12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90" builtinId="3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4 2" xfId="107" xr:uid="{DCFF19F9-163C-4A9E-A026-BB0049486ABA}"/>
    <cellStyle name="Comma 5" xfId="32" xr:uid="{00000000-0005-0000-0000-000020000000}"/>
    <cellStyle name="Comma 6" xfId="33" xr:uid="{00000000-0005-0000-0000-000021000000}"/>
    <cellStyle name="Comma 7" xfId="104" xr:uid="{BA6F3E3C-FF41-4AC0-8B0A-D60BCD82C182}"/>
    <cellStyle name="Comma 8" xfId="116" xr:uid="{FB1B1C3F-EE3B-4096-BA32-C059E114959A}"/>
    <cellStyle name="Comma 9" xfId="119" xr:uid="{B3306EAC-2E60-4B83-9B76-3BF376DA6991}"/>
    <cellStyle name="Currency 2" xfId="34" xr:uid="{00000000-0005-0000-0000-000022000000}"/>
    <cellStyle name="Currency 3" xfId="120" xr:uid="{83D24DCB-4885-4DC6-965C-A72F73632A0E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6" xfId="115" xr:uid="{CD9E64F8-F949-4930-AE8B-54F678685EC0}"/>
    <cellStyle name="Heading 2" xfId="96" builtinId="17" customBuiltin="1"/>
    <cellStyle name="Heading 2 2" xfId="39" xr:uid="{00000000-0005-0000-0000-000028000000}"/>
    <cellStyle name="Heading 2 2 2" xfId="114" xr:uid="{AF7E149F-DBBA-4D26-B4DE-C49DAC1C7A95}"/>
    <cellStyle name="Heading 2 3" xfId="124" xr:uid="{168F8A03-875F-49FA-8590-3C2DD3C7212F}"/>
    <cellStyle name="Heading 3" xfId="97" builtinId="18" customBuiltin="1"/>
    <cellStyle name="Heading 3 2" xfId="40" xr:uid="{00000000-0005-0000-0000-000029000000}"/>
    <cellStyle name="Heading 3 3" xfId="125" xr:uid="{02BC50DD-E9F0-45FB-975B-39501A431211}"/>
    <cellStyle name="Heading 4" xfId="98" builtinId="19" customBuiltin="1"/>
    <cellStyle name="Heading 4 2" xfId="41" xr:uid="{00000000-0005-0000-0000-00002A000000}"/>
    <cellStyle name="Hyperlink 4" xfId="113" xr:uid="{FBFC5824-1600-4908-B66C-0CA60891DB6E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4" xr:uid="{BA8307B2-4FF6-4AC0-B7F4-72135F24E854}"/>
    <cellStyle name="Normal 12 2 2 2 2 2" xfId="101" xr:uid="{8A995B06-6F65-49E7-9BD1-080BAD53793F}"/>
    <cellStyle name="Normal 12 2 2 2 2 2 2 2 2 2" xfId="95" xr:uid="{E12986C8-EC39-487E-B2F3-E4D5A8E053D6}"/>
    <cellStyle name="Normal 12 2 2 2 2 2 2 2 2 2 2" xfId="111" xr:uid="{11FABA86-C87D-4A7D-885C-D0437500E187}"/>
    <cellStyle name="Normal 12 2 2 2 2 3" xfId="110" xr:uid="{51770820-5E03-444B-9DE9-13133D1C1D45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2" xr:uid="{5C89EEF0-C109-4D7C-99DC-6D11696EECD2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100" xr:uid="{1494C7E8-9498-445F-9DF5-3D4044AAB58E}"/>
    <cellStyle name="Normal 2 2 2 2" xfId="109" xr:uid="{F1153BB9-4221-40F5-94DC-CD5D27FCFA87}"/>
    <cellStyle name="Normal 2 2 3" xfId="122" xr:uid="{960A4FF4-CEB8-486F-9EE7-20ABA7FAA393}"/>
    <cellStyle name="Normal 20" xfId="59" xr:uid="{00000000-0005-0000-0000-00003D000000}"/>
    <cellStyle name="Normal 20 2" xfId="60" xr:uid="{00000000-0005-0000-0000-00003E000000}"/>
    <cellStyle name="Normal 20 3" xfId="106" xr:uid="{F439C02D-961D-4EE1-8CBA-BD421F9F4009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5" xfId="65" xr:uid="{00000000-0005-0000-0000-000043000000}"/>
    <cellStyle name="Normal 25 2" xfId="66" xr:uid="{00000000-0005-0000-0000-000044000000}"/>
    <cellStyle name="Normal 26" xfId="103" xr:uid="{C914F75B-FA33-4158-B641-DBAC91D805EF}"/>
    <cellStyle name="Normal 27" xfId="105" xr:uid="{8EA0F1D3-E19E-46FA-9C14-3783397C5327}"/>
    <cellStyle name="Normal 28" xfId="117" xr:uid="{6CFDE47D-9DAF-4F78-98D2-218C35D858DD}"/>
    <cellStyle name="Normal 29" xfId="121" xr:uid="{F8633C82-EC4C-422E-9AE2-F0541B6449B6}"/>
    <cellStyle name="Normal 3" xfId="67" xr:uid="{00000000-0005-0000-0000-000045000000}"/>
    <cellStyle name="Normal 3 2" xfId="68" xr:uid="{00000000-0005-0000-0000-000046000000}"/>
    <cellStyle name="Normal 30" xfId="123" xr:uid="{A19E9134-9DA3-45A5-881F-51D2864AB80A}"/>
    <cellStyle name="Normal 31" xfId="126" xr:uid="{8EF4C172-2B14-4B71-AF69-5EBE03CB969F}"/>
    <cellStyle name="Normal 4" xfId="69" xr:uid="{00000000-0005-0000-0000-000047000000}"/>
    <cellStyle name="Normal 4 2 2" xfId="92" xr:uid="{00000000-0005-0000-0000-000048000000}"/>
    <cellStyle name="Normal 5" xfId="70" xr:uid="{00000000-0005-0000-0000-000049000000}"/>
    <cellStyle name="Normal 5 4" xfId="99" xr:uid="{AFB37DD1-C11F-4543-BA0F-4961CA841976}"/>
    <cellStyle name="Normal 5 4 2" xfId="112" xr:uid="{030F0E5E-6F9E-4AC9-A5E6-F077FA404E42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91" xr:uid="{00000000-0005-0000-0000-00004F000000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3 2" xfId="108" xr:uid="{4523E03B-F0B1-484C-9043-AECC8B8FCB0F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 Header" xfId="118" xr:uid="{EA9A84DE-522A-44FC-95E6-DC2B2FFFAC9B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3" xr:uid="{00000000-0005-0000-0000-00005C000000}"/>
    <cellStyle name="Warning Text 2" xfId="86" xr:uid="{00000000-0005-0000-0000-00005D000000}"/>
  </cellStyles>
  <dxfs count="41">
    <dxf>
      <font>
        <color rgb="FF9C0006"/>
      </font>
      <fill>
        <patternFill>
          <bgColor rgb="FFFFC7CE"/>
        </patternFill>
      </fill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0B0440-A2E5-4650-BB6A-0FEA48990175}" name="Table1" displayName="Table1" ref="A6:L81" totalsRowCount="1" headerRowDxfId="40" dataDxfId="38" headerRowBorderDxfId="39" tableBorderDxfId="37" dataCellStyle="Normal 20" totalsRowCellStyle="Total">
  <tableColumns count="12">
    <tableColumn id="1" xr3:uid="{4792B669-F2D7-43AE-A02B-12140936D012}" name="County Name" totalsRowLabel="Statewide Total" dataDxfId="36" totalsRowDxfId="35" totalsRowCellStyle="Total"/>
    <tableColumn id="11" xr3:uid="{E3310C17-9A3A-4C85-AD00-0716840E9342}" name="FI$Cal_x000a_Supplier_x000a_ID" dataDxfId="34" totalsRowDxfId="33" totalsRowCellStyle="Total"/>
    <tableColumn id="10" xr3:uid="{D30831CB-6C61-4818-9F89-777FD62F1462}" name="FI$Cal_x000a_Address_x000a_Sequence_x000a_ID" dataDxfId="32" totalsRowDxfId="31" totalsRowCellStyle="Total"/>
    <tableColumn id="2" xr3:uid="{93600300-4DAE-49E1-9E13-0186D14EE1AD}" name="Full CDS Code" dataDxfId="30" totalsRowDxfId="29" totalsRowCellStyle="Total"/>
    <tableColumn id="3" xr3:uid="{72C1E220-13B8-4EB2-BE44-60A422CFCE13}" name="County_x000a_Code" dataDxfId="28" totalsRowDxfId="27" totalsRowCellStyle="Total"/>
    <tableColumn id="4" xr3:uid="{DE8B8644-4E30-4976-856C-01B61238869C}" name="District_x000a_Code" dataDxfId="26" totalsRowDxfId="25" totalsRowCellStyle="Total"/>
    <tableColumn id="5" xr3:uid="{87BBD436-751B-4F51-AEA7-4116D6558DC3}" name="School_x000a_Code" dataDxfId="24" totalsRowDxfId="23" totalsRowCellStyle="Total"/>
    <tableColumn id="6" xr3:uid="{E1351F8A-C309-40B2-A2FC-F985A2244EDD}" name="Direct_x000a_Funded_x000a_Charter School_x000a_Number" dataDxfId="22" totalsRowDxfId="21" totalsRowCellStyle="Total"/>
    <tableColumn id="7" xr3:uid="{85AD134A-7300-410E-84C2-AC3025F4458E}" name="Service Location" dataDxfId="20" totalsRowDxfId="19" dataCellStyle="Normal 2 2" totalsRowCellStyle="Total"/>
    <tableColumn id="8" xr3:uid="{0D6C3793-8CB3-47CD-9D02-7B7BCC055B15}" name="Local Educational Agency" dataDxfId="18" totalsRowDxfId="17" totalsRowCellStyle="Total"/>
    <tableColumn id="9" xr3:uid="{971DEC4A-AC3B-40DE-B714-2FA1E333CC16}" name="_x000a_2021‒22_x000a_Final_x000a_Allocation_x000a_Amount" totalsRowFunction="sum" dataDxfId="16" totalsRowDxfId="15" dataCellStyle="Normal 20" totalsRowCellStyle="Total"/>
    <tableColumn id="24" xr3:uid="{37BF2C68-8155-4B23-A057-E6CC0EEF9C03}" name="8th Apportionment" totalsRowFunction="sum" dataDxfId="14" totalsRowDxfId="13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Eighth Apportionment for Title 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D93F4F-38A0-4DF3-A77B-7E9C2B0A7099}" name="Table3" displayName="Table3" ref="A5:E40" totalsRowCount="1" headerRowDxfId="12" headerRowBorderDxfId="11" totalsRowCellStyle="Total">
  <tableColumns count="5">
    <tableColumn id="1" xr3:uid="{E9C37069-65A9-48D4-AF4E-B35D9ED81347}" name="County_x000a_Code" totalsRowLabel="Statewide Total" dataDxfId="10" totalsRowDxfId="9" dataCellStyle="Normal 3" totalsRowCellStyle="Total"/>
    <tableColumn id="2" xr3:uid="{CC414F3A-EF7B-434F-9DDB-614640307B5A}" name="County_x000a_Treasurer" dataDxfId="8" totalsRowDxfId="7" totalsRowCellStyle="Total"/>
    <tableColumn id="5" xr3:uid="{DB38928E-AFF6-420E-9DCD-7DFE8F5B1C19}" name="Invoice Number" dataDxfId="6" totalsRowDxfId="5" dataCellStyle="Normal 3" totalsRowCellStyle="Total"/>
    <tableColumn id="3" xr3:uid="{1859AF0B-26E7-4D1C-8408-FAEBF4E25EDE}" name="County_x000a_Total" totalsRowFunction="sum" dataDxfId="4" totalsRowDxfId="3" dataCellStyle="Normal 3" totalsRowCellStyle="Total"/>
    <tableColumn id="4" xr3:uid="{919B58D1-E758-437A-BFF0-5BC98EDE0DAD}" name="Voucher #" dataDxfId="2" totalsRowDxfId="1" dataCellStyle="Normal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Title I, Part A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4"/>
  <sheetViews>
    <sheetView tabSelected="1" zoomScaleNormal="100" workbookViewId="0"/>
  </sheetViews>
  <sheetFormatPr defaultColWidth="8.88671875" defaultRowHeight="15" x14ac:dyDescent="0.2"/>
  <cols>
    <col min="1" max="1" width="20.77734375" style="2" customWidth="1"/>
    <col min="2" max="2" width="15.77734375" style="2" customWidth="1"/>
    <col min="3" max="3" width="15.77734375" style="19" customWidth="1"/>
    <col min="4" max="4" width="15.109375" style="2" bestFit="1" customWidth="1"/>
    <col min="5" max="5" width="15.77734375" style="6" customWidth="1"/>
    <col min="6" max="9" width="15.77734375" style="3" customWidth="1"/>
    <col min="10" max="10" width="40.77734375" style="11" customWidth="1"/>
    <col min="11" max="11" width="15.77734375" style="15" customWidth="1"/>
    <col min="12" max="12" width="15.77734375" style="17" customWidth="1"/>
    <col min="13" max="16384" width="8.88671875" style="1"/>
  </cols>
  <sheetData>
    <row r="1" spans="1:12" s="55" customFormat="1" ht="23.25" x14ac:dyDescent="0.35">
      <c r="A1" s="83" t="s">
        <v>403</v>
      </c>
      <c r="B1" s="24"/>
      <c r="C1" s="20"/>
      <c r="D1" s="63"/>
      <c r="E1" s="52"/>
      <c r="F1" s="52"/>
      <c r="G1" s="52"/>
      <c r="H1" s="52"/>
      <c r="I1" s="52"/>
      <c r="J1" s="51"/>
      <c r="K1" s="53"/>
      <c r="L1" s="54"/>
    </row>
    <row r="2" spans="1:12" s="50" customFormat="1" ht="20.25" x14ac:dyDescent="0.3">
      <c r="A2" s="84" t="s">
        <v>402</v>
      </c>
      <c r="B2" s="21"/>
      <c r="C2" s="21"/>
      <c r="D2" s="64"/>
      <c r="E2" s="47"/>
      <c r="F2" s="47"/>
      <c r="G2" s="47" t="s">
        <v>273</v>
      </c>
      <c r="H2" s="47"/>
      <c r="I2" s="47"/>
      <c r="J2" s="46"/>
      <c r="K2" s="48" t="s">
        <v>273</v>
      </c>
      <c r="L2" s="49"/>
    </row>
    <row r="3" spans="1:12" s="45" customFormat="1" ht="18" x14ac:dyDescent="0.25">
      <c r="A3" s="72" t="s">
        <v>274</v>
      </c>
      <c r="B3" s="39"/>
      <c r="C3" s="40"/>
      <c r="D3" s="65"/>
      <c r="E3" s="42"/>
      <c r="F3" s="42"/>
      <c r="G3" s="42"/>
      <c r="H3" s="42"/>
      <c r="I3" s="42"/>
      <c r="J3" s="41"/>
      <c r="K3" s="43"/>
      <c r="L3" s="44"/>
    </row>
    <row r="4" spans="1:12" s="4" customFormat="1" ht="15.75" x14ac:dyDescent="0.25">
      <c r="A4" s="18" t="s">
        <v>394</v>
      </c>
      <c r="B4" s="7"/>
      <c r="C4" s="22"/>
      <c r="D4" s="66"/>
      <c r="E4" s="5"/>
      <c r="F4" s="5"/>
      <c r="G4" s="5"/>
      <c r="H4" s="5"/>
      <c r="I4" s="5"/>
      <c r="J4" s="5"/>
      <c r="K4" s="12"/>
      <c r="L4" s="16"/>
    </row>
    <row r="5" spans="1:12" s="4" customFormat="1" x14ac:dyDescent="0.2">
      <c r="A5" s="26" t="s">
        <v>481</v>
      </c>
      <c r="B5" s="7"/>
      <c r="C5" s="22"/>
      <c r="D5" s="66"/>
      <c r="E5" s="5"/>
      <c r="F5" s="5"/>
      <c r="G5" s="5"/>
      <c r="H5" s="5"/>
      <c r="I5" s="5"/>
      <c r="J5" s="5"/>
      <c r="K5" s="12"/>
      <c r="L5" s="16"/>
    </row>
    <row r="6" spans="1:12" s="2" customFormat="1" ht="79.5" thickBot="1" x14ac:dyDescent="0.3">
      <c r="A6" s="74" t="s">
        <v>395</v>
      </c>
      <c r="B6" s="74" t="s">
        <v>400</v>
      </c>
      <c r="C6" s="74" t="s">
        <v>401</v>
      </c>
      <c r="D6" s="75" t="s">
        <v>272</v>
      </c>
      <c r="E6" s="74" t="s">
        <v>102</v>
      </c>
      <c r="F6" s="74" t="s">
        <v>101</v>
      </c>
      <c r="G6" s="74" t="s">
        <v>100</v>
      </c>
      <c r="H6" s="74" t="s">
        <v>99</v>
      </c>
      <c r="I6" s="74" t="s">
        <v>399</v>
      </c>
      <c r="J6" s="75" t="s">
        <v>98</v>
      </c>
      <c r="K6" s="76" t="s">
        <v>396</v>
      </c>
      <c r="L6" s="77" t="s">
        <v>397</v>
      </c>
    </row>
    <row r="7" spans="1:12" x14ac:dyDescent="0.2">
      <c r="A7" s="9" t="s">
        <v>95</v>
      </c>
      <c r="B7" s="7" t="s">
        <v>404</v>
      </c>
      <c r="C7" s="22">
        <v>1</v>
      </c>
      <c r="D7" s="9" t="s">
        <v>312</v>
      </c>
      <c r="E7" s="7" t="s">
        <v>133</v>
      </c>
      <c r="F7" s="7" t="s">
        <v>134</v>
      </c>
      <c r="G7" s="7" t="s">
        <v>135</v>
      </c>
      <c r="H7" s="7" t="s">
        <v>131</v>
      </c>
      <c r="I7" s="8" t="s">
        <v>134</v>
      </c>
      <c r="J7" s="78" t="s">
        <v>97</v>
      </c>
      <c r="K7" s="13">
        <v>735515</v>
      </c>
      <c r="L7" s="13">
        <v>13337</v>
      </c>
    </row>
    <row r="8" spans="1:12" x14ac:dyDescent="0.2">
      <c r="A8" s="9" t="s">
        <v>95</v>
      </c>
      <c r="B8" s="7" t="s">
        <v>404</v>
      </c>
      <c r="C8" s="22">
        <v>1</v>
      </c>
      <c r="D8" s="9" t="s">
        <v>287</v>
      </c>
      <c r="E8" s="7" t="s">
        <v>133</v>
      </c>
      <c r="F8" s="7" t="s">
        <v>136</v>
      </c>
      <c r="G8" s="7" t="s">
        <v>135</v>
      </c>
      <c r="H8" s="7" t="s">
        <v>131</v>
      </c>
      <c r="I8" s="8" t="s">
        <v>136</v>
      </c>
      <c r="J8" s="78" t="s">
        <v>96</v>
      </c>
      <c r="K8" s="13">
        <v>1850</v>
      </c>
      <c r="L8" s="13">
        <v>1173</v>
      </c>
    </row>
    <row r="9" spans="1:12" x14ac:dyDescent="0.2">
      <c r="A9" s="9" t="s">
        <v>93</v>
      </c>
      <c r="B9" s="7" t="s">
        <v>405</v>
      </c>
      <c r="C9" s="22">
        <v>1</v>
      </c>
      <c r="D9" s="9" t="s">
        <v>313</v>
      </c>
      <c r="E9" s="7" t="s">
        <v>137</v>
      </c>
      <c r="F9" s="7" t="s">
        <v>138</v>
      </c>
      <c r="G9" s="7" t="s">
        <v>135</v>
      </c>
      <c r="H9" s="7" t="s">
        <v>131</v>
      </c>
      <c r="I9" s="7" t="s">
        <v>138</v>
      </c>
      <c r="J9" s="78" t="s">
        <v>94</v>
      </c>
      <c r="K9" s="13">
        <v>4597</v>
      </c>
      <c r="L9" s="13">
        <v>2890</v>
      </c>
    </row>
    <row r="10" spans="1:12" x14ac:dyDescent="0.2">
      <c r="A10" s="9" t="s">
        <v>86</v>
      </c>
      <c r="B10" s="7" t="s">
        <v>406</v>
      </c>
      <c r="C10" s="22">
        <v>5</v>
      </c>
      <c r="D10" s="9" t="s">
        <v>319</v>
      </c>
      <c r="E10" s="7" t="s">
        <v>139</v>
      </c>
      <c r="F10" s="7" t="s">
        <v>140</v>
      </c>
      <c r="G10" s="7" t="s">
        <v>141</v>
      </c>
      <c r="H10" s="7" t="s">
        <v>92</v>
      </c>
      <c r="I10" s="8" t="s">
        <v>320</v>
      </c>
      <c r="J10" s="78" t="s">
        <v>91</v>
      </c>
      <c r="K10" s="13">
        <v>46615</v>
      </c>
      <c r="L10" s="13">
        <v>11654</v>
      </c>
    </row>
    <row r="11" spans="1:12" x14ac:dyDescent="0.2">
      <c r="A11" s="9" t="s">
        <v>86</v>
      </c>
      <c r="B11" s="7" t="s">
        <v>406</v>
      </c>
      <c r="C11" s="22">
        <v>5</v>
      </c>
      <c r="D11" s="9" t="s">
        <v>334</v>
      </c>
      <c r="E11" s="7" t="s">
        <v>139</v>
      </c>
      <c r="F11" s="7" t="s">
        <v>140</v>
      </c>
      <c r="G11" s="7" t="s">
        <v>142</v>
      </c>
      <c r="H11" s="7" t="s">
        <v>90</v>
      </c>
      <c r="I11" s="8" t="s">
        <v>335</v>
      </c>
      <c r="J11" s="78" t="s">
        <v>89</v>
      </c>
      <c r="K11" s="13">
        <v>24096</v>
      </c>
      <c r="L11" s="13">
        <v>10887</v>
      </c>
    </row>
    <row r="12" spans="1:12" x14ac:dyDescent="0.2">
      <c r="A12" s="9" t="s">
        <v>86</v>
      </c>
      <c r="B12" s="7" t="s">
        <v>406</v>
      </c>
      <c r="C12" s="22">
        <v>5</v>
      </c>
      <c r="D12" s="9" t="s">
        <v>338</v>
      </c>
      <c r="E12" s="7" t="s">
        <v>139</v>
      </c>
      <c r="F12" s="7" t="s">
        <v>140</v>
      </c>
      <c r="G12" s="7" t="s">
        <v>143</v>
      </c>
      <c r="H12" s="7" t="s">
        <v>88</v>
      </c>
      <c r="I12" s="8" t="s">
        <v>339</v>
      </c>
      <c r="J12" s="78" t="s">
        <v>87</v>
      </c>
      <c r="K12" s="13">
        <v>30306</v>
      </c>
      <c r="L12" s="13">
        <v>17429</v>
      </c>
    </row>
    <row r="13" spans="1:12" x14ac:dyDescent="0.2">
      <c r="A13" s="9" t="s">
        <v>408</v>
      </c>
      <c r="B13" s="7" t="s">
        <v>407</v>
      </c>
      <c r="C13" s="22">
        <v>50</v>
      </c>
      <c r="D13" s="9" t="s">
        <v>387</v>
      </c>
      <c r="E13" s="7" t="s">
        <v>144</v>
      </c>
      <c r="F13" s="7" t="s">
        <v>145</v>
      </c>
      <c r="G13" s="7" t="s">
        <v>146</v>
      </c>
      <c r="H13" s="7" t="s">
        <v>85</v>
      </c>
      <c r="I13" s="8" t="s">
        <v>323</v>
      </c>
      <c r="J13" s="78" t="s">
        <v>84</v>
      </c>
      <c r="K13" s="13">
        <v>36227</v>
      </c>
      <c r="L13" s="13">
        <v>10202</v>
      </c>
    </row>
    <row r="14" spans="1:12" x14ac:dyDescent="0.2">
      <c r="A14" s="9" t="s">
        <v>83</v>
      </c>
      <c r="B14" s="7" t="s">
        <v>409</v>
      </c>
      <c r="C14" s="22">
        <v>1</v>
      </c>
      <c r="D14" s="9" t="s">
        <v>352</v>
      </c>
      <c r="E14" s="7" t="s">
        <v>147</v>
      </c>
      <c r="F14" s="7" t="s">
        <v>148</v>
      </c>
      <c r="G14" s="7" t="s">
        <v>149</v>
      </c>
      <c r="H14" s="7" t="s">
        <v>112</v>
      </c>
      <c r="I14" s="8" t="s">
        <v>353</v>
      </c>
      <c r="J14" s="78" t="s">
        <v>113</v>
      </c>
      <c r="K14" s="13">
        <v>141776</v>
      </c>
      <c r="L14" s="13">
        <v>29309</v>
      </c>
    </row>
    <row r="15" spans="1:12" x14ac:dyDescent="0.2">
      <c r="A15" s="9" t="s">
        <v>393</v>
      </c>
      <c r="B15" s="7" t="s">
        <v>410</v>
      </c>
      <c r="C15" s="22">
        <v>10</v>
      </c>
      <c r="D15" s="9" t="s">
        <v>290</v>
      </c>
      <c r="E15" s="7" t="s">
        <v>150</v>
      </c>
      <c r="F15" s="7" t="s">
        <v>152</v>
      </c>
      <c r="G15" s="7" t="s">
        <v>135</v>
      </c>
      <c r="H15" s="7" t="s">
        <v>131</v>
      </c>
      <c r="I15" s="8" t="s">
        <v>152</v>
      </c>
      <c r="J15" s="78" t="s">
        <v>82</v>
      </c>
      <c r="K15" s="13">
        <v>226917</v>
      </c>
      <c r="L15" s="13">
        <v>55923</v>
      </c>
    </row>
    <row r="16" spans="1:12" x14ac:dyDescent="0.2">
      <c r="A16" s="9" t="s">
        <v>393</v>
      </c>
      <c r="B16" s="7" t="s">
        <v>410</v>
      </c>
      <c r="C16" s="22">
        <v>10</v>
      </c>
      <c r="D16" s="9" t="s">
        <v>308</v>
      </c>
      <c r="E16" s="7" t="s">
        <v>150</v>
      </c>
      <c r="F16" s="7" t="s">
        <v>154</v>
      </c>
      <c r="G16" s="7" t="s">
        <v>135</v>
      </c>
      <c r="H16" s="7" t="s">
        <v>131</v>
      </c>
      <c r="I16" s="8" t="s">
        <v>154</v>
      </c>
      <c r="J16" s="78" t="s">
        <v>81</v>
      </c>
      <c r="K16" s="13">
        <v>198421</v>
      </c>
      <c r="L16" s="13">
        <v>276</v>
      </c>
    </row>
    <row r="17" spans="1:12" x14ac:dyDescent="0.2">
      <c r="A17" s="9" t="s">
        <v>393</v>
      </c>
      <c r="B17" s="7" t="s">
        <v>410</v>
      </c>
      <c r="C17" s="22">
        <v>10</v>
      </c>
      <c r="D17" s="9" t="s">
        <v>309</v>
      </c>
      <c r="E17" s="7" t="s">
        <v>150</v>
      </c>
      <c r="F17" s="7" t="s">
        <v>155</v>
      </c>
      <c r="G17" s="7" t="s">
        <v>135</v>
      </c>
      <c r="H17" s="7" t="s">
        <v>131</v>
      </c>
      <c r="I17" s="8" t="s">
        <v>155</v>
      </c>
      <c r="J17" s="78" t="s">
        <v>80</v>
      </c>
      <c r="K17" s="13">
        <v>140165</v>
      </c>
      <c r="L17" s="13">
        <v>50564</v>
      </c>
    </row>
    <row r="18" spans="1:12" x14ac:dyDescent="0.2">
      <c r="A18" s="9" t="s">
        <v>393</v>
      </c>
      <c r="B18" s="7" t="s">
        <v>410</v>
      </c>
      <c r="C18" s="22">
        <v>10</v>
      </c>
      <c r="D18" s="9" t="s">
        <v>328</v>
      </c>
      <c r="E18" s="7" t="s">
        <v>150</v>
      </c>
      <c r="F18" s="7" t="s">
        <v>151</v>
      </c>
      <c r="G18" s="7" t="s">
        <v>156</v>
      </c>
      <c r="H18" s="7" t="s">
        <v>79</v>
      </c>
      <c r="I18" s="8" t="s">
        <v>329</v>
      </c>
      <c r="J18" s="78" t="s">
        <v>129</v>
      </c>
      <c r="K18" s="13">
        <v>467514</v>
      </c>
      <c r="L18" s="13">
        <v>100709</v>
      </c>
    </row>
    <row r="19" spans="1:12" x14ac:dyDescent="0.2">
      <c r="A19" s="9" t="s">
        <v>393</v>
      </c>
      <c r="B19" s="7" t="s">
        <v>410</v>
      </c>
      <c r="C19" s="22">
        <v>10</v>
      </c>
      <c r="D19" s="9" t="s">
        <v>354</v>
      </c>
      <c r="E19" s="7" t="s">
        <v>150</v>
      </c>
      <c r="F19" s="7" t="s">
        <v>155</v>
      </c>
      <c r="G19" s="7" t="s">
        <v>157</v>
      </c>
      <c r="H19" s="7" t="s">
        <v>114</v>
      </c>
      <c r="I19" s="8" t="s">
        <v>355</v>
      </c>
      <c r="J19" s="78" t="s">
        <v>115</v>
      </c>
      <c r="K19" s="13">
        <v>294577</v>
      </c>
      <c r="L19" s="13">
        <v>73173</v>
      </c>
    </row>
    <row r="20" spans="1:12" x14ac:dyDescent="0.2">
      <c r="A20" s="9" t="s">
        <v>393</v>
      </c>
      <c r="B20" s="7" t="s">
        <v>410</v>
      </c>
      <c r="C20" s="22">
        <v>10</v>
      </c>
      <c r="D20" s="9" t="s">
        <v>362</v>
      </c>
      <c r="E20" s="7" t="s">
        <v>150</v>
      </c>
      <c r="F20" s="7" t="s">
        <v>153</v>
      </c>
      <c r="G20" s="7" t="s">
        <v>158</v>
      </c>
      <c r="H20" s="7" t="s">
        <v>116</v>
      </c>
      <c r="I20" s="8" t="s">
        <v>363</v>
      </c>
      <c r="J20" s="78" t="s">
        <v>117</v>
      </c>
      <c r="K20" s="13">
        <v>77991</v>
      </c>
      <c r="L20" s="13">
        <v>19498</v>
      </c>
    </row>
    <row r="21" spans="1:12" x14ac:dyDescent="0.2">
      <c r="A21" s="9" t="s">
        <v>78</v>
      </c>
      <c r="B21" s="7" t="s">
        <v>411</v>
      </c>
      <c r="C21" s="22">
        <v>5</v>
      </c>
      <c r="D21" s="9" t="s">
        <v>379</v>
      </c>
      <c r="E21" s="7" t="s">
        <v>159</v>
      </c>
      <c r="F21" s="7" t="s">
        <v>160</v>
      </c>
      <c r="G21" s="7" t="s">
        <v>380</v>
      </c>
      <c r="H21" s="7" t="s">
        <v>381</v>
      </c>
      <c r="I21" s="7" t="s">
        <v>382</v>
      </c>
      <c r="J21" s="78" t="s">
        <v>383</v>
      </c>
      <c r="K21" s="13">
        <v>94183</v>
      </c>
      <c r="L21" s="13">
        <v>62451</v>
      </c>
    </row>
    <row r="22" spans="1:12" x14ac:dyDescent="0.2">
      <c r="A22" s="9" t="s">
        <v>72</v>
      </c>
      <c r="B22" s="7" t="s">
        <v>412</v>
      </c>
      <c r="C22" s="22">
        <v>2</v>
      </c>
      <c r="D22" s="9" t="s">
        <v>283</v>
      </c>
      <c r="E22" s="7" t="s">
        <v>161</v>
      </c>
      <c r="F22" s="7" t="s">
        <v>162</v>
      </c>
      <c r="G22" s="7" t="s">
        <v>135</v>
      </c>
      <c r="H22" s="7" t="s">
        <v>131</v>
      </c>
      <c r="I22" s="8" t="s">
        <v>162</v>
      </c>
      <c r="J22" s="78" t="s">
        <v>77</v>
      </c>
      <c r="K22" s="13">
        <v>579145</v>
      </c>
      <c r="L22" s="13">
        <v>65416</v>
      </c>
    </row>
    <row r="23" spans="1:12" x14ac:dyDescent="0.2">
      <c r="A23" s="9" t="s">
        <v>72</v>
      </c>
      <c r="B23" s="7" t="s">
        <v>412</v>
      </c>
      <c r="C23" s="22">
        <v>2</v>
      </c>
      <c r="D23" s="9" t="s">
        <v>286</v>
      </c>
      <c r="E23" s="7" t="s">
        <v>161</v>
      </c>
      <c r="F23" s="7" t="s">
        <v>163</v>
      </c>
      <c r="G23" s="7" t="s">
        <v>135</v>
      </c>
      <c r="H23" s="7" t="s">
        <v>131</v>
      </c>
      <c r="I23" s="8" t="s">
        <v>163</v>
      </c>
      <c r="J23" s="78" t="s">
        <v>76</v>
      </c>
      <c r="K23" s="13">
        <v>192641</v>
      </c>
      <c r="L23" s="13">
        <v>55337</v>
      </c>
    </row>
    <row r="24" spans="1:12" x14ac:dyDescent="0.2">
      <c r="A24" s="9" t="s">
        <v>72</v>
      </c>
      <c r="B24" s="7" t="s">
        <v>412</v>
      </c>
      <c r="C24" s="22">
        <v>2</v>
      </c>
      <c r="D24" s="9" t="s">
        <v>295</v>
      </c>
      <c r="E24" s="7" t="s">
        <v>161</v>
      </c>
      <c r="F24" s="7" t="s">
        <v>164</v>
      </c>
      <c r="G24" s="7" t="s">
        <v>135</v>
      </c>
      <c r="H24" s="7" t="s">
        <v>131</v>
      </c>
      <c r="I24" s="8" t="s">
        <v>164</v>
      </c>
      <c r="J24" s="78" t="s">
        <v>75</v>
      </c>
      <c r="K24" s="13">
        <v>634765</v>
      </c>
      <c r="L24" s="13">
        <v>56435</v>
      </c>
    </row>
    <row r="25" spans="1:12" x14ac:dyDescent="0.2">
      <c r="A25" s="9" t="s">
        <v>72</v>
      </c>
      <c r="B25" s="7" t="s">
        <v>412</v>
      </c>
      <c r="C25" s="22">
        <v>2</v>
      </c>
      <c r="D25" s="9" t="s">
        <v>302</v>
      </c>
      <c r="E25" s="7" t="s">
        <v>161</v>
      </c>
      <c r="F25" s="7" t="s">
        <v>165</v>
      </c>
      <c r="G25" s="7" t="s">
        <v>135</v>
      </c>
      <c r="H25" s="7" t="s">
        <v>131</v>
      </c>
      <c r="I25" s="8" t="s">
        <v>165</v>
      </c>
      <c r="J25" s="78" t="s">
        <v>74</v>
      </c>
      <c r="K25" s="13">
        <v>1321585</v>
      </c>
      <c r="L25" s="13">
        <v>212681</v>
      </c>
    </row>
    <row r="26" spans="1:12" x14ac:dyDescent="0.2">
      <c r="A26" s="9" t="s">
        <v>72</v>
      </c>
      <c r="B26" s="7" t="s">
        <v>412</v>
      </c>
      <c r="C26" s="22">
        <v>2</v>
      </c>
      <c r="D26" s="9" t="s">
        <v>307</v>
      </c>
      <c r="E26" s="7" t="s">
        <v>161</v>
      </c>
      <c r="F26" s="7" t="s">
        <v>166</v>
      </c>
      <c r="G26" s="7" t="s">
        <v>135</v>
      </c>
      <c r="H26" s="7" t="s">
        <v>131</v>
      </c>
      <c r="I26" s="8" t="s">
        <v>166</v>
      </c>
      <c r="J26" s="78" t="s">
        <v>73</v>
      </c>
      <c r="K26" s="13">
        <v>508621</v>
      </c>
      <c r="L26" s="13">
        <v>51153</v>
      </c>
    </row>
    <row r="27" spans="1:12" x14ac:dyDescent="0.2">
      <c r="A27" s="9" t="s">
        <v>70</v>
      </c>
      <c r="B27" s="7" t="s">
        <v>413</v>
      </c>
      <c r="C27" s="22">
        <v>22</v>
      </c>
      <c r="D27" s="9" t="s">
        <v>332</v>
      </c>
      <c r="E27" s="7" t="s">
        <v>167</v>
      </c>
      <c r="F27" s="7" t="s">
        <v>168</v>
      </c>
      <c r="G27" s="7" t="s">
        <v>170</v>
      </c>
      <c r="H27" s="7" t="s">
        <v>71</v>
      </c>
      <c r="I27" s="8" t="s">
        <v>333</v>
      </c>
      <c r="J27" s="78" t="s">
        <v>130</v>
      </c>
      <c r="K27" s="13">
        <v>150848</v>
      </c>
      <c r="L27" s="13">
        <v>30265</v>
      </c>
    </row>
    <row r="28" spans="1:12" x14ac:dyDescent="0.2">
      <c r="A28" s="9" t="s">
        <v>70</v>
      </c>
      <c r="B28" s="7" t="s">
        <v>413</v>
      </c>
      <c r="C28" s="22">
        <v>22</v>
      </c>
      <c r="D28" s="9" t="s">
        <v>360</v>
      </c>
      <c r="E28" s="7" t="s">
        <v>167</v>
      </c>
      <c r="F28" s="7" t="s">
        <v>169</v>
      </c>
      <c r="G28" s="7" t="s">
        <v>171</v>
      </c>
      <c r="H28" s="7" t="s">
        <v>118</v>
      </c>
      <c r="I28" s="8" t="s">
        <v>361</v>
      </c>
      <c r="J28" s="78" t="s">
        <v>119</v>
      </c>
      <c r="K28" s="13">
        <v>302374</v>
      </c>
      <c r="L28" s="13">
        <v>28131</v>
      </c>
    </row>
    <row r="29" spans="1:12" x14ac:dyDescent="0.2">
      <c r="A29" s="9" t="s">
        <v>68</v>
      </c>
      <c r="B29" s="7" t="s">
        <v>414</v>
      </c>
      <c r="C29" s="22">
        <v>1</v>
      </c>
      <c r="D29" s="9" t="s">
        <v>282</v>
      </c>
      <c r="E29" s="7" t="s">
        <v>172</v>
      </c>
      <c r="F29" s="7" t="s">
        <v>173</v>
      </c>
      <c r="G29" s="7" t="s">
        <v>135</v>
      </c>
      <c r="H29" s="7" t="s">
        <v>131</v>
      </c>
      <c r="I29" s="8" t="s">
        <v>173</v>
      </c>
      <c r="J29" s="78" t="s">
        <v>69</v>
      </c>
      <c r="K29" s="13">
        <v>55056</v>
      </c>
      <c r="L29" s="13">
        <v>2198</v>
      </c>
    </row>
    <row r="30" spans="1:12" x14ac:dyDescent="0.2">
      <c r="A30" s="9" t="s">
        <v>58</v>
      </c>
      <c r="B30" s="7" t="s">
        <v>415</v>
      </c>
      <c r="C30" s="22">
        <v>1</v>
      </c>
      <c r="D30" s="9" t="s">
        <v>276</v>
      </c>
      <c r="E30" s="7" t="s">
        <v>174</v>
      </c>
      <c r="F30" s="7" t="s">
        <v>177</v>
      </c>
      <c r="G30" s="7" t="s">
        <v>135</v>
      </c>
      <c r="H30" s="7" t="s">
        <v>131</v>
      </c>
      <c r="I30" s="8" t="s">
        <v>177</v>
      </c>
      <c r="J30" s="78" t="s">
        <v>67</v>
      </c>
      <c r="K30" s="13">
        <v>609680</v>
      </c>
      <c r="L30" s="13">
        <v>9874</v>
      </c>
    </row>
    <row r="31" spans="1:12" x14ac:dyDescent="0.2">
      <c r="A31" s="9" t="s">
        <v>58</v>
      </c>
      <c r="B31" s="7" t="s">
        <v>415</v>
      </c>
      <c r="C31" s="22">
        <v>1</v>
      </c>
      <c r="D31" s="9" t="s">
        <v>289</v>
      </c>
      <c r="E31" s="7" t="s">
        <v>174</v>
      </c>
      <c r="F31" s="7" t="s">
        <v>179</v>
      </c>
      <c r="G31" s="7" t="s">
        <v>135</v>
      </c>
      <c r="H31" s="7" t="s">
        <v>131</v>
      </c>
      <c r="I31" s="8" t="s">
        <v>179</v>
      </c>
      <c r="J31" s="78" t="s">
        <v>66</v>
      </c>
      <c r="K31" s="13">
        <v>1041136</v>
      </c>
      <c r="L31" s="13">
        <v>142806</v>
      </c>
    </row>
    <row r="32" spans="1:12" x14ac:dyDescent="0.2">
      <c r="A32" s="9" t="s">
        <v>58</v>
      </c>
      <c r="B32" s="7" t="s">
        <v>415</v>
      </c>
      <c r="C32" s="22">
        <v>1</v>
      </c>
      <c r="D32" s="9" t="s">
        <v>301</v>
      </c>
      <c r="E32" s="7" t="s">
        <v>174</v>
      </c>
      <c r="F32" s="7" t="s">
        <v>180</v>
      </c>
      <c r="G32" s="7" t="s">
        <v>135</v>
      </c>
      <c r="H32" s="7" t="s">
        <v>131</v>
      </c>
      <c r="I32" s="8" t="s">
        <v>180</v>
      </c>
      <c r="J32" s="78" t="s">
        <v>65</v>
      </c>
      <c r="K32" s="13">
        <v>1066415</v>
      </c>
      <c r="L32" s="13">
        <v>755433</v>
      </c>
    </row>
    <row r="33" spans="1:12" x14ac:dyDescent="0.2">
      <c r="A33" s="9" t="s">
        <v>58</v>
      </c>
      <c r="B33" s="7" t="s">
        <v>415</v>
      </c>
      <c r="C33" s="22">
        <v>1</v>
      </c>
      <c r="D33" s="9" t="s">
        <v>310</v>
      </c>
      <c r="E33" s="7" t="s">
        <v>174</v>
      </c>
      <c r="F33" s="7" t="s">
        <v>181</v>
      </c>
      <c r="G33" s="7" t="s">
        <v>135</v>
      </c>
      <c r="H33" s="7" t="s">
        <v>131</v>
      </c>
      <c r="I33" s="8" t="s">
        <v>181</v>
      </c>
      <c r="J33" s="78" t="s">
        <v>64</v>
      </c>
      <c r="K33" s="13">
        <v>2208236</v>
      </c>
      <c r="L33" s="13">
        <v>395072</v>
      </c>
    </row>
    <row r="34" spans="1:12" x14ac:dyDescent="0.2">
      <c r="A34" s="9" t="s">
        <v>58</v>
      </c>
      <c r="B34" s="7" t="s">
        <v>415</v>
      </c>
      <c r="C34" s="22">
        <v>1</v>
      </c>
      <c r="D34" s="9" t="s">
        <v>324</v>
      </c>
      <c r="E34" s="7" t="s">
        <v>174</v>
      </c>
      <c r="F34" s="7" t="s">
        <v>176</v>
      </c>
      <c r="G34" s="7" t="s">
        <v>183</v>
      </c>
      <c r="H34" s="7" t="s">
        <v>63</v>
      </c>
      <c r="I34" s="8" t="s">
        <v>325</v>
      </c>
      <c r="J34" s="78" t="s">
        <v>62</v>
      </c>
      <c r="K34" s="13">
        <v>169409</v>
      </c>
      <c r="L34" s="13">
        <v>42352</v>
      </c>
    </row>
    <row r="35" spans="1:12" ht="30" x14ac:dyDescent="0.2">
      <c r="A35" s="9" t="s">
        <v>58</v>
      </c>
      <c r="B35" s="7" t="s">
        <v>415</v>
      </c>
      <c r="C35" s="22">
        <v>1</v>
      </c>
      <c r="D35" s="9" t="s">
        <v>326</v>
      </c>
      <c r="E35" s="7" t="s">
        <v>174</v>
      </c>
      <c r="F35" s="7" t="s">
        <v>175</v>
      </c>
      <c r="G35" s="7" t="s">
        <v>184</v>
      </c>
      <c r="H35" s="7" t="s">
        <v>61</v>
      </c>
      <c r="I35" s="8" t="s">
        <v>327</v>
      </c>
      <c r="J35" s="78" t="s">
        <v>108</v>
      </c>
      <c r="K35" s="13">
        <v>338570</v>
      </c>
      <c r="L35" s="13">
        <v>84641</v>
      </c>
    </row>
    <row r="36" spans="1:12" x14ac:dyDescent="0.2">
      <c r="A36" s="9" t="s">
        <v>58</v>
      </c>
      <c r="B36" s="7" t="s">
        <v>415</v>
      </c>
      <c r="C36" s="22">
        <v>1</v>
      </c>
      <c r="D36" s="9" t="s">
        <v>342</v>
      </c>
      <c r="E36" s="7" t="s">
        <v>174</v>
      </c>
      <c r="F36" s="7" t="s">
        <v>182</v>
      </c>
      <c r="G36" s="7" t="s">
        <v>185</v>
      </c>
      <c r="H36" s="7" t="s">
        <v>60</v>
      </c>
      <c r="I36" s="8" t="s">
        <v>343</v>
      </c>
      <c r="J36" s="78" t="s">
        <v>59</v>
      </c>
      <c r="K36" s="13">
        <v>586574</v>
      </c>
      <c r="L36" s="13">
        <v>29279</v>
      </c>
    </row>
    <row r="37" spans="1:12" x14ac:dyDescent="0.2">
      <c r="A37" s="9" t="s">
        <v>58</v>
      </c>
      <c r="B37" s="7" t="s">
        <v>415</v>
      </c>
      <c r="C37" s="22">
        <v>1</v>
      </c>
      <c r="D37" s="9" t="s">
        <v>366</v>
      </c>
      <c r="E37" s="7" t="s">
        <v>174</v>
      </c>
      <c r="F37" s="7" t="s">
        <v>182</v>
      </c>
      <c r="G37" s="7" t="s">
        <v>186</v>
      </c>
      <c r="H37" s="7" t="s">
        <v>125</v>
      </c>
      <c r="I37" s="8" t="s">
        <v>367</v>
      </c>
      <c r="J37" s="78" t="s">
        <v>126</v>
      </c>
      <c r="K37" s="13">
        <v>447199</v>
      </c>
      <c r="L37" s="13">
        <v>21352</v>
      </c>
    </row>
    <row r="38" spans="1:12" x14ac:dyDescent="0.2">
      <c r="A38" s="9" t="s">
        <v>58</v>
      </c>
      <c r="B38" s="7" t="s">
        <v>415</v>
      </c>
      <c r="C38" s="22">
        <v>1</v>
      </c>
      <c r="D38" s="9" t="s">
        <v>374</v>
      </c>
      <c r="E38" s="7" t="s">
        <v>174</v>
      </c>
      <c r="F38" s="7" t="s">
        <v>178</v>
      </c>
      <c r="G38" s="7" t="s">
        <v>375</v>
      </c>
      <c r="H38" s="7" t="s">
        <v>376</v>
      </c>
      <c r="I38" s="7" t="s">
        <v>377</v>
      </c>
      <c r="J38" s="78" t="s">
        <v>378</v>
      </c>
      <c r="K38" s="13">
        <v>247980</v>
      </c>
      <c r="L38" s="13">
        <v>3284</v>
      </c>
    </row>
    <row r="39" spans="1:12" x14ac:dyDescent="0.2">
      <c r="A39" s="9" t="s">
        <v>56</v>
      </c>
      <c r="B39" s="7" t="s">
        <v>416</v>
      </c>
      <c r="C39" s="22">
        <v>1</v>
      </c>
      <c r="D39" s="9" t="s">
        <v>292</v>
      </c>
      <c r="E39" s="7" t="s">
        <v>187</v>
      </c>
      <c r="F39" s="7" t="s">
        <v>188</v>
      </c>
      <c r="G39" s="7" t="s">
        <v>135</v>
      </c>
      <c r="H39" s="7" t="s">
        <v>131</v>
      </c>
      <c r="I39" s="8" t="s">
        <v>188</v>
      </c>
      <c r="J39" s="78" t="s">
        <v>57</v>
      </c>
      <c r="K39" s="13">
        <v>27983</v>
      </c>
      <c r="L39" s="13">
        <v>16938</v>
      </c>
    </row>
    <row r="40" spans="1:12" x14ac:dyDescent="0.2">
      <c r="A40" s="9" t="s">
        <v>54</v>
      </c>
      <c r="B40" s="7" t="s">
        <v>417</v>
      </c>
      <c r="C40" s="22">
        <v>1</v>
      </c>
      <c r="D40" s="9" t="s">
        <v>284</v>
      </c>
      <c r="E40" s="7" t="s">
        <v>189</v>
      </c>
      <c r="F40" s="7" t="s">
        <v>190</v>
      </c>
      <c r="G40" s="7" t="s">
        <v>135</v>
      </c>
      <c r="H40" s="7" t="s">
        <v>131</v>
      </c>
      <c r="I40" s="8" t="s">
        <v>190</v>
      </c>
      <c r="J40" s="78" t="s">
        <v>55</v>
      </c>
      <c r="K40" s="13">
        <v>781990</v>
      </c>
      <c r="L40" s="13">
        <v>5090</v>
      </c>
    </row>
    <row r="41" spans="1:12" x14ac:dyDescent="0.2">
      <c r="A41" s="9" t="s">
        <v>51</v>
      </c>
      <c r="B41" s="7" t="s">
        <v>418</v>
      </c>
      <c r="C41" s="22">
        <v>2</v>
      </c>
      <c r="D41" s="9" t="s">
        <v>330</v>
      </c>
      <c r="E41" s="7" t="s">
        <v>191</v>
      </c>
      <c r="F41" s="7" t="s">
        <v>192</v>
      </c>
      <c r="G41" s="7" t="s">
        <v>193</v>
      </c>
      <c r="H41" s="7" t="s">
        <v>53</v>
      </c>
      <c r="I41" s="8" t="s">
        <v>331</v>
      </c>
      <c r="J41" s="78" t="s">
        <v>52</v>
      </c>
      <c r="K41" s="13">
        <v>33296</v>
      </c>
      <c r="L41" s="13">
        <v>8324</v>
      </c>
    </row>
    <row r="42" spans="1:12" x14ac:dyDescent="0.2">
      <c r="A42" s="9" t="s">
        <v>50</v>
      </c>
      <c r="B42" s="7" t="s">
        <v>419</v>
      </c>
      <c r="C42" s="22">
        <v>4</v>
      </c>
      <c r="D42" s="9" t="s">
        <v>350</v>
      </c>
      <c r="E42" s="7" t="s">
        <v>194</v>
      </c>
      <c r="F42" s="7" t="s">
        <v>195</v>
      </c>
      <c r="G42" s="7" t="s">
        <v>196</v>
      </c>
      <c r="H42" s="7" t="s">
        <v>110</v>
      </c>
      <c r="I42" s="8" t="s">
        <v>351</v>
      </c>
      <c r="J42" s="78" t="s">
        <v>111</v>
      </c>
      <c r="K42" s="13">
        <v>55689</v>
      </c>
      <c r="L42" s="13">
        <v>13504</v>
      </c>
    </row>
    <row r="43" spans="1:12" x14ac:dyDescent="0.2">
      <c r="A43" s="9" t="s">
        <v>48</v>
      </c>
      <c r="B43" s="7" t="s">
        <v>420</v>
      </c>
      <c r="C43" s="22">
        <v>4</v>
      </c>
      <c r="D43" s="9" t="s">
        <v>281</v>
      </c>
      <c r="E43" s="7" t="s">
        <v>197</v>
      </c>
      <c r="F43" s="7" t="s">
        <v>198</v>
      </c>
      <c r="G43" s="7" t="s">
        <v>135</v>
      </c>
      <c r="H43" s="7" t="s">
        <v>131</v>
      </c>
      <c r="I43" s="8" t="s">
        <v>198</v>
      </c>
      <c r="J43" s="78" t="s">
        <v>49</v>
      </c>
      <c r="K43" s="13">
        <v>67621</v>
      </c>
      <c r="L43" s="13">
        <v>2381</v>
      </c>
    </row>
    <row r="44" spans="1:12" x14ac:dyDescent="0.2">
      <c r="A44" s="9" t="s">
        <v>45</v>
      </c>
      <c r="B44" s="7" t="s">
        <v>421</v>
      </c>
      <c r="C44" s="22">
        <v>11</v>
      </c>
      <c r="D44" s="9" t="s">
        <v>275</v>
      </c>
      <c r="E44" s="7" t="s">
        <v>199</v>
      </c>
      <c r="F44" s="7" t="s">
        <v>200</v>
      </c>
      <c r="G44" s="7" t="s">
        <v>135</v>
      </c>
      <c r="H44" s="7" t="s">
        <v>131</v>
      </c>
      <c r="I44" s="8" t="s">
        <v>200</v>
      </c>
      <c r="J44" s="78" t="s">
        <v>47</v>
      </c>
      <c r="K44" s="13">
        <v>1997739</v>
      </c>
      <c r="L44" s="13">
        <v>25605</v>
      </c>
    </row>
    <row r="45" spans="1:12" x14ac:dyDescent="0.2">
      <c r="A45" s="9" t="s">
        <v>45</v>
      </c>
      <c r="B45" s="7" t="s">
        <v>421</v>
      </c>
      <c r="C45" s="22">
        <v>11</v>
      </c>
      <c r="D45" s="9" t="s">
        <v>294</v>
      </c>
      <c r="E45" s="7" t="s">
        <v>199</v>
      </c>
      <c r="F45" s="7" t="s">
        <v>201</v>
      </c>
      <c r="G45" s="7" t="s">
        <v>135</v>
      </c>
      <c r="H45" s="7" t="s">
        <v>131</v>
      </c>
      <c r="I45" s="8" t="s">
        <v>201</v>
      </c>
      <c r="J45" s="78" t="s">
        <v>46</v>
      </c>
      <c r="K45" s="13">
        <v>9380784</v>
      </c>
      <c r="L45" s="13">
        <v>449493</v>
      </c>
    </row>
    <row r="46" spans="1:12" x14ac:dyDescent="0.2">
      <c r="A46" s="9" t="s">
        <v>41</v>
      </c>
      <c r="B46" s="7" t="s">
        <v>422</v>
      </c>
      <c r="C46" s="22">
        <v>52</v>
      </c>
      <c r="D46" s="9" t="s">
        <v>296</v>
      </c>
      <c r="E46" s="7" t="s">
        <v>202</v>
      </c>
      <c r="F46" s="7" t="s">
        <v>204</v>
      </c>
      <c r="G46" s="7" t="s">
        <v>135</v>
      </c>
      <c r="H46" s="7" t="s">
        <v>131</v>
      </c>
      <c r="I46" s="8" t="s">
        <v>204</v>
      </c>
      <c r="J46" s="78" t="s">
        <v>44</v>
      </c>
      <c r="K46" s="13">
        <v>20593437</v>
      </c>
      <c r="L46" s="13">
        <v>1509024</v>
      </c>
    </row>
    <row r="47" spans="1:12" x14ac:dyDescent="0.2">
      <c r="A47" s="9" t="s">
        <v>41</v>
      </c>
      <c r="B47" s="7" t="s">
        <v>422</v>
      </c>
      <c r="C47" s="22">
        <v>52</v>
      </c>
      <c r="D47" s="9" t="s">
        <v>321</v>
      </c>
      <c r="E47" s="7" t="s">
        <v>202</v>
      </c>
      <c r="F47" s="7" t="s">
        <v>205</v>
      </c>
      <c r="G47" s="7" t="s">
        <v>206</v>
      </c>
      <c r="H47" s="7" t="s">
        <v>43</v>
      </c>
      <c r="I47" s="8" t="s">
        <v>322</v>
      </c>
      <c r="J47" s="78" t="s">
        <v>42</v>
      </c>
      <c r="K47" s="13">
        <v>187814</v>
      </c>
      <c r="L47" s="13">
        <v>16141</v>
      </c>
    </row>
    <row r="48" spans="1:12" x14ac:dyDescent="0.2">
      <c r="A48" s="9" t="s">
        <v>41</v>
      </c>
      <c r="B48" s="7" t="s">
        <v>422</v>
      </c>
      <c r="C48" s="22">
        <v>52</v>
      </c>
      <c r="D48" s="9" t="s">
        <v>372</v>
      </c>
      <c r="E48" s="7" t="s">
        <v>202</v>
      </c>
      <c r="F48" s="7" t="s">
        <v>203</v>
      </c>
      <c r="G48" s="7" t="s">
        <v>266</v>
      </c>
      <c r="H48" s="7" t="s">
        <v>267</v>
      </c>
      <c r="I48" s="8" t="s">
        <v>373</v>
      </c>
      <c r="J48" s="78" t="s">
        <v>263</v>
      </c>
      <c r="K48" s="13">
        <v>78199</v>
      </c>
      <c r="L48" s="13">
        <v>5368</v>
      </c>
    </row>
    <row r="49" spans="1:12" x14ac:dyDescent="0.2">
      <c r="A49" s="9" t="s">
        <v>39</v>
      </c>
      <c r="B49" s="7" t="s">
        <v>423</v>
      </c>
      <c r="C49" s="22">
        <v>1</v>
      </c>
      <c r="D49" s="9" t="s">
        <v>303</v>
      </c>
      <c r="E49" s="7" t="s">
        <v>207</v>
      </c>
      <c r="F49" s="7" t="s">
        <v>208</v>
      </c>
      <c r="G49" s="7" t="s">
        <v>135</v>
      </c>
      <c r="H49" s="7" t="s">
        <v>131</v>
      </c>
      <c r="I49" s="8" t="s">
        <v>208</v>
      </c>
      <c r="J49" s="78" t="s">
        <v>40</v>
      </c>
      <c r="K49" s="13">
        <v>15269</v>
      </c>
      <c r="L49" s="13">
        <v>3785</v>
      </c>
    </row>
    <row r="50" spans="1:12" x14ac:dyDescent="0.2">
      <c r="A50" s="9" t="s">
        <v>32</v>
      </c>
      <c r="B50" s="7" t="s">
        <v>424</v>
      </c>
      <c r="C50" s="22">
        <v>4</v>
      </c>
      <c r="D50" s="9" t="s">
        <v>314</v>
      </c>
      <c r="E50" s="7" t="s">
        <v>209</v>
      </c>
      <c r="F50" s="7" t="s">
        <v>210</v>
      </c>
      <c r="G50" s="7" t="s">
        <v>135</v>
      </c>
      <c r="H50" s="7" t="s">
        <v>131</v>
      </c>
      <c r="I50" s="8" t="s">
        <v>210</v>
      </c>
      <c r="J50" s="78" t="s">
        <v>38</v>
      </c>
      <c r="K50" s="13">
        <v>2631668</v>
      </c>
      <c r="L50" s="13">
        <v>313434</v>
      </c>
    </row>
    <row r="51" spans="1:12" x14ac:dyDescent="0.2">
      <c r="A51" s="9" t="s">
        <v>32</v>
      </c>
      <c r="B51" s="7" t="s">
        <v>424</v>
      </c>
      <c r="C51" s="22">
        <v>4</v>
      </c>
      <c r="D51" s="9" t="s">
        <v>288</v>
      </c>
      <c r="E51" s="7" t="s">
        <v>209</v>
      </c>
      <c r="F51" s="7" t="s">
        <v>212</v>
      </c>
      <c r="G51" s="7" t="s">
        <v>135</v>
      </c>
      <c r="H51" s="7" t="s">
        <v>131</v>
      </c>
      <c r="I51" s="8" t="s">
        <v>212</v>
      </c>
      <c r="J51" s="78" t="s">
        <v>37</v>
      </c>
      <c r="K51" s="13">
        <v>347078</v>
      </c>
      <c r="L51" s="13">
        <v>133714</v>
      </c>
    </row>
    <row r="52" spans="1:12" x14ac:dyDescent="0.2">
      <c r="A52" s="9" t="s">
        <v>32</v>
      </c>
      <c r="B52" s="7" t="s">
        <v>424</v>
      </c>
      <c r="C52" s="22">
        <v>4</v>
      </c>
      <c r="D52" s="9" t="s">
        <v>305</v>
      </c>
      <c r="E52" s="7" t="s">
        <v>209</v>
      </c>
      <c r="F52" s="7" t="s">
        <v>214</v>
      </c>
      <c r="G52" s="7" t="s">
        <v>135</v>
      </c>
      <c r="H52" s="7" t="s">
        <v>131</v>
      </c>
      <c r="I52" s="8" t="s">
        <v>214</v>
      </c>
      <c r="J52" s="78" t="s">
        <v>36</v>
      </c>
      <c r="K52" s="13">
        <v>115855</v>
      </c>
      <c r="L52" s="13">
        <v>115855</v>
      </c>
    </row>
    <row r="53" spans="1:12" x14ac:dyDescent="0.2">
      <c r="A53" s="9" t="s">
        <v>32</v>
      </c>
      <c r="B53" s="7" t="s">
        <v>424</v>
      </c>
      <c r="C53" s="22">
        <v>4</v>
      </c>
      <c r="D53" s="9" t="s">
        <v>317</v>
      </c>
      <c r="E53" s="7" t="s">
        <v>209</v>
      </c>
      <c r="F53" s="7" t="s">
        <v>215</v>
      </c>
      <c r="G53" s="7" t="s">
        <v>217</v>
      </c>
      <c r="H53" s="7" t="s">
        <v>35</v>
      </c>
      <c r="I53" s="8" t="s">
        <v>318</v>
      </c>
      <c r="J53" s="78" t="s">
        <v>384</v>
      </c>
      <c r="K53" s="13">
        <v>280337</v>
      </c>
      <c r="L53" s="13">
        <v>6004</v>
      </c>
    </row>
    <row r="54" spans="1:12" x14ac:dyDescent="0.2">
      <c r="A54" s="9" t="s">
        <v>32</v>
      </c>
      <c r="B54" s="7" t="s">
        <v>424</v>
      </c>
      <c r="C54" s="22">
        <v>4</v>
      </c>
      <c r="D54" s="9" t="s">
        <v>336</v>
      </c>
      <c r="E54" s="7" t="s">
        <v>209</v>
      </c>
      <c r="F54" s="7" t="s">
        <v>213</v>
      </c>
      <c r="G54" s="7" t="s">
        <v>218</v>
      </c>
      <c r="H54" s="7" t="s">
        <v>34</v>
      </c>
      <c r="I54" s="8" t="s">
        <v>337</v>
      </c>
      <c r="J54" s="78" t="s">
        <v>33</v>
      </c>
      <c r="K54" s="13">
        <v>295366</v>
      </c>
      <c r="L54" s="13">
        <v>73842</v>
      </c>
    </row>
    <row r="55" spans="1:12" x14ac:dyDescent="0.2">
      <c r="A55" s="9" t="s">
        <v>32</v>
      </c>
      <c r="B55" s="7" t="s">
        <v>424</v>
      </c>
      <c r="C55" s="22">
        <v>4</v>
      </c>
      <c r="D55" s="9" t="s">
        <v>358</v>
      </c>
      <c r="E55" s="7" t="s">
        <v>209</v>
      </c>
      <c r="F55" s="7" t="s">
        <v>216</v>
      </c>
      <c r="G55" s="7" t="s">
        <v>219</v>
      </c>
      <c r="H55" s="7" t="s">
        <v>120</v>
      </c>
      <c r="I55" s="8" t="s">
        <v>359</v>
      </c>
      <c r="J55" s="78" t="s">
        <v>121</v>
      </c>
      <c r="K55" s="13">
        <v>444440</v>
      </c>
      <c r="L55" s="13">
        <v>32311</v>
      </c>
    </row>
    <row r="56" spans="1:12" x14ac:dyDescent="0.2">
      <c r="A56" s="9" t="s">
        <v>32</v>
      </c>
      <c r="B56" s="7" t="s">
        <v>424</v>
      </c>
      <c r="C56" s="22">
        <v>4</v>
      </c>
      <c r="D56" s="9" t="s">
        <v>368</v>
      </c>
      <c r="E56" s="7" t="s">
        <v>209</v>
      </c>
      <c r="F56" s="7" t="s">
        <v>211</v>
      </c>
      <c r="G56" s="7" t="s">
        <v>268</v>
      </c>
      <c r="H56" s="7" t="s">
        <v>269</v>
      </c>
      <c r="I56" s="8" t="s">
        <v>369</v>
      </c>
      <c r="J56" s="78" t="s">
        <v>264</v>
      </c>
      <c r="K56" s="13">
        <v>117472</v>
      </c>
      <c r="L56" s="13">
        <v>29368</v>
      </c>
    </row>
    <row r="57" spans="1:12" x14ac:dyDescent="0.2">
      <c r="A57" s="9" t="s">
        <v>31</v>
      </c>
      <c r="B57" s="7" t="s">
        <v>425</v>
      </c>
      <c r="C57" s="22">
        <v>2</v>
      </c>
      <c r="D57" s="9" t="s">
        <v>344</v>
      </c>
      <c r="E57" s="7" t="s">
        <v>220</v>
      </c>
      <c r="F57" s="7" t="s">
        <v>222</v>
      </c>
      <c r="G57" s="7" t="s">
        <v>223</v>
      </c>
      <c r="H57" s="7" t="s">
        <v>105</v>
      </c>
      <c r="I57" s="8" t="s">
        <v>345</v>
      </c>
      <c r="J57" s="78" t="s">
        <v>104</v>
      </c>
      <c r="K57" s="13">
        <v>112770</v>
      </c>
      <c r="L57" s="13">
        <v>21523</v>
      </c>
    </row>
    <row r="58" spans="1:12" x14ac:dyDescent="0.2">
      <c r="A58" s="9" t="s">
        <v>31</v>
      </c>
      <c r="B58" s="7" t="s">
        <v>425</v>
      </c>
      <c r="C58" s="22">
        <v>2</v>
      </c>
      <c r="D58" s="9" t="s">
        <v>364</v>
      </c>
      <c r="E58" s="7" t="s">
        <v>220</v>
      </c>
      <c r="F58" s="7" t="s">
        <v>221</v>
      </c>
      <c r="G58" s="7" t="s">
        <v>224</v>
      </c>
      <c r="H58" s="7" t="s">
        <v>127</v>
      </c>
      <c r="I58" s="8" t="s">
        <v>365</v>
      </c>
      <c r="J58" s="78" t="s">
        <v>128</v>
      </c>
      <c r="K58" s="13">
        <v>60978</v>
      </c>
      <c r="L58" s="13">
        <v>15245</v>
      </c>
    </row>
    <row r="59" spans="1:12" x14ac:dyDescent="0.2">
      <c r="A59" s="9" t="s">
        <v>31</v>
      </c>
      <c r="B59" s="7" t="s">
        <v>425</v>
      </c>
      <c r="C59" s="22">
        <v>2</v>
      </c>
      <c r="D59" s="9" t="s">
        <v>370</v>
      </c>
      <c r="E59" s="7" t="s">
        <v>220</v>
      </c>
      <c r="F59" s="7" t="s">
        <v>222</v>
      </c>
      <c r="G59" s="7" t="s">
        <v>270</v>
      </c>
      <c r="H59" s="7" t="s">
        <v>271</v>
      </c>
      <c r="I59" s="8" t="s">
        <v>371</v>
      </c>
      <c r="J59" s="78" t="s">
        <v>265</v>
      </c>
      <c r="K59" s="13">
        <v>56984</v>
      </c>
      <c r="L59" s="13">
        <v>9452</v>
      </c>
    </row>
    <row r="60" spans="1:12" x14ac:dyDescent="0.2">
      <c r="A60" s="9" t="s">
        <v>30</v>
      </c>
      <c r="B60" s="7" t="s">
        <v>426</v>
      </c>
      <c r="C60" s="22">
        <v>1</v>
      </c>
      <c r="D60" s="9" t="s">
        <v>285</v>
      </c>
      <c r="E60" s="7" t="s">
        <v>225</v>
      </c>
      <c r="F60" s="7" t="s">
        <v>226</v>
      </c>
      <c r="G60" s="7" t="s">
        <v>135</v>
      </c>
      <c r="H60" s="7" t="s">
        <v>131</v>
      </c>
      <c r="I60" s="8" t="s">
        <v>226</v>
      </c>
      <c r="J60" s="78" t="s">
        <v>29</v>
      </c>
      <c r="K60" s="13">
        <v>273756</v>
      </c>
      <c r="L60" s="13">
        <v>67585</v>
      </c>
    </row>
    <row r="61" spans="1:12" x14ac:dyDescent="0.2">
      <c r="A61" s="9" t="s">
        <v>27</v>
      </c>
      <c r="B61" s="7" t="s">
        <v>427</v>
      </c>
      <c r="C61" s="22">
        <v>1</v>
      </c>
      <c r="D61" s="9" t="s">
        <v>293</v>
      </c>
      <c r="E61" s="7" t="s">
        <v>227</v>
      </c>
      <c r="F61" s="7" t="s">
        <v>228</v>
      </c>
      <c r="G61" s="7" t="s">
        <v>135</v>
      </c>
      <c r="H61" s="7" t="s">
        <v>131</v>
      </c>
      <c r="I61" s="8" t="s">
        <v>228</v>
      </c>
      <c r="J61" s="78" t="s">
        <v>28</v>
      </c>
      <c r="K61" s="13">
        <v>1205303</v>
      </c>
      <c r="L61" s="13">
        <v>65460</v>
      </c>
    </row>
    <row r="62" spans="1:12" x14ac:dyDescent="0.2">
      <c r="A62" s="9" t="s">
        <v>25</v>
      </c>
      <c r="B62" s="7" t="s">
        <v>428</v>
      </c>
      <c r="C62" s="22">
        <v>39</v>
      </c>
      <c r="D62" s="9" t="s">
        <v>297</v>
      </c>
      <c r="E62" s="7" t="s">
        <v>229</v>
      </c>
      <c r="F62" s="7" t="s">
        <v>230</v>
      </c>
      <c r="G62" s="7" t="s">
        <v>135</v>
      </c>
      <c r="H62" s="7" t="s">
        <v>131</v>
      </c>
      <c r="I62" s="8" t="s">
        <v>230</v>
      </c>
      <c r="J62" s="78" t="s">
        <v>26</v>
      </c>
      <c r="K62" s="13">
        <v>2111687</v>
      </c>
      <c r="L62" s="13">
        <v>190841</v>
      </c>
    </row>
    <row r="63" spans="1:12" x14ac:dyDescent="0.2">
      <c r="A63" s="9" t="s">
        <v>23</v>
      </c>
      <c r="B63" s="7" t="s">
        <v>429</v>
      </c>
      <c r="C63" s="22">
        <v>3</v>
      </c>
      <c r="D63" s="9" t="s">
        <v>280</v>
      </c>
      <c r="E63" s="7" t="s">
        <v>231</v>
      </c>
      <c r="F63" s="7" t="s">
        <v>232</v>
      </c>
      <c r="G63" s="7" t="s">
        <v>135</v>
      </c>
      <c r="H63" s="7" t="s">
        <v>131</v>
      </c>
      <c r="I63" s="8" t="s">
        <v>232</v>
      </c>
      <c r="J63" s="78" t="s">
        <v>24</v>
      </c>
      <c r="K63" s="13">
        <v>1099091</v>
      </c>
      <c r="L63" s="13">
        <v>330734</v>
      </c>
    </row>
    <row r="64" spans="1:12" x14ac:dyDescent="0.2">
      <c r="A64" s="9" t="s">
        <v>21</v>
      </c>
      <c r="B64" s="7" t="s">
        <v>430</v>
      </c>
      <c r="C64" s="22">
        <v>1</v>
      </c>
      <c r="D64" s="9" t="s">
        <v>300</v>
      </c>
      <c r="E64" s="7" t="s">
        <v>233</v>
      </c>
      <c r="F64" s="7" t="s">
        <v>234</v>
      </c>
      <c r="G64" s="7" t="s">
        <v>135</v>
      </c>
      <c r="H64" s="7" t="s">
        <v>131</v>
      </c>
      <c r="I64" s="8" t="s">
        <v>234</v>
      </c>
      <c r="J64" s="78" t="s">
        <v>22</v>
      </c>
      <c r="K64" s="13">
        <v>112195</v>
      </c>
      <c r="L64" s="13">
        <v>49315</v>
      </c>
    </row>
    <row r="65" spans="1:12" x14ac:dyDescent="0.2">
      <c r="A65" s="9" t="s">
        <v>19</v>
      </c>
      <c r="B65" s="7" t="s">
        <v>431</v>
      </c>
      <c r="C65" s="22">
        <v>1</v>
      </c>
      <c r="D65" s="9" t="s">
        <v>277</v>
      </c>
      <c r="E65" s="7" t="s">
        <v>235</v>
      </c>
      <c r="F65" s="7" t="s">
        <v>236</v>
      </c>
      <c r="G65" s="7" t="s">
        <v>135</v>
      </c>
      <c r="H65" s="7" t="s">
        <v>131</v>
      </c>
      <c r="I65" s="8" t="s">
        <v>236</v>
      </c>
      <c r="J65" s="78" t="s">
        <v>20</v>
      </c>
      <c r="K65" s="13">
        <v>66300</v>
      </c>
      <c r="L65" s="13">
        <v>10027</v>
      </c>
    </row>
    <row r="66" spans="1:12" x14ac:dyDescent="0.2">
      <c r="A66" s="9" t="s">
        <v>17</v>
      </c>
      <c r="B66" s="7" t="s">
        <v>432</v>
      </c>
      <c r="C66" s="22">
        <v>3</v>
      </c>
      <c r="D66" s="9" t="s">
        <v>306</v>
      </c>
      <c r="E66" s="7" t="s">
        <v>237</v>
      </c>
      <c r="F66" s="7" t="s">
        <v>238</v>
      </c>
      <c r="G66" s="7" t="s">
        <v>135</v>
      </c>
      <c r="H66" s="7" t="s">
        <v>131</v>
      </c>
      <c r="I66" s="8" t="s">
        <v>238</v>
      </c>
      <c r="J66" s="78" t="s">
        <v>18</v>
      </c>
      <c r="K66" s="13">
        <v>4300019</v>
      </c>
      <c r="L66" s="13">
        <v>55458</v>
      </c>
    </row>
    <row r="67" spans="1:12" x14ac:dyDescent="0.2">
      <c r="A67" s="9" t="s">
        <v>11</v>
      </c>
      <c r="B67" s="7" t="s">
        <v>433</v>
      </c>
      <c r="C67" s="22">
        <v>6</v>
      </c>
      <c r="D67" s="9" t="s">
        <v>315</v>
      </c>
      <c r="E67" s="7" t="s">
        <v>239</v>
      </c>
      <c r="F67" s="7" t="s">
        <v>240</v>
      </c>
      <c r="G67" s="7" t="s">
        <v>135</v>
      </c>
      <c r="H67" s="7" t="s">
        <v>131</v>
      </c>
      <c r="I67" s="8" t="s">
        <v>240</v>
      </c>
      <c r="J67" s="78" t="s">
        <v>16</v>
      </c>
      <c r="K67" s="13">
        <v>292436</v>
      </c>
      <c r="L67" s="13">
        <v>34056</v>
      </c>
    </row>
    <row r="68" spans="1:12" x14ac:dyDescent="0.2">
      <c r="A68" s="9" t="s">
        <v>11</v>
      </c>
      <c r="B68" s="7" t="s">
        <v>433</v>
      </c>
      <c r="C68" s="22">
        <v>6</v>
      </c>
      <c r="D68" s="9" t="s">
        <v>299</v>
      </c>
      <c r="E68" s="7" t="s">
        <v>239</v>
      </c>
      <c r="F68" s="7" t="s">
        <v>241</v>
      </c>
      <c r="G68" s="7" t="s">
        <v>135</v>
      </c>
      <c r="H68" s="7" t="s">
        <v>131</v>
      </c>
      <c r="I68" s="8" t="s">
        <v>241</v>
      </c>
      <c r="J68" s="78" t="s">
        <v>15</v>
      </c>
      <c r="K68" s="13">
        <v>1695602</v>
      </c>
      <c r="L68" s="13">
        <v>306793</v>
      </c>
    </row>
    <row r="69" spans="1:12" x14ac:dyDescent="0.2">
      <c r="A69" s="9" t="s">
        <v>11</v>
      </c>
      <c r="B69" s="7" t="s">
        <v>433</v>
      </c>
      <c r="C69" s="22">
        <v>6</v>
      </c>
      <c r="D69" s="9" t="s">
        <v>311</v>
      </c>
      <c r="E69" s="7" t="s">
        <v>239</v>
      </c>
      <c r="F69" s="7" t="s">
        <v>243</v>
      </c>
      <c r="G69" s="7" t="s">
        <v>135</v>
      </c>
      <c r="H69" s="7" t="s">
        <v>131</v>
      </c>
      <c r="I69" s="8" t="s">
        <v>243</v>
      </c>
      <c r="J69" s="78" t="s">
        <v>14</v>
      </c>
      <c r="K69" s="13">
        <v>201734</v>
      </c>
      <c r="L69" s="13">
        <v>51250</v>
      </c>
    </row>
    <row r="70" spans="1:12" x14ac:dyDescent="0.2">
      <c r="A70" s="9" t="s">
        <v>11</v>
      </c>
      <c r="B70" s="7" t="s">
        <v>433</v>
      </c>
      <c r="C70" s="22">
        <v>6</v>
      </c>
      <c r="D70" s="9" t="s">
        <v>340</v>
      </c>
      <c r="E70" s="7" t="s">
        <v>239</v>
      </c>
      <c r="F70" s="7" t="s">
        <v>242</v>
      </c>
      <c r="G70" s="7" t="s">
        <v>244</v>
      </c>
      <c r="H70" s="7" t="s">
        <v>13</v>
      </c>
      <c r="I70" s="8" t="s">
        <v>341</v>
      </c>
      <c r="J70" s="78" t="s">
        <v>12</v>
      </c>
      <c r="K70" s="13">
        <v>49369</v>
      </c>
      <c r="L70" s="13">
        <v>8724</v>
      </c>
    </row>
    <row r="71" spans="1:12" x14ac:dyDescent="0.2">
      <c r="A71" s="9" t="s">
        <v>9</v>
      </c>
      <c r="B71" s="7" t="s">
        <v>434</v>
      </c>
      <c r="C71" s="22">
        <v>35</v>
      </c>
      <c r="D71" s="9" t="s">
        <v>279</v>
      </c>
      <c r="E71" s="7" t="s">
        <v>245</v>
      </c>
      <c r="F71" s="7" t="s">
        <v>246</v>
      </c>
      <c r="G71" s="7" t="s">
        <v>135</v>
      </c>
      <c r="H71" s="7" t="s">
        <v>131</v>
      </c>
      <c r="I71" s="8" t="s">
        <v>246</v>
      </c>
      <c r="J71" s="78" t="s">
        <v>10</v>
      </c>
      <c r="K71" s="13">
        <v>299276</v>
      </c>
      <c r="L71" s="13">
        <v>8681</v>
      </c>
    </row>
    <row r="72" spans="1:12" x14ac:dyDescent="0.2">
      <c r="A72" s="9" t="s">
        <v>9</v>
      </c>
      <c r="B72" s="7" t="s">
        <v>434</v>
      </c>
      <c r="C72" s="22">
        <v>35</v>
      </c>
      <c r="D72" s="9" t="s">
        <v>346</v>
      </c>
      <c r="E72" s="7" t="s">
        <v>245</v>
      </c>
      <c r="F72" s="7" t="s">
        <v>247</v>
      </c>
      <c r="G72" s="7" t="s">
        <v>248</v>
      </c>
      <c r="H72" s="7" t="s">
        <v>106</v>
      </c>
      <c r="I72" s="8" t="s">
        <v>347</v>
      </c>
      <c r="J72" s="78" t="s">
        <v>107</v>
      </c>
      <c r="K72" s="13">
        <v>41516</v>
      </c>
      <c r="L72" s="13">
        <v>4674</v>
      </c>
    </row>
    <row r="73" spans="1:12" x14ac:dyDescent="0.2">
      <c r="A73" s="9" t="s">
        <v>8</v>
      </c>
      <c r="B73" s="7" t="s">
        <v>435</v>
      </c>
      <c r="C73" s="22">
        <v>21</v>
      </c>
      <c r="D73" s="9" t="s">
        <v>348</v>
      </c>
      <c r="E73" s="7" t="s">
        <v>249</v>
      </c>
      <c r="F73" s="7" t="s">
        <v>250</v>
      </c>
      <c r="G73" s="7" t="s">
        <v>251</v>
      </c>
      <c r="H73" s="7" t="s">
        <v>109</v>
      </c>
      <c r="I73" s="8" t="s">
        <v>349</v>
      </c>
      <c r="J73" s="78" t="s">
        <v>386</v>
      </c>
      <c r="K73" s="13">
        <v>145395</v>
      </c>
      <c r="L73" s="13">
        <v>20799</v>
      </c>
    </row>
    <row r="74" spans="1:12" x14ac:dyDescent="0.2">
      <c r="A74" s="9" t="s">
        <v>7</v>
      </c>
      <c r="B74" s="7" t="s">
        <v>436</v>
      </c>
      <c r="C74" s="22">
        <v>1</v>
      </c>
      <c r="D74" s="9" t="s">
        <v>388</v>
      </c>
      <c r="E74" s="7" t="s">
        <v>252</v>
      </c>
      <c r="F74" s="7" t="s">
        <v>253</v>
      </c>
      <c r="G74" s="7" t="s">
        <v>389</v>
      </c>
      <c r="H74" s="7" t="s">
        <v>390</v>
      </c>
      <c r="I74" s="8" t="s">
        <v>391</v>
      </c>
      <c r="J74" s="78" t="s">
        <v>385</v>
      </c>
      <c r="K74" s="13">
        <v>37663</v>
      </c>
      <c r="L74" s="13">
        <v>13352</v>
      </c>
    </row>
    <row r="75" spans="1:12" x14ac:dyDescent="0.2">
      <c r="A75" s="9" t="s">
        <v>3</v>
      </c>
      <c r="B75" s="7" t="s">
        <v>437</v>
      </c>
      <c r="C75" s="22">
        <v>1</v>
      </c>
      <c r="D75" s="9" t="s">
        <v>316</v>
      </c>
      <c r="E75" s="7" t="s">
        <v>254</v>
      </c>
      <c r="F75" s="7" t="s">
        <v>255</v>
      </c>
      <c r="G75" s="7" t="s">
        <v>135</v>
      </c>
      <c r="H75" s="7" t="s">
        <v>131</v>
      </c>
      <c r="I75" s="8" t="s">
        <v>255</v>
      </c>
      <c r="J75" s="78" t="s">
        <v>6</v>
      </c>
      <c r="K75" s="13">
        <v>546447</v>
      </c>
      <c r="L75" s="13">
        <v>47696</v>
      </c>
    </row>
    <row r="76" spans="1:12" x14ac:dyDescent="0.2">
      <c r="A76" s="9" t="s">
        <v>3</v>
      </c>
      <c r="B76" s="7" t="s">
        <v>437</v>
      </c>
      <c r="C76" s="22">
        <v>1</v>
      </c>
      <c r="D76" s="9" t="s">
        <v>278</v>
      </c>
      <c r="E76" s="7" t="s">
        <v>254</v>
      </c>
      <c r="F76" s="7" t="s">
        <v>256</v>
      </c>
      <c r="G76" s="7" t="s">
        <v>135</v>
      </c>
      <c r="H76" s="7" t="s">
        <v>131</v>
      </c>
      <c r="I76" s="8" t="s">
        <v>256</v>
      </c>
      <c r="J76" s="78" t="s">
        <v>5</v>
      </c>
      <c r="K76" s="13">
        <v>13836</v>
      </c>
      <c r="L76" s="13">
        <v>2416</v>
      </c>
    </row>
    <row r="77" spans="1:12" x14ac:dyDescent="0.2">
      <c r="A77" s="9" t="s">
        <v>3</v>
      </c>
      <c r="B77" s="7" t="s">
        <v>437</v>
      </c>
      <c r="C77" s="22">
        <v>1</v>
      </c>
      <c r="D77" s="9" t="s">
        <v>304</v>
      </c>
      <c r="E77" s="7" t="s">
        <v>254</v>
      </c>
      <c r="F77" s="7" t="s">
        <v>258</v>
      </c>
      <c r="G77" s="7" t="s">
        <v>135</v>
      </c>
      <c r="H77" s="7" t="s">
        <v>131</v>
      </c>
      <c r="I77" s="8" t="s">
        <v>258</v>
      </c>
      <c r="J77" s="78" t="s">
        <v>4</v>
      </c>
      <c r="K77" s="13">
        <v>61487</v>
      </c>
      <c r="L77" s="13">
        <v>13871</v>
      </c>
    </row>
    <row r="78" spans="1:12" x14ac:dyDescent="0.2">
      <c r="A78" s="9" t="s">
        <v>3</v>
      </c>
      <c r="B78" s="7" t="s">
        <v>437</v>
      </c>
      <c r="C78" s="22">
        <v>1</v>
      </c>
      <c r="D78" s="9" t="s">
        <v>356</v>
      </c>
      <c r="E78" s="7" t="s">
        <v>254</v>
      </c>
      <c r="F78" s="7" t="s">
        <v>257</v>
      </c>
      <c r="G78" s="7" t="s">
        <v>259</v>
      </c>
      <c r="H78" s="7" t="s">
        <v>122</v>
      </c>
      <c r="I78" s="8" t="s">
        <v>357</v>
      </c>
      <c r="J78" s="78" t="s">
        <v>123</v>
      </c>
      <c r="K78" s="13">
        <v>137408</v>
      </c>
      <c r="L78" s="13">
        <v>28468</v>
      </c>
    </row>
    <row r="79" spans="1:12" x14ac:dyDescent="0.2">
      <c r="A79" s="9" t="s">
        <v>1</v>
      </c>
      <c r="B79" s="7" t="s">
        <v>438</v>
      </c>
      <c r="C79" s="22">
        <v>58</v>
      </c>
      <c r="D79" s="9" t="s">
        <v>291</v>
      </c>
      <c r="E79" s="7" t="s">
        <v>260</v>
      </c>
      <c r="F79" s="7" t="s">
        <v>261</v>
      </c>
      <c r="G79" s="7" t="s">
        <v>135</v>
      </c>
      <c r="H79" s="7" t="s">
        <v>131</v>
      </c>
      <c r="I79" s="8" t="s">
        <v>261</v>
      </c>
      <c r="J79" s="78" t="s">
        <v>2</v>
      </c>
      <c r="K79" s="13">
        <v>800438</v>
      </c>
      <c r="L79" s="13">
        <v>511774</v>
      </c>
    </row>
    <row r="80" spans="1:12" ht="14.25" customHeight="1" x14ac:dyDescent="0.2">
      <c r="A80" s="9" t="s">
        <v>1</v>
      </c>
      <c r="B80" s="7" t="s">
        <v>438</v>
      </c>
      <c r="C80" s="22">
        <v>58</v>
      </c>
      <c r="D80" s="9" t="s">
        <v>298</v>
      </c>
      <c r="E80" s="7" t="s">
        <v>260</v>
      </c>
      <c r="F80" s="7" t="s">
        <v>262</v>
      </c>
      <c r="G80" s="7" t="s">
        <v>135</v>
      </c>
      <c r="H80" s="7" t="s">
        <v>131</v>
      </c>
      <c r="I80" s="8" t="s">
        <v>262</v>
      </c>
      <c r="J80" s="78" t="s">
        <v>103</v>
      </c>
      <c r="K80" s="13">
        <v>1356867</v>
      </c>
      <c r="L80" s="13">
        <v>118361</v>
      </c>
    </row>
    <row r="81" spans="1:12" ht="15.75" x14ac:dyDescent="0.25">
      <c r="A81" s="79" t="s">
        <v>132</v>
      </c>
      <c r="B81" s="80"/>
      <c r="C81" s="81"/>
      <c r="D81" s="80"/>
      <c r="E81" s="80"/>
      <c r="F81" s="80"/>
      <c r="G81" s="80"/>
      <c r="H81" s="80"/>
      <c r="I81" s="80"/>
      <c r="J81" s="70"/>
      <c r="K81" s="82">
        <f>SUBTOTAL(109,Table1[
2021‒22
Final
Allocation
Amount])</f>
        <v>65511578</v>
      </c>
      <c r="L81" s="82">
        <f>SUBTOTAL(109,Table1[8th Apportionment])</f>
        <v>7191920</v>
      </c>
    </row>
    <row r="82" spans="1:12" ht="15.75" x14ac:dyDescent="0.25">
      <c r="A82" s="6" t="s">
        <v>0</v>
      </c>
      <c r="B82" s="7"/>
      <c r="C82" s="22"/>
      <c r="D82" s="7"/>
      <c r="K82" s="14"/>
      <c r="L82" s="13"/>
    </row>
    <row r="83" spans="1:12" ht="15.75" x14ac:dyDescent="0.25">
      <c r="A83" s="6" t="s">
        <v>124</v>
      </c>
      <c r="B83" s="7"/>
      <c r="C83" s="22"/>
      <c r="D83" s="7"/>
      <c r="K83" s="14"/>
    </row>
    <row r="84" spans="1:12" ht="15.75" x14ac:dyDescent="0.25">
      <c r="A84" s="10" t="s">
        <v>398</v>
      </c>
      <c r="B84" s="25"/>
      <c r="C84" s="23"/>
      <c r="D84" s="67"/>
      <c r="K84" s="14"/>
      <c r="L84" s="13"/>
    </row>
  </sheetData>
  <conditionalFormatting sqref="I7:I80">
    <cfRule type="duplicateValues" dxfId="0" priority="128"/>
  </conditionalFormatting>
  <pageMargins left="0.7" right="0.7" top="0.75" bottom="0.75" header="0.3" footer="0.3"/>
  <pageSetup scale="6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81B9F-E036-4AB6-A3A8-46547C2F1DD0}">
  <sheetPr>
    <pageSetUpPr fitToPage="1"/>
  </sheetPr>
  <dimension ref="A1:E43"/>
  <sheetViews>
    <sheetView workbookViewId="0"/>
  </sheetViews>
  <sheetFormatPr defaultColWidth="8.88671875" defaultRowHeight="12.75" x14ac:dyDescent="0.2"/>
  <cols>
    <col min="1" max="1" width="11.21875" style="28" customWidth="1"/>
    <col min="2" max="2" width="21.44140625" style="28" customWidth="1"/>
    <col min="3" max="3" width="19.109375" style="28" customWidth="1"/>
    <col min="4" max="4" width="15.44140625" style="28" customWidth="1"/>
    <col min="5" max="5" width="9.6640625" style="28" bestFit="1" customWidth="1"/>
    <col min="6" max="16384" width="8.88671875" style="28"/>
  </cols>
  <sheetData>
    <row r="1" spans="1:5" s="61" customFormat="1" ht="23.25" x14ac:dyDescent="0.35">
      <c r="A1" s="73" t="s">
        <v>444</v>
      </c>
      <c r="B1" s="60"/>
      <c r="C1" s="60"/>
      <c r="D1" s="60"/>
    </row>
    <row r="2" spans="1:5" s="59" customFormat="1" ht="20.25" x14ac:dyDescent="0.3">
      <c r="A2" s="84" t="s">
        <v>439</v>
      </c>
      <c r="B2" s="58"/>
      <c r="C2" s="58"/>
      <c r="D2" s="58"/>
    </row>
    <row r="3" spans="1:5" s="57" customFormat="1" ht="18" x14ac:dyDescent="0.25">
      <c r="A3" s="72" t="s">
        <v>274</v>
      </c>
      <c r="B3" s="56"/>
      <c r="C3" s="56"/>
      <c r="D3" s="56"/>
    </row>
    <row r="4" spans="1:5" ht="15.75" x14ac:dyDescent="0.25">
      <c r="A4" s="18" t="s">
        <v>440</v>
      </c>
      <c r="B4" s="27"/>
      <c r="C4" s="29"/>
      <c r="D4" s="27"/>
    </row>
    <row r="5" spans="1:5" ht="31.5" x14ac:dyDescent="0.25">
      <c r="A5" s="30" t="s">
        <v>102</v>
      </c>
      <c r="B5" s="30" t="s">
        <v>441</v>
      </c>
      <c r="C5" s="30" t="s">
        <v>442</v>
      </c>
      <c r="D5" s="31" t="s">
        <v>443</v>
      </c>
      <c r="E5" s="68" t="s">
        <v>446</v>
      </c>
    </row>
    <row r="6" spans="1:5" ht="15" x14ac:dyDescent="0.2">
      <c r="A6" s="32" t="s">
        <v>133</v>
      </c>
      <c r="B6" s="26" t="s">
        <v>95</v>
      </c>
      <c r="C6" s="62" t="s">
        <v>445</v>
      </c>
      <c r="D6" s="33">
        <v>14510</v>
      </c>
      <c r="E6" s="69" t="s">
        <v>447</v>
      </c>
    </row>
    <row r="7" spans="1:5" ht="15" x14ac:dyDescent="0.2">
      <c r="A7" s="34" t="s">
        <v>137</v>
      </c>
      <c r="B7" s="26" t="s">
        <v>93</v>
      </c>
      <c r="C7" s="62" t="s">
        <v>445</v>
      </c>
      <c r="D7" s="33">
        <v>2890</v>
      </c>
      <c r="E7" s="69" t="s">
        <v>448</v>
      </c>
    </row>
    <row r="8" spans="1:5" ht="15" x14ac:dyDescent="0.2">
      <c r="A8" s="34" t="s">
        <v>139</v>
      </c>
      <c r="B8" s="26" t="s">
        <v>86</v>
      </c>
      <c r="C8" s="62" t="s">
        <v>445</v>
      </c>
      <c r="D8" s="33">
        <v>39970</v>
      </c>
      <c r="E8" s="69" t="s">
        <v>449</v>
      </c>
    </row>
    <row r="9" spans="1:5" ht="15" x14ac:dyDescent="0.2">
      <c r="A9" s="34" t="s">
        <v>144</v>
      </c>
      <c r="B9" s="26" t="s">
        <v>392</v>
      </c>
      <c r="C9" s="62" t="s">
        <v>445</v>
      </c>
      <c r="D9" s="33">
        <v>10202</v>
      </c>
      <c r="E9" s="69" t="s">
        <v>450</v>
      </c>
    </row>
    <row r="10" spans="1:5" ht="15" x14ac:dyDescent="0.2">
      <c r="A10" s="34" t="s">
        <v>147</v>
      </c>
      <c r="B10" s="26" t="s">
        <v>83</v>
      </c>
      <c r="C10" s="62" t="s">
        <v>445</v>
      </c>
      <c r="D10" s="33">
        <v>29309</v>
      </c>
      <c r="E10" s="69" t="s">
        <v>451</v>
      </c>
    </row>
    <row r="11" spans="1:5" ht="15" x14ac:dyDescent="0.2">
      <c r="A11" s="34" t="s">
        <v>150</v>
      </c>
      <c r="B11" s="26" t="s">
        <v>393</v>
      </c>
      <c r="C11" s="62" t="s">
        <v>445</v>
      </c>
      <c r="D11" s="33">
        <v>300143</v>
      </c>
      <c r="E11" s="69" t="s">
        <v>452</v>
      </c>
    </row>
    <row r="12" spans="1:5" ht="15" x14ac:dyDescent="0.2">
      <c r="A12" s="34" t="s">
        <v>159</v>
      </c>
      <c r="B12" s="26" t="s">
        <v>78</v>
      </c>
      <c r="C12" s="62" t="s">
        <v>445</v>
      </c>
      <c r="D12" s="33">
        <v>62451</v>
      </c>
      <c r="E12" s="69" t="s">
        <v>453</v>
      </c>
    </row>
    <row r="13" spans="1:5" ht="15" x14ac:dyDescent="0.2">
      <c r="A13" s="34" t="s">
        <v>161</v>
      </c>
      <c r="B13" s="26" t="s">
        <v>72</v>
      </c>
      <c r="C13" s="62" t="s">
        <v>445</v>
      </c>
      <c r="D13" s="33">
        <v>441022</v>
      </c>
      <c r="E13" s="69" t="s">
        <v>454</v>
      </c>
    </row>
    <row r="14" spans="1:5" ht="15" x14ac:dyDescent="0.2">
      <c r="A14" s="34" t="s">
        <v>167</v>
      </c>
      <c r="B14" s="26" t="s">
        <v>70</v>
      </c>
      <c r="C14" s="62" t="s">
        <v>445</v>
      </c>
      <c r="D14" s="33">
        <v>58396</v>
      </c>
      <c r="E14" s="69" t="s">
        <v>455</v>
      </c>
    </row>
    <row r="15" spans="1:5" ht="15" x14ac:dyDescent="0.2">
      <c r="A15" s="34" t="s">
        <v>172</v>
      </c>
      <c r="B15" s="26" t="s">
        <v>68</v>
      </c>
      <c r="C15" s="62" t="s">
        <v>445</v>
      </c>
      <c r="D15" s="33">
        <v>2198</v>
      </c>
      <c r="E15" s="69" t="s">
        <v>456</v>
      </c>
    </row>
    <row r="16" spans="1:5" ht="15" x14ac:dyDescent="0.2">
      <c r="A16" s="34" t="s">
        <v>174</v>
      </c>
      <c r="B16" s="26" t="s">
        <v>58</v>
      </c>
      <c r="C16" s="62" t="s">
        <v>445</v>
      </c>
      <c r="D16" s="33">
        <v>1484093</v>
      </c>
      <c r="E16" s="69" t="s">
        <v>457</v>
      </c>
    </row>
    <row r="17" spans="1:5" ht="15" x14ac:dyDescent="0.2">
      <c r="A17" s="34" t="s">
        <v>187</v>
      </c>
      <c r="B17" s="26" t="s">
        <v>56</v>
      </c>
      <c r="C17" s="62" t="s">
        <v>445</v>
      </c>
      <c r="D17" s="33">
        <v>16938</v>
      </c>
      <c r="E17" s="69" t="s">
        <v>458</v>
      </c>
    </row>
    <row r="18" spans="1:5" ht="15" x14ac:dyDescent="0.2">
      <c r="A18" s="34" t="s">
        <v>189</v>
      </c>
      <c r="B18" s="26" t="s">
        <v>54</v>
      </c>
      <c r="C18" s="62" t="s">
        <v>445</v>
      </c>
      <c r="D18" s="33">
        <v>5090</v>
      </c>
      <c r="E18" s="69" t="s">
        <v>459</v>
      </c>
    </row>
    <row r="19" spans="1:5" ht="15" x14ac:dyDescent="0.2">
      <c r="A19" s="34" t="s">
        <v>191</v>
      </c>
      <c r="B19" s="26" t="s">
        <v>51</v>
      </c>
      <c r="C19" s="62" t="s">
        <v>445</v>
      </c>
      <c r="D19" s="33">
        <v>8324</v>
      </c>
      <c r="E19" s="69" t="s">
        <v>460</v>
      </c>
    </row>
    <row r="20" spans="1:5" ht="15" x14ac:dyDescent="0.2">
      <c r="A20" s="34" t="s">
        <v>194</v>
      </c>
      <c r="B20" s="26" t="s">
        <v>50</v>
      </c>
      <c r="C20" s="62" t="s">
        <v>445</v>
      </c>
      <c r="D20" s="33">
        <v>13504</v>
      </c>
      <c r="E20" s="69" t="s">
        <v>461</v>
      </c>
    </row>
    <row r="21" spans="1:5" ht="15" x14ac:dyDescent="0.2">
      <c r="A21" s="34" t="s">
        <v>197</v>
      </c>
      <c r="B21" s="26" t="s">
        <v>48</v>
      </c>
      <c r="C21" s="62" t="s">
        <v>445</v>
      </c>
      <c r="D21" s="33">
        <v>2381</v>
      </c>
      <c r="E21" s="69" t="s">
        <v>462</v>
      </c>
    </row>
    <row r="22" spans="1:5" ht="15" x14ac:dyDescent="0.2">
      <c r="A22" s="34" t="s">
        <v>199</v>
      </c>
      <c r="B22" s="26" t="s">
        <v>45</v>
      </c>
      <c r="C22" s="62" t="s">
        <v>445</v>
      </c>
      <c r="D22" s="33">
        <v>475098</v>
      </c>
      <c r="E22" s="69" t="s">
        <v>463</v>
      </c>
    </row>
    <row r="23" spans="1:5" ht="15" x14ac:dyDescent="0.2">
      <c r="A23" s="34" t="s">
        <v>202</v>
      </c>
      <c r="B23" s="26" t="s">
        <v>41</v>
      </c>
      <c r="C23" s="62" t="s">
        <v>445</v>
      </c>
      <c r="D23" s="33">
        <v>1530533</v>
      </c>
      <c r="E23" s="69" t="s">
        <v>464</v>
      </c>
    </row>
    <row r="24" spans="1:5" ht="15" x14ac:dyDescent="0.2">
      <c r="A24" s="34" t="s">
        <v>207</v>
      </c>
      <c r="B24" s="26" t="s">
        <v>39</v>
      </c>
      <c r="C24" s="62" t="s">
        <v>445</v>
      </c>
      <c r="D24" s="33">
        <v>3785</v>
      </c>
      <c r="E24" s="69" t="s">
        <v>465</v>
      </c>
    </row>
    <row r="25" spans="1:5" ht="15" x14ac:dyDescent="0.2">
      <c r="A25" s="34" t="s">
        <v>209</v>
      </c>
      <c r="B25" s="26" t="s">
        <v>32</v>
      </c>
      <c r="C25" s="62" t="s">
        <v>445</v>
      </c>
      <c r="D25" s="33">
        <v>704528</v>
      </c>
      <c r="E25" s="69" t="s">
        <v>466</v>
      </c>
    </row>
    <row r="26" spans="1:5" ht="15" x14ac:dyDescent="0.2">
      <c r="A26" s="34" t="s">
        <v>220</v>
      </c>
      <c r="B26" s="26" t="s">
        <v>31</v>
      </c>
      <c r="C26" s="62" t="s">
        <v>445</v>
      </c>
      <c r="D26" s="33">
        <v>46220</v>
      </c>
      <c r="E26" s="69" t="s">
        <v>467</v>
      </c>
    </row>
    <row r="27" spans="1:5" ht="15" x14ac:dyDescent="0.2">
      <c r="A27" s="34" t="s">
        <v>225</v>
      </c>
      <c r="B27" s="26" t="s">
        <v>30</v>
      </c>
      <c r="C27" s="62" t="s">
        <v>445</v>
      </c>
      <c r="D27" s="33">
        <v>67585</v>
      </c>
      <c r="E27" s="69" t="s">
        <v>468</v>
      </c>
    </row>
    <row r="28" spans="1:5" ht="15" x14ac:dyDescent="0.2">
      <c r="A28" s="34" t="s">
        <v>227</v>
      </c>
      <c r="B28" s="26" t="s">
        <v>27</v>
      </c>
      <c r="C28" s="62" t="s">
        <v>445</v>
      </c>
      <c r="D28" s="33">
        <v>65460</v>
      </c>
      <c r="E28" s="69" t="s">
        <v>469</v>
      </c>
    </row>
    <row r="29" spans="1:5" ht="15" x14ac:dyDescent="0.2">
      <c r="A29" s="34" t="s">
        <v>229</v>
      </c>
      <c r="B29" s="26" t="s">
        <v>25</v>
      </c>
      <c r="C29" s="62" t="s">
        <v>445</v>
      </c>
      <c r="D29" s="33">
        <v>190841</v>
      </c>
      <c r="E29" s="69" t="s">
        <v>470</v>
      </c>
    </row>
    <row r="30" spans="1:5" ht="15" x14ac:dyDescent="0.2">
      <c r="A30" s="34" t="s">
        <v>231</v>
      </c>
      <c r="B30" s="26" t="s">
        <v>23</v>
      </c>
      <c r="C30" s="62" t="s">
        <v>445</v>
      </c>
      <c r="D30" s="33">
        <v>330734</v>
      </c>
      <c r="E30" s="69" t="s">
        <v>471</v>
      </c>
    </row>
    <row r="31" spans="1:5" ht="15" x14ac:dyDescent="0.2">
      <c r="A31" s="34" t="s">
        <v>233</v>
      </c>
      <c r="B31" s="26" t="s">
        <v>21</v>
      </c>
      <c r="C31" s="62" t="s">
        <v>445</v>
      </c>
      <c r="D31" s="33">
        <v>49315</v>
      </c>
      <c r="E31" s="69" t="s">
        <v>472</v>
      </c>
    </row>
    <row r="32" spans="1:5" ht="15" x14ac:dyDescent="0.2">
      <c r="A32" s="34" t="s">
        <v>235</v>
      </c>
      <c r="B32" s="26" t="s">
        <v>19</v>
      </c>
      <c r="C32" s="62" t="s">
        <v>445</v>
      </c>
      <c r="D32" s="33">
        <v>10027</v>
      </c>
      <c r="E32" s="69" t="s">
        <v>473</v>
      </c>
    </row>
    <row r="33" spans="1:5" ht="15" x14ac:dyDescent="0.2">
      <c r="A33" s="34" t="s">
        <v>237</v>
      </c>
      <c r="B33" s="26" t="s">
        <v>17</v>
      </c>
      <c r="C33" s="62" t="s">
        <v>445</v>
      </c>
      <c r="D33" s="33">
        <v>55458</v>
      </c>
      <c r="E33" s="69" t="s">
        <v>474</v>
      </c>
    </row>
    <row r="34" spans="1:5" ht="15" x14ac:dyDescent="0.2">
      <c r="A34" s="34" t="s">
        <v>239</v>
      </c>
      <c r="B34" s="26" t="s">
        <v>11</v>
      </c>
      <c r="C34" s="62" t="s">
        <v>445</v>
      </c>
      <c r="D34" s="33">
        <v>400823</v>
      </c>
      <c r="E34" s="69" t="s">
        <v>475</v>
      </c>
    </row>
    <row r="35" spans="1:5" ht="15" x14ac:dyDescent="0.2">
      <c r="A35" s="34" t="s">
        <v>245</v>
      </c>
      <c r="B35" s="26" t="s">
        <v>9</v>
      </c>
      <c r="C35" s="62" t="s">
        <v>445</v>
      </c>
      <c r="D35" s="33">
        <v>13355</v>
      </c>
      <c r="E35" s="69" t="s">
        <v>476</v>
      </c>
    </row>
    <row r="36" spans="1:5" ht="15" x14ac:dyDescent="0.2">
      <c r="A36" s="34" t="s">
        <v>249</v>
      </c>
      <c r="B36" s="26" t="s">
        <v>8</v>
      </c>
      <c r="C36" s="62" t="s">
        <v>445</v>
      </c>
      <c r="D36" s="33">
        <v>20799</v>
      </c>
      <c r="E36" s="69" t="s">
        <v>477</v>
      </c>
    </row>
    <row r="37" spans="1:5" ht="15" x14ac:dyDescent="0.2">
      <c r="A37" s="34" t="s">
        <v>252</v>
      </c>
      <c r="B37" s="26" t="s">
        <v>7</v>
      </c>
      <c r="C37" s="62" t="s">
        <v>445</v>
      </c>
      <c r="D37" s="33">
        <v>13352</v>
      </c>
      <c r="E37" s="69" t="s">
        <v>478</v>
      </c>
    </row>
    <row r="38" spans="1:5" ht="15" x14ac:dyDescent="0.2">
      <c r="A38" s="34" t="s">
        <v>254</v>
      </c>
      <c r="B38" s="26" t="s">
        <v>3</v>
      </c>
      <c r="C38" s="62" t="s">
        <v>445</v>
      </c>
      <c r="D38" s="33">
        <v>92451</v>
      </c>
      <c r="E38" s="69" t="s">
        <v>479</v>
      </c>
    </row>
    <row r="39" spans="1:5" ht="15" x14ac:dyDescent="0.2">
      <c r="A39" s="34" t="s">
        <v>260</v>
      </c>
      <c r="B39" s="26" t="s">
        <v>1</v>
      </c>
      <c r="C39" s="62" t="s">
        <v>445</v>
      </c>
      <c r="D39" s="33">
        <v>630135</v>
      </c>
      <c r="E39" s="69" t="s">
        <v>480</v>
      </c>
    </row>
    <row r="40" spans="1:5" ht="15.75" x14ac:dyDescent="0.25">
      <c r="A40" s="70" t="s">
        <v>132</v>
      </c>
      <c r="B40" s="70"/>
      <c r="C40" s="70"/>
      <c r="D40" s="71">
        <f>SUBTOTAL(109,Table3[County
Total])</f>
        <v>7191920</v>
      </c>
      <c r="E40" s="70"/>
    </row>
    <row r="41" spans="1:5" ht="15" x14ac:dyDescent="0.2">
      <c r="A41" s="35" t="s">
        <v>0</v>
      </c>
      <c r="B41" s="36"/>
      <c r="C41" s="36"/>
      <c r="D41" s="37"/>
    </row>
    <row r="42" spans="1:5" ht="15" x14ac:dyDescent="0.2">
      <c r="A42" s="35" t="s">
        <v>124</v>
      </c>
      <c r="B42" s="36"/>
      <c r="C42" s="36"/>
      <c r="D42" s="37"/>
    </row>
    <row r="43" spans="1:5" ht="15" x14ac:dyDescent="0.2">
      <c r="A43" s="38" t="s">
        <v>398</v>
      </c>
      <c r="B43" s="36"/>
      <c r="C43" s="36"/>
      <c r="D43" s="37"/>
    </row>
  </sheetData>
  <pageMargins left="0.7" right="0.7" top="0.75" bottom="0.75" header="0.3" footer="0.3"/>
  <pageSetup scale="99"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21-22 Title I, Pt A 8th - LEA</vt:lpstr>
      <vt:lpstr>2021-22 Title I Pt A 8th - Cty</vt:lpstr>
      <vt:lpstr>'21-22 Title I, Pt A 8th - LEA'!Print_Titles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Recip8-22: Title I, Part A (CA Dept of Education)</dc:title>
  <dc:subject>Title I, Part A Basic Grant program eighth apportionment schedule for fiscal year 2021-22.</dc:subject>
  <dc:creator/>
  <cp:keywords/>
  <cp:lastModifiedBy/>
  <dcterms:created xsi:type="dcterms:W3CDTF">2024-12-30T18:32:17Z</dcterms:created>
  <dcterms:modified xsi:type="dcterms:W3CDTF">2024-12-30T18:32:27Z</dcterms:modified>
</cp:coreProperties>
</file>