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D7789C22-49D1-49FF-AA9A-DA2D68C636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4-25 Title I Pt A 8th - LEAs" sheetId="7" r:id="rId1"/>
    <sheet name="24-25 Title I Pt A 8th - Cty" sheetId="8" r:id="rId2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_xlnm._FilterDatabase" localSheetId="0" hidden="1">'24-25 Title I Pt A 8th - LEAs'!#REF!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harterInfoReport">#REF!</definedName>
    <definedName name="CharterStatus">#REF!</definedName>
    <definedName name="closed">#REF!</definedName>
    <definedName name="closed_cs">#REF!</definedName>
    <definedName name="CMDCq4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fdsfdddddddddd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nnnnnnnnnnnnnnnnnnnnmmmmmmmmmmmmmmmmmmmmmmmbbbbbbbbbbbbbbbbbbbbbb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PriorDPLCFF">#REF!</definedName>
    <definedName name="private_els_served_1718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lc">#REF!</definedName>
    <definedName name="TaCARSC">#REF!</definedName>
    <definedName name="TaCARSD">#REF!</definedName>
    <definedName name="TaCMDCLEAList">#REF!</definedName>
    <definedName name="TaCMDCList">#REF!</definedName>
    <definedName name="TaCMDCListQ4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8" l="1"/>
  <c r="L48" i="7"/>
  <c r="M48" i="7"/>
</calcChain>
</file>

<file path=xl/sharedStrings.xml><?xml version="1.0" encoding="utf-8"?>
<sst xmlns="http://schemas.openxmlformats.org/spreadsheetml/2006/main" count="538" uniqueCount="294">
  <si>
    <t>California Department of Education</t>
  </si>
  <si>
    <t>Local Educational Agency</t>
  </si>
  <si>
    <t>Direct
Funded
Charter School
Number</t>
  </si>
  <si>
    <t>School Fiscal Services Division</t>
  </si>
  <si>
    <t>Full CDS Code</t>
  </si>
  <si>
    <t xml:space="preserve"> </t>
  </si>
  <si>
    <t>Every Student Succeeds Act</t>
  </si>
  <si>
    <t>County Name</t>
  </si>
  <si>
    <t>Service Location Field</t>
  </si>
  <si>
    <t>CDS: County District School; COE: County Office of Education</t>
  </si>
  <si>
    <t>Statewide Total</t>
  </si>
  <si>
    <t>FI$Cal
Supplier
ID</t>
  </si>
  <si>
    <t>FI$Cal
Address
Sequence
ID</t>
  </si>
  <si>
    <t>County Code</t>
  </si>
  <si>
    <t>District Code</t>
  </si>
  <si>
    <t>School Code</t>
  </si>
  <si>
    <t xml:space="preserve">Improving Basic Programs Operated by Local Educational Agencies </t>
  </si>
  <si>
    <t>Invoice Number</t>
  </si>
  <si>
    <t>County Treasurer</t>
  </si>
  <si>
    <t>County Total</t>
  </si>
  <si>
    <t>Fiscal Year 2024–25</t>
  </si>
  <si>
    <t>LEA Type</t>
  </si>
  <si>
    <t>2024‒25
Final Allocation</t>
  </si>
  <si>
    <t>Schedule of the Eighth Apportionment for Title I, Part A</t>
  </si>
  <si>
    <t>8th Apportionment</t>
  </si>
  <si>
    <t>County Summary of the Eighth Apportionment for Title I, Part A</t>
  </si>
  <si>
    <t>June 2026</t>
  </si>
  <si>
    <t>Alameda</t>
  </si>
  <si>
    <t>0000011784</t>
  </si>
  <si>
    <t>01612340000000</t>
  </si>
  <si>
    <t>01</t>
  </si>
  <si>
    <t>61234</t>
  </si>
  <si>
    <t>0000000</t>
  </si>
  <si>
    <t>N/A</t>
  </si>
  <si>
    <t>Newark Unified</t>
  </si>
  <si>
    <t>District</t>
  </si>
  <si>
    <t>01612596111660</t>
  </si>
  <si>
    <t>61259</t>
  </si>
  <si>
    <t>6111660</t>
  </si>
  <si>
    <t>0014</t>
  </si>
  <si>
    <t>C0014</t>
  </si>
  <si>
    <t>Oakland Charter Academy</t>
  </si>
  <si>
    <t>Charter</t>
  </si>
  <si>
    <t>01612590129635</t>
  </si>
  <si>
    <t>0129635</t>
  </si>
  <si>
    <t>1661</t>
  </si>
  <si>
    <t>C1661</t>
  </si>
  <si>
    <t>Downtown Charter Academy</t>
  </si>
  <si>
    <t>Butte</t>
  </si>
  <si>
    <t>0000004172</t>
  </si>
  <si>
    <t>04615310000000</t>
  </si>
  <si>
    <t>04</t>
  </si>
  <si>
    <t>61531</t>
  </si>
  <si>
    <t>Paradise Unified</t>
  </si>
  <si>
    <t>Contra Costa</t>
  </si>
  <si>
    <t>0000009047</t>
  </si>
  <si>
    <t>07616630000000</t>
  </si>
  <si>
    <t>07</t>
  </si>
  <si>
    <t>61663</t>
  </si>
  <si>
    <t>Byron Union Elementary</t>
  </si>
  <si>
    <t>07617960000000</t>
  </si>
  <si>
    <t>61796</t>
  </si>
  <si>
    <t>West Contra Costa Unified</t>
  </si>
  <si>
    <t>07100740126805</t>
  </si>
  <si>
    <t>10074</t>
  </si>
  <si>
    <t>0126805</t>
  </si>
  <si>
    <t>C1441</t>
  </si>
  <si>
    <t>Richmond Charter Academy</t>
  </si>
  <si>
    <t>07617960129643</t>
  </si>
  <si>
    <t>0129643</t>
  </si>
  <si>
    <t>1660</t>
  </si>
  <si>
    <t>C1660</t>
  </si>
  <si>
    <t>Richmond Charter Elementary-Benito Juarez</t>
  </si>
  <si>
    <t>07773540132233</t>
  </si>
  <si>
    <t>77354</t>
  </si>
  <si>
    <t>0132233</t>
  </si>
  <si>
    <t>1741</t>
  </si>
  <si>
    <t>C1741</t>
  </si>
  <si>
    <t>John Henry High</t>
  </si>
  <si>
    <t>Del Norte</t>
  </si>
  <si>
    <t>0000011789</t>
  </si>
  <si>
    <t>08618200137729</t>
  </si>
  <si>
    <t>08</t>
  </si>
  <si>
    <t>61820</t>
  </si>
  <si>
    <t>0137729</t>
  </si>
  <si>
    <t>0859</t>
  </si>
  <si>
    <t>C0859</t>
  </si>
  <si>
    <t>Uncharted Shores Academy</t>
  </si>
  <si>
    <t>Fresno</t>
  </si>
  <si>
    <t>0000006842</t>
  </si>
  <si>
    <t>10625130000000</t>
  </si>
  <si>
    <t>10</t>
  </si>
  <si>
    <t>62513</t>
  </si>
  <si>
    <t>Washington Colony Elementary</t>
  </si>
  <si>
    <t>10621660114553</t>
  </si>
  <si>
    <t>62166</t>
  </si>
  <si>
    <t>0114553</t>
  </si>
  <si>
    <t>0890</t>
  </si>
  <si>
    <t>C0890</t>
  </si>
  <si>
    <t>University High</t>
  </si>
  <si>
    <t>Lassen</t>
  </si>
  <si>
    <t>0000011821</t>
  </si>
  <si>
    <t>18641880000000</t>
  </si>
  <si>
    <t>18</t>
  </si>
  <si>
    <t>64188</t>
  </si>
  <si>
    <t>Shaffer Union Elementary</t>
  </si>
  <si>
    <t>Los Angeles</t>
  </si>
  <si>
    <t>0000044132</t>
  </si>
  <si>
    <t>19101990000000</t>
  </si>
  <si>
    <t>19</t>
  </si>
  <si>
    <t>10199</t>
  </si>
  <si>
    <t>Los Angeles County Office of Education</t>
  </si>
  <si>
    <t>COE</t>
  </si>
  <si>
    <t>19642870000000</t>
  </si>
  <si>
    <t>64287</t>
  </si>
  <si>
    <t>Baldwin Park Unified</t>
  </si>
  <si>
    <t>19734370000000</t>
  </si>
  <si>
    <t>73437</t>
  </si>
  <si>
    <t>Compton Unified</t>
  </si>
  <si>
    <t>19647331932623</t>
  </si>
  <si>
    <t>64733</t>
  </si>
  <si>
    <t>1932623</t>
  </si>
  <si>
    <t>1314</t>
  </si>
  <si>
    <t>C1314</t>
  </si>
  <si>
    <t>El Camino Real Charter High</t>
  </si>
  <si>
    <t>Madera</t>
  </si>
  <si>
    <t>0000011826</t>
  </si>
  <si>
    <t>20652760000000</t>
  </si>
  <si>
    <t>20</t>
  </si>
  <si>
    <t>65276</t>
  </si>
  <si>
    <t>Raymond-Knowles Union Elementary</t>
  </si>
  <si>
    <t>Mendocino</t>
  </si>
  <si>
    <t>0000004364</t>
  </si>
  <si>
    <t>23102310000000</t>
  </si>
  <si>
    <t>23</t>
  </si>
  <si>
    <t>10231</t>
  </si>
  <si>
    <t>Mendocino County Office of Education</t>
  </si>
  <si>
    <t>Merced</t>
  </si>
  <si>
    <t>0000011831</t>
  </si>
  <si>
    <t>24657550000000</t>
  </si>
  <si>
    <t>24</t>
  </si>
  <si>
    <t>65755</t>
  </si>
  <si>
    <t>Los Banos Unified</t>
  </si>
  <si>
    <t>Mono</t>
  </si>
  <si>
    <t>0000011833</t>
  </si>
  <si>
    <t>26736920000000</t>
  </si>
  <si>
    <t>26</t>
  </si>
  <si>
    <t>73692</t>
  </si>
  <si>
    <t>Mammoth Unified</t>
  </si>
  <si>
    <t>Nevada</t>
  </si>
  <si>
    <t>0000011835</t>
  </si>
  <si>
    <t>29663320000000</t>
  </si>
  <si>
    <t>29</t>
  </si>
  <si>
    <t>66332</t>
  </si>
  <si>
    <t>Grass Valley Elementary</t>
  </si>
  <si>
    <t>Orange</t>
  </si>
  <si>
    <t>0000012840</t>
  </si>
  <si>
    <t>30664490000000</t>
  </si>
  <si>
    <t>30</t>
  </si>
  <si>
    <t>66449</t>
  </si>
  <si>
    <t>Brea-Olinda Unified</t>
  </si>
  <si>
    <t>30664640000000</t>
  </si>
  <si>
    <t>66464</t>
  </si>
  <si>
    <t>Capistrano Unified</t>
  </si>
  <si>
    <t>30736430000000</t>
  </si>
  <si>
    <t>73643</t>
  </si>
  <si>
    <t>Tustin Unified</t>
  </si>
  <si>
    <t>Sacramento</t>
  </si>
  <si>
    <t>0000004357</t>
  </si>
  <si>
    <t>34765050114272</t>
  </si>
  <si>
    <t>34</t>
  </si>
  <si>
    <t>76505</t>
  </si>
  <si>
    <t>0114272</t>
  </si>
  <si>
    <t>0878</t>
  </si>
  <si>
    <t>C0878</t>
  </si>
  <si>
    <t>SAVA - Sacramento Academic and Vocational Academy</t>
  </si>
  <si>
    <t>San Bernardino</t>
  </si>
  <si>
    <t>0000011839</t>
  </si>
  <si>
    <t>36678433630928</t>
  </si>
  <si>
    <t>36</t>
  </si>
  <si>
    <t>67843</t>
  </si>
  <si>
    <t>3630928</t>
  </si>
  <si>
    <t>0180</t>
  </si>
  <si>
    <t>C0180</t>
  </si>
  <si>
    <t>Grove</t>
  </si>
  <si>
    <t>36103630115808</t>
  </si>
  <si>
    <t>10363</t>
  </si>
  <si>
    <t>0115808</t>
  </si>
  <si>
    <t>0903</t>
  </si>
  <si>
    <t>C0903</t>
  </si>
  <si>
    <t>Norton Science and Language Academy</t>
  </si>
  <si>
    <t>36750510136960</t>
  </si>
  <si>
    <t>75051</t>
  </si>
  <si>
    <t>0136960</t>
  </si>
  <si>
    <t>1923</t>
  </si>
  <si>
    <t>C1923</t>
  </si>
  <si>
    <t>Elite Academic Academy - Lucerne</t>
  </si>
  <si>
    <t>San Diego</t>
  </si>
  <si>
    <t>0000007988</t>
  </si>
  <si>
    <t>37680236116859</t>
  </si>
  <si>
    <t>37</t>
  </si>
  <si>
    <t>68023</t>
  </si>
  <si>
    <t>6116859</t>
  </si>
  <si>
    <t>0483</t>
  </si>
  <si>
    <t>C0483</t>
  </si>
  <si>
    <t>Arroyo Vista Charter</t>
  </si>
  <si>
    <t>37682130136978</t>
  </si>
  <si>
    <t>68213</t>
  </si>
  <si>
    <t>0136978</t>
  </si>
  <si>
    <t>1924</t>
  </si>
  <si>
    <t>C1924</t>
  </si>
  <si>
    <t>Elite Academic Academy - Mountain Empire</t>
  </si>
  <si>
    <t>37681630137109</t>
  </si>
  <si>
    <t>68163</t>
  </si>
  <si>
    <t>0137109</t>
  </si>
  <si>
    <t>1934</t>
  </si>
  <si>
    <t>C1934</t>
  </si>
  <si>
    <t>Diego Valley East Public Charter</t>
  </si>
  <si>
    <t>San Joaquin</t>
  </si>
  <si>
    <t>0000011841</t>
  </si>
  <si>
    <t>39685440000000</t>
  </si>
  <si>
    <t>39</t>
  </si>
  <si>
    <t>68544</t>
  </si>
  <si>
    <t>Jefferson Elementary</t>
  </si>
  <si>
    <t>San Mateo</t>
  </si>
  <si>
    <t>0000011843</t>
  </si>
  <si>
    <t>41689160000000</t>
  </si>
  <si>
    <t>41</t>
  </si>
  <si>
    <t>68916</t>
  </si>
  <si>
    <t>41689320000000</t>
  </si>
  <si>
    <t>68932</t>
  </si>
  <si>
    <t>Pacifica</t>
  </si>
  <si>
    <t>41690130000000</t>
  </si>
  <si>
    <t>69013</t>
  </si>
  <si>
    <t>San Bruno Park Elementary</t>
  </si>
  <si>
    <t>Santa Cruz</t>
  </si>
  <si>
    <t>0000011781</t>
  </si>
  <si>
    <t>44754320000000</t>
  </si>
  <si>
    <t>44</t>
  </si>
  <si>
    <t>75432</t>
  </si>
  <si>
    <t>Scotts Valley Unified</t>
  </si>
  <si>
    <t>Siskiyou</t>
  </si>
  <si>
    <t>0000011782</t>
  </si>
  <si>
    <t>47704900000000</t>
  </si>
  <si>
    <t>47</t>
  </si>
  <si>
    <t>70490</t>
  </si>
  <si>
    <t>Willow Creek Elementary</t>
  </si>
  <si>
    <t>Sutter</t>
  </si>
  <si>
    <t>0000004848</t>
  </si>
  <si>
    <t>51105120138040</t>
  </si>
  <si>
    <t>51</t>
  </si>
  <si>
    <t>10512</t>
  </si>
  <si>
    <t>0138040</t>
  </si>
  <si>
    <t>2000</t>
  </si>
  <si>
    <t>C2000</t>
  </si>
  <si>
    <t>AeroSTEM Academy</t>
  </si>
  <si>
    <t>Tulare</t>
  </si>
  <si>
    <t>0000011859</t>
  </si>
  <si>
    <t>54719690000000</t>
  </si>
  <si>
    <t>54</t>
  </si>
  <si>
    <t>71969</t>
  </si>
  <si>
    <t>Kings River Union Elementary</t>
  </si>
  <si>
    <t>Yuba</t>
  </si>
  <si>
    <t>0000011783</t>
  </si>
  <si>
    <t>58727280000000</t>
  </si>
  <si>
    <t>58</t>
  </si>
  <si>
    <t>72728</t>
  </si>
  <si>
    <t>Camptonville Elementary</t>
  </si>
  <si>
    <t>24-14329 05-15-2026 APPT</t>
  </si>
  <si>
    <t>00521226</t>
  </si>
  <si>
    <t>00521227</t>
  </si>
  <si>
    <t>00521228</t>
  </si>
  <si>
    <t>00521229</t>
  </si>
  <si>
    <t>00521230</t>
  </si>
  <si>
    <t>00521231</t>
  </si>
  <si>
    <t>00521232</t>
  </si>
  <si>
    <t>00521233</t>
  </si>
  <si>
    <t>00521234</t>
  </si>
  <si>
    <t>00521235</t>
  </si>
  <si>
    <t>00521236</t>
  </si>
  <si>
    <t>00521237</t>
  </si>
  <si>
    <t>00521238</t>
  </si>
  <si>
    <t>00521239</t>
  </si>
  <si>
    <t>00521240</t>
  </si>
  <si>
    <t>00521241</t>
  </si>
  <si>
    <t>00521242</t>
  </si>
  <si>
    <t>00521243</t>
  </si>
  <si>
    <t>00521244</t>
  </si>
  <si>
    <t>00521245</t>
  </si>
  <si>
    <t>00521246</t>
  </si>
  <si>
    <t>00521247</t>
  </si>
  <si>
    <t>00521248</t>
  </si>
  <si>
    <t>Voucher ID</t>
  </si>
  <si>
    <t xml:space="preserve">Improving Basic Programs Operated by Local Educational Agencies (LEAs)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</si>
</sst>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44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sz val="10"/>
      <name val="Tahoma"/>
      <family val="2"/>
    </font>
    <font>
      <u/>
      <sz val="12"/>
      <color theme="10"/>
      <name val="Arial"/>
      <family val="2"/>
    </font>
    <font>
      <b/>
      <sz val="18"/>
      <color rgb="FF0070C0"/>
      <name val="Arial"/>
      <family val="2"/>
    </font>
    <font>
      <sz val="10"/>
      <name val="Segoe UI"/>
      <family val="2"/>
    </font>
    <font>
      <sz val="8"/>
      <name val="Arial"/>
      <family val="2"/>
    </font>
    <font>
      <sz val="12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8000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1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9" applyNumberFormat="0" applyAlignment="0" applyProtection="0"/>
    <xf numFmtId="0" fontId="14" fillId="21" borderId="1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35" fillId="0" borderId="0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9" applyNumberFormat="0" applyAlignment="0" applyProtection="0"/>
    <xf numFmtId="0" fontId="21" fillId="0" borderId="5" applyNumberFormat="0" applyFill="0" applyAlignment="0" applyProtection="0"/>
    <xf numFmtId="0" fontId="22" fillId="22" borderId="0" applyNumberFormat="0" applyBorder="0" applyAlignment="0" applyProtection="0"/>
    <xf numFmtId="0" fontId="9" fillId="0" borderId="0"/>
    <xf numFmtId="0" fontId="6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>
      <alignment wrapText="1"/>
    </xf>
    <xf numFmtId="49" fontId="9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9" fillId="0" borderId="0"/>
    <xf numFmtId="0" fontId="7" fillId="0" borderId="0"/>
    <xf numFmtId="0" fontId="1" fillId="0" borderId="0"/>
    <xf numFmtId="49" fontId="9" fillId="0" borderId="0"/>
    <xf numFmtId="0" fontId="30" fillId="0" borderId="0"/>
    <xf numFmtId="0" fontId="10" fillId="23" borderId="10" applyNumberFormat="0" applyFont="0" applyAlignment="0" applyProtection="0"/>
    <xf numFmtId="0" fontId="23" fillId="20" borderId="11" applyNumberFormat="0" applyAlignment="0" applyProtection="0"/>
    <xf numFmtId="9" fontId="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1" fillId="0" borderId="0"/>
    <xf numFmtId="0" fontId="32" fillId="0" borderId="8" applyNumberFormat="0" applyFill="0" applyAlignment="0" applyProtection="0"/>
    <xf numFmtId="0" fontId="6" fillId="0" borderId="0"/>
    <xf numFmtId="0" fontId="33" fillId="0" borderId="0"/>
    <xf numFmtId="0" fontId="32" fillId="0" borderId="0" applyNumberFormat="0" applyFill="0" applyAlignment="0" applyProtection="0"/>
    <xf numFmtId="0" fontId="1" fillId="0" borderId="0"/>
    <xf numFmtId="0" fontId="1" fillId="0" borderId="0"/>
    <xf numFmtId="0" fontId="35" fillId="0" borderId="0" applyNumberFormat="0" applyFill="0" applyAlignment="0" applyProtection="0"/>
    <xf numFmtId="0" fontId="35" fillId="0" borderId="0" applyNumberFormat="0" applyFill="0" applyAlignment="0" applyProtection="0"/>
    <xf numFmtId="0" fontId="35" fillId="0" borderId="0" applyNumberFormat="0" applyFill="0" applyAlignment="0" applyProtection="0"/>
    <xf numFmtId="0" fontId="6" fillId="0" borderId="0"/>
    <xf numFmtId="0" fontId="1" fillId="0" borderId="0"/>
    <xf numFmtId="0" fontId="38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35" fillId="0" borderId="0" applyNumberFormat="0" applyFill="0" applyAlignment="0" applyProtection="0"/>
    <xf numFmtId="0" fontId="33" fillId="0" borderId="0"/>
    <xf numFmtId="0" fontId="35" fillId="0" borderId="0" applyNumberFormat="0" applyFill="0" applyAlignment="0" applyProtection="0"/>
    <xf numFmtId="0" fontId="3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 applyNumberFormat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6" fillId="0" borderId="0"/>
    <xf numFmtId="0" fontId="4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33" fillId="0" borderId="0"/>
  </cellStyleXfs>
  <cellXfs count="44">
    <xf numFmtId="0" fontId="0" fillId="0" borderId="0" xfId="0"/>
    <xf numFmtId="0" fontId="34" fillId="0" borderId="0" xfId="90" applyFont="1" applyAlignment="1">
      <alignment horizontal="left" vertical="center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7" fillId="0" borderId="0" xfId="60" applyFont="1" applyAlignment="1">
      <alignment horizontal="left"/>
    </xf>
    <xf numFmtId="0" fontId="27" fillId="0" borderId="0" xfId="60" applyFont="1" applyAlignment="1">
      <alignment horizontal="center"/>
    </xf>
    <xf numFmtId="49" fontId="27" fillId="0" borderId="0" xfId="60" applyNumberFormat="1" applyFont="1" applyAlignment="1">
      <alignment horizontal="center"/>
    </xf>
    <xf numFmtId="49" fontId="27" fillId="0" borderId="0" xfId="60" applyNumberFormat="1" applyFont="1" applyAlignment="1">
      <alignment horizontal="left"/>
    </xf>
    <xf numFmtId="0" fontId="34" fillId="0" borderId="0" xfId="90" applyFont="1" applyAlignment="1">
      <alignment horizontal="center" vertical="center"/>
    </xf>
    <xf numFmtId="0" fontId="35" fillId="0" borderId="0" xfId="0" applyFont="1" applyAlignment="1">
      <alignment horizontal="left"/>
    </xf>
    <xf numFmtId="164" fontId="32" fillId="0" borderId="7" xfId="0" applyNumberFormat="1" applyFont="1" applyBorder="1"/>
    <xf numFmtId="164" fontId="27" fillId="0" borderId="0" xfId="0" applyNumberFormat="1" applyFont="1"/>
    <xf numFmtId="0" fontId="6" fillId="0" borderId="0" xfId="60"/>
    <xf numFmtId="0" fontId="27" fillId="0" borderId="0" xfId="60" applyFont="1" applyAlignment="1">
      <alignment horizontal="center" vertical="center"/>
    </xf>
    <xf numFmtId="0" fontId="27" fillId="0" borderId="0" xfId="60" applyFont="1"/>
    <xf numFmtId="164" fontId="27" fillId="0" borderId="0" xfId="60" applyNumberFormat="1" applyFont="1"/>
    <xf numFmtId="49" fontId="0" fillId="0" borderId="0" xfId="115" quotePrefix="1" applyNumberFormat="1" applyFont="1" applyAlignment="1">
      <alignment horizontal="left"/>
    </xf>
    <xf numFmtId="0" fontId="31" fillId="0" borderId="0" xfId="95" applyFont="1" applyFill="1" applyAlignment="1">
      <alignment horizontal="left" vertical="center"/>
    </xf>
    <xf numFmtId="0" fontId="36" fillId="0" borderId="0" xfId="37" applyFont="1" applyAlignment="1">
      <alignment horizontal="left" vertical="top"/>
    </xf>
    <xf numFmtId="0" fontId="31" fillId="0" borderId="0" xfId="95" applyFont="1" applyFill="1" applyAlignment="1">
      <alignment horizontal="left" vertical="top"/>
    </xf>
    <xf numFmtId="0" fontId="35" fillId="0" borderId="0" xfId="96" applyAlignment="1">
      <alignment horizontal="left" vertical="top"/>
    </xf>
    <xf numFmtId="0" fontId="32" fillId="0" borderId="0" xfId="0" applyFont="1" applyAlignment="1">
      <alignment horizontal="left" vertical="top"/>
    </xf>
    <xf numFmtId="0" fontId="36" fillId="0" borderId="0" xfId="37" applyFont="1" applyAlignment="1">
      <alignment horizontal="left"/>
    </xf>
    <xf numFmtId="0" fontId="35" fillId="0" borderId="0" xfId="96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6" fillId="0" borderId="0" xfId="60" applyNumberFormat="1"/>
    <xf numFmtId="164" fontId="43" fillId="0" borderId="0" xfId="0" applyNumberFormat="1" applyFont="1" applyAlignment="1">
      <alignment horizontal="right" vertical="top"/>
    </xf>
    <xf numFmtId="0" fontId="0" fillId="0" borderId="0" xfId="0" quotePrefix="1"/>
    <xf numFmtId="6" fontId="37" fillId="24" borderId="0" xfId="0" applyNumberFormat="1" applyFont="1" applyFill="1" applyAlignment="1">
      <alignment horizontal="center" wrapText="1"/>
    </xf>
    <xf numFmtId="0" fontId="37" fillId="24" borderId="0" xfId="0" applyFont="1" applyFill="1" applyAlignment="1">
      <alignment horizontal="center"/>
    </xf>
    <xf numFmtId="164" fontId="37" fillId="24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0" fontId="32" fillId="0" borderId="8" xfId="89" applyNumberFormat="1" applyFill="1" applyAlignment="1" applyProtection="1">
      <alignment horizontal="left"/>
    </xf>
    <xf numFmtId="0" fontId="32" fillId="0" borderId="8" xfId="89" applyNumberFormat="1" applyFill="1" applyAlignment="1" applyProtection="1">
      <alignment horizontal="center"/>
    </xf>
    <xf numFmtId="164" fontId="32" fillId="0" borderId="8" xfId="89" applyNumberFormat="1" applyFill="1" applyAlignment="1" applyProtection="1"/>
    <xf numFmtId="164" fontId="32" fillId="0" borderId="8" xfId="89" applyNumberFormat="1" applyFill="1" applyAlignment="1"/>
    <xf numFmtId="0" fontId="27" fillId="0" borderId="0" xfId="115" applyFont="1" applyAlignment="1">
      <alignment horizontal="center" vertical="center" wrapText="1"/>
    </xf>
    <xf numFmtId="0" fontId="0" fillId="0" borderId="0" xfId="0" quotePrefix="1" applyAlignment="1">
      <alignment horizontal="center"/>
    </xf>
    <xf numFmtId="0" fontId="32" fillId="0" borderId="8" xfId="89" applyAlignment="1">
      <alignment horizontal="left"/>
    </xf>
    <xf numFmtId="0" fontId="32" fillId="0" borderId="8" xfId="89"/>
    <xf numFmtId="0" fontId="32" fillId="0" borderId="8" xfId="89" applyAlignment="1">
      <alignment horizontal="center"/>
    </xf>
    <xf numFmtId="164" fontId="32" fillId="0" borderId="8" xfId="89" applyNumberFormat="1"/>
  </cellXfs>
  <cellStyles count="131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 10" xfId="128" xr:uid="{D4EF98BC-358B-4861-B8FF-046CCDFC6909}"/>
    <cellStyle name="Comma 2" xfId="28" xr:uid="{00000000-0005-0000-0000-00001C000000}"/>
    <cellStyle name="Comma 2 2" xfId="29" xr:uid="{00000000-0005-0000-0000-00001D000000}"/>
    <cellStyle name="Comma 3" xfId="30" xr:uid="{00000000-0005-0000-0000-00001E000000}"/>
    <cellStyle name="Comma 4" xfId="31" xr:uid="{00000000-0005-0000-0000-00001F000000}"/>
    <cellStyle name="Comma 5" xfId="32" xr:uid="{00000000-0005-0000-0000-000020000000}"/>
    <cellStyle name="Comma 6" xfId="33" xr:uid="{00000000-0005-0000-0000-000021000000}"/>
    <cellStyle name="Comma 7" xfId="106" xr:uid="{1DEABFC4-1CA8-418B-9595-29AB6F1DFDE3}"/>
    <cellStyle name="Comma 8" xfId="116" xr:uid="{AA335819-DD5D-4CD0-9DB4-1B5B5B7C8D42}"/>
    <cellStyle name="Comma 9" xfId="122" xr:uid="{200E651F-323B-47BD-B110-205FDEC5885D}"/>
    <cellStyle name="Currency 2" xfId="34" xr:uid="{00000000-0005-0000-0000-000022000000}"/>
    <cellStyle name="Currency 3" xfId="123" xr:uid="{81B44841-A504-43B7-A790-0A0D24043A44}"/>
    <cellStyle name="Currency 4" xfId="127" xr:uid="{14F0E6EC-2708-4F6E-97D8-EBFB2FA0BC6B}"/>
    <cellStyle name="Explanatory Text 2" xfId="35" xr:uid="{00000000-0005-0000-0000-000023000000}"/>
    <cellStyle name="Good 2" xfId="36" xr:uid="{00000000-0005-0000-0000-000024000000}"/>
    <cellStyle name="Heading 1" xfId="37" builtinId="16" customBuiltin="1"/>
    <cellStyle name="Heading 1 2" xfId="38" xr:uid="{00000000-0005-0000-0000-000026000000}"/>
    <cellStyle name="Heading 1 3" xfId="87" xr:uid="{00000000-0005-0000-0000-000027000000}"/>
    <cellStyle name="Heading 1 6" xfId="108" xr:uid="{FB9B503D-DB1C-439C-A0EF-72912D87B320}"/>
    <cellStyle name="Heading 2" xfId="95" builtinId="17" customBuiltin="1"/>
    <cellStyle name="Heading 2 2" xfId="39" xr:uid="{00000000-0005-0000-0000-000028000000}"/>
    <cellStyle name="Heading 2 2 2" xfId="110" xr:uid="{2AC0DF01-57BC-4B0A-BA1E-A3502E9CBDBA}"/>
    <cellStyle name="Heading 3" xfId="96" builtinId="18" customBuiltin="1"/>
    <cellStyle name="Heading 3 2" xfId="40" xr:uid="{00000000-0005-0000-0000-000029000000}"/>
    <cellStyle name="Heading 4" xfId="97" builtinId="19" customBuiltin="1"/>
    <cellStyle name="Heading 4 2" xfId="41" xr:uid="{00000000-0005-0000-0000-00002A000000}"/>
    <cellStyle name="Hyperlink 4" xfId="111" xr:uid="{E3733B4A-9C32-47BC-A9E2-FE53125469C1}"/>
    <cellStyle name="Input 2" xfId="42" xr:uid="{00000000-0005-0000-0000-00002B000000}"/>
    <cellStyle name="Linked Cell 2" xfId="43" xr:uid="{00000000-0005-0000-0000-00002C000000}"/>
    <cellStyle name="Neutral 2" xfId="44" xr:uid="{00000000-0005-0000-0000-00002D000000}"/>
    <cellStyle name="Normal" xfId="0" builtinId="0" customBuiltin="1"/>
    <cellStyle name="Normal 10" xfId="45" xr:uid="{00000000-0005-0000-0000-00002F000000}"/>
    <cellStyle name="Normal 11" xfId="46" xr:uid="{00000000-0005-0000-0000-000030000000}"/>
    <cellStyle name="Normal 12" xfId="47" xr:uid="{00000000-0005-0000-0000-000031000000}"/>
    <cellStyle name="Normal 12 2" xfId="48" xr:uid="{00000000-0005-0000-0000-000032000000}"/>
    <cellStyle name="Normal 12 2 2 2 2" xfId="93" xr:uid="{BA8307B2-4FF6-4AC0-B7F4-72135F24E854}"/>
    <cellStyle name="Normal 12 2 2 2 2 2" xfId="104" xr:uid="{1EAE3223-4AEF-4D20-8B61-E0783241ED04}"/>
    <cellStyle name="Normal 12 2 2 2 2 2 2 2 2 2" xfId="94" xr:uid="{E12986C8-EC39-487E-B2F3-E4D5A8E053D6}"/>
    <cellStyle name="Normal 12 2 2 2 2 2 2 2 2 2 2" xfId="105" xr:uid="{C5B409E0-FF89-4594-B858-33CE89A9F6DA}"/>
    <cellStyle name="Normal 12 2 2 2 2 2 2 2 2 2 3" xfId="114" xr:uid="{F8C82B46-CBA2-423B-96AF-B9D9BF9E5C3C}"/>
    <cellStyle name="Normal 12 2 2 2 2 2 2 2 2 2 4" xfId="120" xr:uid="{B7924988-7711-4DED-A753-28F4CC285E55}"/>
    <cellStyle name="Normal 12 2 2 2 2 3" xfId="113" xr:uid="{2A82A436-610A-45D2-A277-28464B12DDD3}"/>
    <cellStyle name="Normal 12 2 2 2 2 4" xfId="119" xr:uid="{5F777926-0A52-4A05-982C-A4B454A3D6A6}"/>
    <cellStyle name="Normal 13" xfId="49" xr:uid="{00000000-0005-0000-0000-000033000000}"/>
    <cellStyle name="Normal 14" xfId="50" xr:uid="{00000000-0005-0000-0000-000034000000}"/>
    <cellStyle name="Normal 15" xfId="51" xr:uid="{00000000-0005-0000-0000-000035000000}"/>
    <cellStyle name="Normal 15 2" xfId="52" xr:uid="{00000000-0005-0000-0000-000036000000}"/>
    <cellStyle name="Normal 16" xfId="53" xr:uid="{00000000-0005-0000-0000-000037000000}"/>
    <cellStyle name="Normal 17" xfId="54" xr:uid="{00000000-0005-0000-0000-000038000000}"/>
    <cellStyle name="Normal 18" xfId="55" xr:uid="{00000000-0005-0000-0000-000039000000}"/>
    <cellStyle name="Normal 18 2" xfId="100" xr:uid="{6D6F0AA3-09F3-43B6-9DB4-E32973D82BFE}"/>
    <cellStyle name="Normal 19" xfId="56" xr:uid="{00000000-0005-0000-0000-00003A000000}"/>
    <cellStyle name="Normal 2" xfId="57" xr:uid="{00000000-0005-0000-0000-00003B000000}"/>
    <cellStyle name="Normal 2 2" xfId="58" xr:uid="{00000000-0005-0000-0000-00003C000000}"/>
    <cellStyle name="Normal 2 2 2" xfId="99" xr:uid="{1120B7EE-F73F-4BB3-BD3C-CEA5BB213118}"/>
    <cellStyle name="Normal 2 2 2 2" xfId="103" xr:uid="{03A65286-C8B0-448D-B322-58682C1CC19C}"/>
    <cellStyle name="Normal 2 2 2 3" xfId="112" xr:uid="{6DFA0895-A5E1-4B98-817D-349B618AFE32}"/>
    <cellStyle name="Normal 2 2 2 4" xfId="118" xr:uid="{0EABF9A0-78FB-4392-AA1F-51F47B56C501}"/>
    <cellStyle name="Normal 2 2 3" xfId="125" xr:uid="{89561419-FE00-4ED8-990E-7FFC17053364}"/>
    <cellStyle name="Normal 20" xfId="59" xr:uid="{00000000-0005-0000-0000-00003D000000}"/>
    <cellStyle name="Normal 20 2" xfId="60" xr:uid="{00000000-0005-0000-0000-00003E000000}"/>
    <cellStyle name="Normal 20 3" xfId="109" xr:uid="{A90189F5-58C8-4613-83D4-F7BD3E3E929A}"/>
    <cellStyle name="Normal 21" xfId="61" xr:uid="{00000000-0005-0000-0000-00003F000000}"/>
    <cellStyle name="Normal 22" xfId="62" xr:uid="{00000000-0005-0000-0000-000040000000}"/>
    <cellStyle name="Normal 23" xfId="63" xr:uid="{00000000-0005-0000-0000-000041000000}"/>
    <cellStyle name="Normal 24" xfId="64" xr:uid="{00000000-0005-0000-0000-000042000000}"/>
    <cellStyle name="Normal 24 2" xfId="102" xr:uid="{F001D1E8-6FB1-4AB2-96D7-F7F6F45C934C}"/>
    <cellStyle name="Normal 25" xfId="65" xr:uid="{00000000-0005-0000-0000-000043000000}"/>
    <cellStyle name="Normal 25 2" xfId="66" xr:uid="{00000000-0005-0000-0000-000044000000}"/>
    <cellStyle name="Normal 26" xfId="101" xr:uid="{E8FD5642-896E-490B-997A-80E212CAC128}"/>
    <cellStyle name="Normal 27" xfId="107" xr:uid="{EC3B3D03-954C-4FE7-B3C9-0898167979A4}"/>
    <cellStyle name="Normal 28" xfId="117" xr:uid="{5BC40F3D-2E0C-44A4-B075-0217F077F4FD}"/>
    <cellStyle name="Normal 29" xfId="124" xr:uid="{84E8CD81-2914-43FD-BCBE-CD819D10B304}"/>
    <cellStyle name="Normal 3" xfId="67" xr:uid="{00000000-0005-0000-0000-000045000000}"/>
    <cellStyle name="Normal 3 2" xfId="68" xr:uid="{00000000-0005-0000-0000-000046000000}"/>
    <cellStyle name="Normal 3 6" xfId="115" xr:uid="{304C6859-2CB9-46B9-92FC-77EB133317BA}"/>
    <cellStyle name="Normal 30" xfId="126" xr:uid="{AEFD5657-6E5E-4D17-9B3A-87BA1F5DD2D6}"/>
    <cellStyle name="Normal 31" xfId="129" xr:uid="{A5C8E282-87A6-4A0B-AE35-4C8E83C53AD9}"/>
    <cellStyle name="Normal 4" xfId="69" xr:uid="{00000000-0005-0000-0000-000047000000}"/>
    <cellStyle name="Normal 4 2 2" xfId="91" xr:uid="{00000000-0005-0000-0000-000048000000}"/>
    <cellStyle name="Normal 4 2 2 2 2 2" xfId="130" xr:uid="{545B6D8D-D683-41A6-AD65-803B3467597A}"/>
    <cellStyle name="Normal 5" xfId="70" xr:uid="{00000000-0005-0000-0000-000049000000}"/>
    <cellStyle name="Normal 5 4" xfId="98" xr:uid="{AFB37DD1-C11F-4543-BA0F-4961CA841976}"/>
    <cellStyle name="Normal 6" xfId="71" xr:uid="{00000000-0005-0000-0000-00004A000000}"/>
    <cellStyle name="Normal 62" xfId="88" xr:uid="{00000000-0005-0000-0000-00004B000000}"/>
    <cellStyle name="Normal 7" xfId="72" xr:uid="{00000000-0005-0000-0000-00004C000000}"/>
    <cellStyle name="Normal 8" xfId="73" xr:uid="{00000000-0005-0000-0000-00004D000000}"/>
    <cellStyle name="Normal 9" xfId="74" xr:uid="{00000000-0005-0000-0000-00004E000000}"/>
    <cellStyle name="Normal_15005 2nd apportionment_2nd Appt Title I, Part A 2009-10 Final 032210" xfId="90" xr:uid="{00000000-0005-0000-0000-00004F000000}"/>
    <cellStyle name="Note 2" xfId="75" xr:uid="{00000000-0005-0000-0000-000050000000}"/>
    <cellStyle name="Output 2" xfId="76" xr:uid="{00000000-0005-0000-0000-000051000000}"/>
    <cellStyle name="Percent 2" xfId="77" xr:uid="{00000000-0005-0000-0000-000052000000}"/>
    <cellStyle name="Percent 2 2" xfId="78" xr:uid="{00000000-0005-0000-0000-000053000000}"/>
    <cellStyle name="Percent 3" xfId="79" xr:uid="{00000000-0005-0000-0000-000054000000}"/>
    <cellStyle name="Percent 4" xfId="80" xr:uid="{00000000-0005-0000-0000-000055000000}"/>
    <cellStyle name="Percent 5" xfId="81" xr:uid="{00000000-0005-0000-0000-000056000000}"/>
    <cellStyle name="Percent 6" xfId="82" xr:uid="{00000000-0005-0000-0000-000057000000}"/>
    <cellStyle name="Percent 7" xfId="83" xr:uid="{00000000-0005-0000-0000-000058000000}"/>
    <cellStyle name="Tab Header" xfId="121" xr:uid="{91A47146-BFA1-4EBF-B81A-612E3F3477AE}"/>
    <cellStyle name="Title 2" xfId="84" xr:uid="{00000000-0005-0000-0000-000059000000}"/>
    <cellStyle name="Total" xfId="89" builtinId="25" customBuiltin="1"/>
    <cellStyle name="Total 2" xfId="85" xr:uid="{00000000-0005-0000-0000-00005B000000}"/>
    <cellStyle name="Total 4" xfId="92" xr:uid="{00000000-0005-0000-0000-00005C000000}"/>
    <cellStyle name="Warning Text 2" xfId="86" xr:uid="{00000000-0005-0000-0000-00005D000000}"/>
  </cellStyles>
  <dxfs count="33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0" indent="0" justifyLastLine="0" shrinkToFit="0" readingOrder="0"/>
    </dxf>
    <dxf>
      <numFmt numFmtId="164" formatCode="&quot;$&quot;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64" formatCode="&quot;$&quot;#,##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64" formatCode="&quot;$&quot;#,##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border outline="0">
        <top style="double">
          <color indexed="64"/>
        </top>
      </border>
    </dxf>
  </dxfs>
  <tableStyles count="0" defaultTableStyle="TableStyleMedium2" defaultPivotStyle="PivotStyleLight16"/>
  <colors>
    <mruColors>
      <color rgb="FF008000"/>
      <color rgb="FFCC0000"/>
      <color rgb="FFB73E43"/>
      <color rgb="FFCE0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47580F-1CC2-4243-85C8-F6A3C9F1CA12}" name="Table1" displayName="Table1" ref="A6:M48" totalsRowCount="1" tableBorderDxfId="32" dataCellStyle="Normal" totalsRowCellStyle="Total">
  <tableColumns count="13">
    <tableColumn id="1" xr3:uid="{D6C55F82-2079-497C-9FC8-BC0162EE3F59}" name="County Name" totalsRowLabel="Statewide Total" totalsRowDxfId="31" dataCellStyle="Normal" totalsRowCellStyle="Total"/>
    <tableColumn id="2" xr3:uid="{E0DF84D5-DFC3-4198-935B-0FF7666289B6}" name="FI$Cal_x000a_Supplier_x000a_ID" dataDxfId="30" totalsRowDxfId="29" dataCellStyle="Normal" totalsRowCellStyle="Total"/>
    <tableColumn id="3" xr3:uid="{0C0924AD-141B-4E85-8CA2-EC1A84FCB4E5}" name="FI$Cal_x000a_Address_x000a_Sequence_x000a_ID" dataDxfId="28" totalsRowDxfId="27" dataCellStyle="Normal" totalsRowCellStyle="Total"/>
    <tableColumn id="4" xr3:uid="{36862021-7F2A-4D2D-B090-998BEC1A77E4}" name="Full CDS Code" totalsRowDxfId="26" dataCellStyle="Normal" totalsRowCellStyle="Total"/>
    <tableColumn id="5" xr3:uid="{B502B827-3C4A-4E15-9489-7FBFD3F65148}" name="County Code" dataDxfId="25" totalsRowDxfId="24" dataCellStyle="Normal" totalsRowCellStyle="Total"/>
    <tableColumn id="6" xr3:uid="{066AAE30-8843-4C00-97EE-96C0FF7500DE}" name="District Code" dataDxfId="23" totalsRowDxfId="22" dataCellStyle="Normal" totalsRowCellStyle="Total"/>
    <tableColumn id="7" xr3:uid="{1FA3F5F0-871A-46C2-9F77-29FC0AF440B2}" name="School Code" dataDxfId="21" totalsRowDxfId="20" dataCellStyle="Normal" totalsRowCellStyle="Total"/>
    <tableColumn id="8" xr3:uid="{85B1501A-9983-49C9-84C7-C439A82B974F}" name="Direct_x000a_Funded_x000a_Charter School_x000a_Number" dataDxfId="19" totalsRowDxfId="18" dataCellStyle="Normal" totalsRowCellStyle="Total"/>
    <tableColumn id="9" xr3:uid="{44A42BC0-5FA3-4BAC-9A29-A1E90C8A0586}" name="Service Location Field" dataDxfId="17" totalsRowDxfId="16" dataCellStyle="Normal" totalsRowCellStyle="Total"/>
    <tableColumn id="10" xr3:uid="{298A26F0-F275-426A-A413-CFB24766F54E}" name="Local Educational Agency" dataDxfId="15" totalsRowDxfId="14" dataCellStyle="Normal" totalsRowCellStyle="Total"/>
    <tableColumn id="11" xr3:uid="{52192BD7-DA12-4820-8700-8B4923AFAA67}" name="LEA Type" dataDxfId="13" totalsRowDxfId="12" dataCellStyle="Normal" totalsRowCellStyle="Total"/>
    <tableColumn id="12" xr3:uid="{770FCA79-53A1-4F2D-BBCE-934274F0871E}" name="2024‒25_x000a_Final Allocation" totalsRowFunction="sum" dataDxfId="11" totalsRowDxfId="10" dataCellStyle="Normal" totalsRowCellStyle="Total"/>
    <tableColumn id="13" xr3:uid="{5FA0FBC6-BC53-45B8-852F-A2F9C31824AB}" name="8th Apportionment" totalsRowFunction="sum" dataDxfId="9" totalsRowDxfId="8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Eighth apportionment schedule for Title I, Part A for fiscal year 2024-25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2BB2F9-E63E-4E4C-98FB-FD871250D0C0}" name="Table2" displayName="Table2" ref="A5:E29" totalsRowCount="1" headerRowDxfId="7" totalsRowCellStyle="Total">
  <tableColumns count="5">
    <tableColumn id="1" xr3:uid="{642B95C3-597C-4462-A54E-E63BFD0CDD7A}" name="County Code" totalsRowLabel="Statewide Total" dataDxfId="6" totalsRowDxfId="5" totalsRowCellStyle="Total"/>
    <tableColumn id="2" xr3:uid="{7CD42C36-CB02-46C1-9300-F9C51DFE6797}" name="County Treasurer" totalsRowCellStyle="Total"/>
    <tableColumn id="3" xr3:uid="{E2A06DB6-A7C4-474A-BF6C-3527B4E047AB}" name="Invoice Number" dataDxfId="4" totalsRowDxfId="3" totalsRowCellStyle="Total"/>
    <tableColumn id="4" xr3:uid="{62BD8536-9FE2-4838-89D1-504F9EC4F1D0}" name="County Total" totalsRowFunction="sum" dataDxfId="2" totalsRowCellStyle="Total"/>
    <tableColumn id="5" xr3:uid="{AE1091D8-C6DA-4484-833B-11315F97B647}" name="Voucher ID" dataDxfId="1" totalsRow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eighth apportionment for Title I, Part A for fiscal year 2024-25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7C8E1-6778-4811-A4C1-9A44C1FF6FF7}">
  <sheetPr>
    <pageSetUpPr fitToPage="1"/>
  </sheetPr>
  <dimension ref="A1:M51"/>
  <sheetViews>
    <sheetView tabSelected="1" zoomScaleNormal="100" workbookViewId="0"/>
  </sheetViews>
  <sheetFormatPr defaultColWidth="8.77734375" defaultRowHeight="15" x14ac:dyDescent="0.2"/>
  <cols>
    <col min="1" max="1" width="16.21875" style="4" customWidth="1"/>
    <col min="2" max="3" width="13.109375" style="4" customWidth="1"/>
    <col min="4" max="4" width="17.21875" style="5" customWidth="1"/>
    <col min="5" max="5" width="13.88671875" style="3" customWidth="1"/>
    <col min="6" max="6" width="13.88671875" style="6" customWidth="1"/>
    <col min="7" max="7" width="13.77734375" style="6" customWidth="1"/>
    <col min="8" max="8" width="10.77734375" style="6" customWidth="1"/>
    <col min="9" max="9" width="15.5546875" style="6" customWidth="1"/>
    <col min="10" max="10" width="43.33203125" style="7" customWidth="1"/>
    <col min="11" max="11" width="11" style="6" customWidth="1"/>
    <col min="12" max="12" width="21.44140625" style="15" bestFit="1" customWidth="1"/>
    <col min="13" max="13" width="23.77734375" style="15" bestFit="1" customWidth="1"/>
    <col min="14" max="16384" width="8.77734375" style="14"/>
  </cols>
  <sheetData>
    <row r="1" spans="1:13" customFormat="1" ht="20.25" x14ac:dyDescent="0.25">
      <c r="A1" s="18" t="s">
        <v>23</v>
      </c>
      <c r="B1" s="18"/>
      <c r="C1" s="18"/>
      <c r="D1" s="3"/>
      <c r="E1" s="3"/>
      <c r="F1" s="3"/>
      <c r="G1" s="3"/>
      <c r="H1" s="3"/>
      <c r="I1" s="3"/>
      <c r="J1" s="2"/>
      <c r="K1" s="3"/>
      <c r="L1" s="10"/>
      <c r="M1" s="26"/>
    </row>
    <row r="2" spans="1:13" customFormat="1" ht="18" x14ac:dyDescent="0.2">
      <c r="A2" s="19" t="s">
        <v>293</v>
      </c>
      <c r="B2" s="19"/>
      <c r="C2" s="19"/>
      <c r="D2" s="3"/>
      <c r="E2" s="3"/>
      <c r="F2" s="3"/>
      <c r="G2" s="3" t="s">
        <v>5</v>
      </c>
      <c r="H2" s="3"/>
      <c r="I2" s="3"/>
      <c r="J2" s="2"/>
      <c r="K2" s="3"/>
      <c r="L2" s="11" t="s">
        <v>5</v>
      </c>
      <c r="M2" s="26"/>
    </row>
    <row r="3" spans="1:13" customFormat="1" ht="15.75" x14ac:dyDescent="0.2">
      <c r="A3" s="20" t="s">
        <v>6</v>
      </c>
      <c r="B3" s="20"/>
      <c r="C3" s="20"/>
      <c r="D3" s="3"/>
      <c r="E3" s="3"/>
      <c r="F3" s="3"/>
      <c r="G3" s="3"/>
      <c r="H3" s="3"/>
      <c r="I3" s="3"/>
      <c r="J3" s="2"/>
      <c r="K3" s="3"/>
      <c r="L3" s="11"/>
      <c r="M3" s="26"/>
    </row>
    <row r="4" spans="1:13" customFormat="1" ht="15.75" x14ac:dyDescent="0.2">
      <c r="A4" s="21" t="s">
        <v>20</v>
      </c>
      <c r="B4" s="21"/>
      <c r="C4" s="21"/>
      <c r="D4" s="3"/>
      <c r="E4" s="3"/>
      <c r="F4" s="3"/>
      <c r="G4" s="3"/>
      <c r="H4" s="3"/>
      <c r="I4" s="3"/>
      <c r="J4" s="2"/>
      <c r="K4" s="3"/>
      <c r="L4" s="11"/>
      <c r="M4" s="26"/>
    </row>
    <row r="5" spans="1:13" s="12" customFormat="1" x14ac:dyDescent="0.2">
      <c r="A5" t="s">
        <v>9</v>
      </c>
      <c r="B5"/>
      <c r="C5"/>
      <c r="D5" s="8"/>
      <c r="E5" s="8"/>
      <c r="F5" s="8"/>
      <c r="G5" s="8"/>
      <c r="H5" s="8"/>
      <c r="I5" s="8"/>
      <c r="J5" s="1"/>
      <c r="K5" s="8"/>
      <c r="L5" s="27"/>
      <c r="M5" s="27"/>
    </row>
    <row r="6" spans="1:13" s="13" customFormat="1" ht="78.75" x14ac:dyDescent="0.25">
      <c r="A6" s="30" t="s">
        <v>7</v>
      </c>
      <c r="B6" s="30" t="s">
        <v>11</v>
      </c>
      <c r="C6" s="30" t="s">
        <v>12</v>
      </c>
      <c r="D6" s="30" t="s">
        <v>4</v>
      </c>
      <c r="E6" s="30" t="s">
        <v>13</v>
      </c>
      <c r="F6" s="30" t="s">
        <v>14</v>
      </c>
      <c r="G6" s="30" t="s">
        <v>15</v>
      </c>
      <c r="H6" s="30" t="s">
        <v>2</v>
      </c>
      <c r="I6" s="30" t="s">
        <v>8</v>
      </c>
      <c r="J6" s="30" t="s">
        <v>1</v>
      </c>
      <c r="K6" s="31" t="s">
        <v>21</v>
      </c>
      <c r="L6" s="32" t="s">
        <v>22</v>
      </c>
      <c r="M6" s="32" t="s">
        <v>24</v>
      </c>
    </row>
    <row r="7" spans="1:13" ht="15" customHeight="1" x14ac:dyDescent="0.2">
      <c r="A7" t="s">
        <v>27</v>
      </c>
      <c r="B7" s="25" t="s">
        <v>28</v>
      </c>
      <c r="C7" s="25">
        <v>1</v>
      </c>
      <c r="D7" t="s">
        <v>29</v>
      </c>
      <c r="E7" s="25" t="s">
        <v>30</v>
      </c>
      <c r="F7" s="25" t="s">
        <v>31</v>
      </c>
      <c r="G7" s="25" t="s">
        <v>32</v>
      </c>
      <c r="H7" s="25" t="s">
        <v>33</v>
      </c>
      <c r="I7" s="25" t="s">
        <v>31</v>
      </c>
      <c r="J7" s="33" t="s">
        <v>34</v>
      </c>
      <c r="K7" s="25" t="s">
        <v>35</v>
      </c>
      <c r="L7" s="26">
        <v>596678</v>
      </c>
      <c r="M7" s="26">
        <v>9715</v>
      </c>
    </row>
    <row r="8" spans="1:13" ht="15" customHeight="1" x14ac:dyDescent="0.2">
      <c r="A8" t="s">
        <v>27</v>
      </c>
      <c r="B8" s="25" t="s">
        <v>28</v>
      </c>
      <c r="C8" s="25">
        <v>1</v>
      </c>
      <c r="D8" t="s">
        <v>36</v>
      </c>
      <c r="E8" s="25" t="s">
        <v>30</v>
      </c>
      <c r="F8" s="25" t="s">
        <v>37</v>
      </c>
      <c r="G8" s="25" t="s">
        <v>38</v>
      </c>
      <c r="H8" s="25" t="s">
        <v>39</v>
      </c>
      <c r="I8" s="25" t="s">
        <v>40</v>
      </c>
      <c r="J8" s="33" t="s">
        <v>41</v>
      </c>
      <c r="K8" s="25" t="s">
        <v>42</v>
      </c>
      <c r="L8" s="26">
        <v>80425</v>
      </c>
      <c r="M8" s="26">
        <v>20106</v>
      </c>
    </row>
    <row r="9" spans="1:13" ht="15" customHeight="1" x14ac:dyDescent="0.2">
      <c r="A9" t="s">
        <v>27</v>
      </c>
      <c r="B9" s="25" t="s">
        <v>28</v>
      </c>
      <c r="C9" s="25">
        <v>1</v>
      </c>
      <c r="D9" t="s">
        <v>43</v>
      </c>
      <c r="E9" s="25" t="s">
        <v>30</v>
      </c>
      <c r="F9" s="25" t="s">
        <v>37</v>
      </c>
      <c r="G9" s="25" t="s">
        <v>44</v>
      </c>
      <c r="H9" s="25" t="s">
        <v>45</v>
      </c>
      <c r="I9" s="25" t="s">
        <v>46</v>
      </c>
      <c r="J9" s="33" t="s">
        <v>47</v>
      </c>
      <c r="K9" s="25" t="s">
        <v>42</v>
      </c>
      <c r="L9" s="26">
        <v>84577</v>
      </c>
      <c r="M9" s="26">
        <v>15889</v>
      </c>
    </row>
    <row r="10" spans="1:13" ht="15" customHeight="1" x14ac:dyDescent="0.2">
      <c r="A10" t="s">
        <v>48</v>
      </c>
      <c r="B10" s="25" t="s">
        <v>49</v>
      </c>
      <c r="C10" s="25">
        <v>5</v>
      </c>
      <c r="D10" t="s">
        <v>50</v>
      </c>
      <c r="E10" s="25" t="s">
        <v>51</v>
      </c>
      <c r="F10" s="25" t="s">
        <v>52</v>
      </c>
      <c r="G10" s="25" t="s">
        <v>32</v>
      </c>
      <c r="H10" s="25" t="s">
        <v>33</v>
      </c>
      <c r="I10" s="25" t="s">
        <v>52</v>
      </c>
      <c r="J10" s="33" t="s">
        <v>53</v>
      </c>
      <c r="K10" s="25" t="s">
        <v>35</v>
      </c>
      <c r="L10" s="26">
        <v>1528776</v>
      </c>
      <c r="M10" s="26">
        <v>70213</v>
      </c>
    </row>
    <row r="11" spans="1:13" ht="15" customHeight="1" x14ac:dyDescent="0.2">
      <c r="A11" t="s">
        <v>54</v>
      </c>
      <c r="B11" s="25" t="s">
        <v>55</v>
      </c>
      <c r="C11" s="25">
        <v>50</v>
      </c>
      <c r="D11" t="s">
        <v>56</v>
      </c>
      <c r="E11" s="25" t="s">
        <v>57</v>
      </c>
      <c r="F11" s="25" t="s">
        <v>58</v>
      </c>
      <c r="G11" s="25" t="s">
        <v>32</v>
      </c>
      <c r="H11" s="25" t="s">
        <v>33</v>
      </c>
      <c r="I11" s="25" t="s">
        <v>58</v>
      </c>
      <c r="J11" s="33" t="s">
        <v>59</v>
      </c>
      <c r="K11" s="25" t="s">
        <v>35</v>
      </c>
      <c r="L11" s="26">
        <v>245543</v>
      </c>
      <c r="M11" s="26">
        <v>51340</v>
      </c>
    </row>
    <row r="12" spans="1:13" ht="15" customHeight="1" x14ac:dyDescent="0.2">
      <c r="A12" t="s">
        <v>54</v>
      </c>
      <c r="B12" s="25" t="s">
        <v>55</v>
      </c>
      <c r="C12" s="25">
        <v>50</v>
      </c>
      <c r="D12" t="s">
        <v>60</v>
      </c>
      <c r="E12" s="25" t="s">
        <v>57</v>
      </c>
      <c r="F12" s="25" t="s">
        <v>61</v>
      </c>
      <c r="G12" s="25" t="s">
        <v>32</v>
      </c>
      <c r="H12" s="25" t="s">
        <v>33</v>
      </c>
      <c r="I12" s="25" t="s">
        <v>61</v>
      </c>
      <c r="J12" s="33" t="s">
        <v>62</v>
      </c>
      <c r="K12" s="25" t="s">
        <v>35</v>
      </c>
      <c r="L12" s="26">
        <v>10468533</v>
      </c>
      <c r="M12" s="26">
        <v>1666439</v>
      </c>
    </row>
    <row r="13" spans="1:13" ht="15" customHeight="1" x14ac:dyDescent="0.2">
      <c r="A13" t="s">
        <v>54</v>
      </c>
      <c r="B13" s="25" t="s">
        <v>55</v>
      </c>
      <c r="C13" s="25">
        <v>50</v>
      </c>
      <c r="D13" t="s">
        <v>63</v>
      </c>
      <c r="E13" s="25" t="s">
        <v>57</v>
      </c>
      <c r="F13" s="25" t="s">
        <v>64</v>
      </c>
      <c r="G13" s="25" t="s">
        <v>65</v>
      </c>
      <c r="H13" s="25">
        <v>1441</v>
      </c>
      <c r="I13" s="25" t="s">
        <v>66</v>
      </c>
      <c r="J13" s="33" t="s">
        <v>67</v>
      </c>
      <c r="K13" s="25" t="s">
        <v>42</v>
      </c>
      <c r="L13" s="26">
        <v>91911</v>
      </c>
      <c r="M13" s="26">
        <v>22978</v>
      </c>
    </row>
    <row r="14" spans="1:13" ht="15" customHeight="1" x14ac:dyDescent="0.2">
      <c r="A14" t="s">
        <v>54</v>
      </c>
      <c r="B14" s="25" t="s">
        <v>55</v>
      </c>
      <c r="C14" s="25">
        <v>50</v>
      </c>
      <c r="D14" t="s">
        <v>68</v>
      </c>
      <c r="E14" s="25" t="s">
        <v>57</v>
      </c>
      <c r="F14" s="25" t="s">
        <v>61</v>
      </c>
      <c r="G14" s="25" t="s">
        <v>69</v>
      </c>
      <c r="H14" s="25" t="s">
        <v>70</v>
      </c>
      <c r="I14" s="25" t="s">
        <v>71</v>
      </c>
      <c r="J14" s="33" t="s">
        <v>72</v>
      </c>
      <c r="K14" s="25" t="s">
        <v>42</v>
      </c>
      <c r="L14" s="26">
        <v>146223</v>
      </c>
      <c r="M14" s="26">
        <v>36555</v>
      </c>
    </row>
    <row r="15" spans="1:13" ht="15" customHeight="1" x14ac:dyDescent="0.2">
      <c r="A15" t="s">
        <v>54</v>
      </c>
      <c r="B15" s="25" t="s">
        <v>55</v>
      </c>
      <c r="C15" s="25">
        <v>50</v>
      </c>
      <c r="D15" t="s">
        <v>73</v>
      </c>
      <c r="E15" s="25" t="s">
        <v>57</v>
      </c>
      <c r="F15" s="25" t="s">
        <v>74</v>
      </c>
      <c r="G15" s="25" t="s">
        <v>75</v>
      </c>
      <c r="H15" s="25" t="s">
        <v>76</v>
      </c>
      <c r="I15" s="25" t="s">
        <v>77</v>
      </c>
      <c r="J15" s="33" t="s">
        <v>78</v>
      </c>
      <c r="K15" s="25" t="s">
        <v>42</v>
      </c>
      <c r="L15" s="26">
        <v>96304</v>
      </c>
      <c r="M15" s="26">
        <v>5733</v>
      </c>
    </row>
    <row r="16" spans="1:13" ht="15" customHeight="1" x14ac:dyDescent="0.2">
      <c r="A16" t="s">
        <v>79</v>
      </c>
      <c r="B16" s="25" t="s">
        <v>80</v>
      </c>
      <c r="C16" s="25">
        <v>1</v>
      </c>
      <c r="D16" t="s">
        <v>81</v>
      </c>
      <c r="E16" s="25" t="s">
        <v>82</v>
      </c>
      <c r="F16" s="25" t="s">
        <v>83</v>
      </c>
      <c r="G16" s="25" t="s">
        <v>84</v>
      </c>
      <c r="H16" s="25" t="s">
        <v>85</v>
      </c>
      <c r="I16" s="25" t="s">
        <v>86</v>
      </c>
      <c r="J16" s="33" t="s">
        <v>87</v>
      </c>
      <c r="K16" s="25" t="s">
        <v>42</v>
      </c>
      <c r="L16" s="26">
        <v>66681</v>
      </c>
      <c r="M16" s="26">
        <v>46470</v>
      </c>
    </row>
    <row r="17" spans="1:13" ht="15" customHeight="1" x14ac:dyDescent="0.2">
      <c r="A17" t="s">
        <v>88</v>
      </c>
      <c r="B17" s="25" t="s">
        <v>89</v>
      </c>
      <c r="C17" s="25">
        <v>10</v>
      </c>
      <c r="D17" t="s">
        <v>90</v>
      </c>
      <c r="E17" s="25" t="s">
        <v>91</v>
      </c>
      <c r="F17" s="25" t="s">
        <v>92</v>
      </c>
      <c r="G17" s="25" t="s">
        <v>32</v>
      </c>
      <c r="H17" s="25" t="s">
        <v>33</v>
      </c>
      <c r="I17" s="25" t="s">
        <v>92</v>
      </c>
      <c r="J17" s="33" t="s">
        <v>93</v>
      </c>
      <c r="K17" s="25" t="s">
        <v>35</v>
      </c>
      <c r="L17" s="26">
        <v>176009</v>
      </c>
      <c r="M17" s="26">
        <v>50352</v>
      </c>
    </row>
    <row r="18" spans="1:13" ht="15" customHeight="1" x14ac:dyDescent="0.2">
      <c r="A18" t="s">
        <v>88</v>
      </c>
      <c r="B18" s="25" t="s">
        <v>89</v>
      </c>
      <c r="C18" s="25">
        <v>10</v>
      </c>
      <c r="D18" t="s">
        <v>94</v>
      </c>
      <c r="E18" s="25" t="s">
        <v>91</v>
      </c>
      <c r="F18" s="25" t="s">
        <v>95</v>
      </c>
      <c r="G18" s="25" t="s">
        <v>96</v>
      </c>
      <c r="H18" s="25" t="s">
        <v>97</v>
      </c>
      <c r="I18" s="25" t="s">
        <v>98</v>
      </c>
      <c r="J18" s="33" t="s">
        <v>99</v>
      </c>
      <c r="K18" s="25" t="s">
        <v>42</v>
      </c>
      <c r="L18" s="26">
        <v>37397</v>
      </c>
      <c r="M18" s="26">
        <v>3438</v>
      </c>
    </row>
    <row r="19" spans="1:13" ht="15" customHeight="1" x14ac:dyDescent="0.2">
      <c r="A19" t="s">
        <v>100</v>
      </c>
      <c r="B19" s="25" t="s">
        <v>101</v>
      </c>
      <c r="C19" s="25">
        <v>1</v>
      </c>
      <c r="D19" t="s">
        <v>102</v>
      </c>
      <c r="E19" s="25" t="s">
        <v>103</v>
      </c>
      <c r="F19" s="25" t="s">
        <v>104</v>
      </c>
      <c r="G19" s="25" t="s">
        <v>32</v>
      </c>
      <c r="H19" s="25" t="s">
        <v>33</v>
      </c>
      <c r="I19" s="25" t="s">
        <v>104</v>
      </c>
      <c r="J19" s="33" t="s">
        <v>105</v>
      </c>
      <c r="K19" s="25" t="s">
        <v>35</v>
      </c>
      <c r="L19" s="26">
        <v>75578</v>
      </c>
      <c r="M19" s="26">
        <v>748</v>
      </c>
    </row>
    <row r="20" spans="1:13" ht="15" customHeight="1" x14ac:dyDescent="0.2">
      <c r="A20" t="s">
        <v>106</v>
      </c>
      <c r="B20" s="25" t="s">
        <v>107</v>
      </c>
      <c r="C20" s="25">
        <v>1</v>
      </c>
      <c r="D20" t="s">
        <v>108</v>
      </c>
      <c r="E20" s="25" t="s">
        <v>109</v>
      </c>
      <c r="F20" s="25" t="s">
        <v>110</v>
      </c>
      <c r="G20" s="25" t="s">
        <v>32</v>
      </c>
      <c r="H20" s="25" t="s">
        <v>33</v>
      </c>
      <c r="I20" s="25" t="s">
        <v>110</v>
      </c>
      <c r="J20" s="33" t="s">
        <v>111</v>
      </c>
      <c r="K20" s="25" t="s">
        <v>112</v>
      </c>
      <c r="L20" s="26">
        <v>3812577</v>
      </c>
      <c r="M20" s="26">
        <v>296397</v>
      </c>
    </row>
    <row r="21" spans="1:13" ht="15" customHeight="1" x14ac:dyDescent="0.2">
      <c r="A21" t="s">
        <v>106</v>
      </c>
      <c r="B21" s="25" t="s">
        <v>107</v>
      </c>
      <c r="C21" s="25">
        <v>1</v>
      </c>
      <c r="D21" t="s">
        <v>113</v>
      </c>
      <c r="E21" s="25" t="s">
        <v>109</v>
      </c>
      <c r="F21" s="25" t="s">
        <v>114</v>
      </c>
      <c r="G21" s="25" t="s">
        <v>32</v>
      </c>
      <c r="H21" s="25" t="s">
        <v>33</v>
      </c>
      <c r="I21" s="25" t="s">
        <v>114</v>
      </c>
      <c r="J21" s="33" t="s">
        <v>115</v>
      </c>
      <c r="K21" s="25" t="s">
        <v>35</v>
      </c>
      <c r="L21" s="26">
        <v>4506092</v>
      </c>
      <c r="M21" s="26">
        <v>3133</v>
      </c>
    </row>
    <row r="22" spans="1:13" ht="15" customHeight="1" x14ac:dyDescent="0.2">
      <c r="A22" t="s">
        <v>106</v>
      </c>
      <c r="B22" s="25" t="s">
        <v>107</v>
      </c>
      <c r="C22" s="25">
        <v>1</v>
      </c>
      <c r="D22" t="s">
        <v>116</v>
      </c>
      <c r="E22" s="25" t="s">
        <v>109</v>
      </c>
      <c r="F22" s="25" t="s">
        <v>117</v>
      </c>
      <c r="G22" s="25" t="s">
        <v>32</v>
      </c>
      <c r="H22" s="25" t="s">
        <v>33</v>
      </c>
      <c r="I22" s="25" t="s">
        <v>117</v>
      </c>
      <c r="J22" s="33" t="s">
        <v>118</v>
      </c>
      <c r="K22" s="25" t="s">
        <v>35</v>
      </c>
      <c r="L22" s="26">
        <v>16056159</v>
      </c>
      <c r="M22" s="26">
        <v>1210496</v>
      </c>
    </row>
    <row r="23" spans="1:13" ht="15" customHeight="1" x14ac:dyDescent="0.2">
      <c r="A23" t="s">
        <v>106</v>
      </c>
      <c r="B23" s="25" t="s">
        <v>107</v>
      </c>
      <c r="C23" s="25">
        <v>1</v>
      </c>
      <c r="D23" t="s">
        <v>119</v>
      </c>
      <c r="E23" s="25" t="s">
        <v>109</v>
      </c>
      <c r="F23" s="25" t="s">
        <v>120</v>
      </c>
      <c r="G23" s="25" t="s">
        <v>121</v>
      </c>
      <c r="H23" s="25" t="s">
        <v>122</v>
      </c>
      <c r="I23" s="25" t="s">
        <v>123</v>
      </c>
      <c r="J23" s="33" t="s">
        <v>124</v>
      </c>
      <c r="K23" s="25" t="s">
        <v>42</v>
      </c>
      <c r="L23" s="26">
        <v>371300</v>
      </c>
      <c r="M23" s="26">
        <v>78772</v>
      </c>
    </row>
    <row r="24" spans="1:13" ht="15" customHeight="1" x14ac:dyDescent="0.2">
      <c r="A24" t="s">
        <v>125</v>
      </c>
      <c r="B24" s="25" t="s">
        <v>126</v>
      </c>
      <c r="C24" s="25">
        <v>1</v>
      </c>
      <c r="D24" t="s">
        <v>127</v>
      </c>
      <c r="E24" s="25" t="s">
        <v>128</v>
      </c>
      <c r="F24" s="25" t="s">
        <v>129</v>
      </c>
      <c r="G24" s="25" t="s">
        <v>32</v>
      </c>
      <c r="H24" s="25" t="s">
        <v>33</v>
      </c>
      <c r="I24" s="25" t="s">
        <v>129</v>
      </c>
      <c r="J24" s="33" t="s">
        <v>130</v>
      </c>
      <c r="K24" s="25" t="s">
        <v>35</v>
      </c>
      <c r="L24" s="26">
        <v>42387</v>
      </c>
      <c r="M24" s="26">
        <v>10597</v>
      </c>
    </row>
    <row r="25" spans="1:13" ht="15" customHeight="1" x14ac:dyDescent="0.2">
      <c r="A25" t="s">
        <v>131</v>
      </c>
      <c r="B25" s="25" t="s">
        <v>132</v>
      </c>
      <c r="C25" s="25">
        <v>31</v>
      </c>
      <c r="D25" t="s">
        <v>133</v>
      </c>
      <c r="E25" s="25" t="s">
        <v>134</v>
      </c>
      <c r="F25" s="25" t="s">
        <v>135</v>
      </c>
      <c r="G25" s="25" t="s">
        <v>32</v>
      </c>
      <c r="H25" s="25" t="s">
        <v>33</v>
      </c>
      <c r="I25" s="25" t="s">
        <v>135</v>
      </c>
      <c r="J25" s="33" t="s">
        <v>136</v>
      </c>
      <c r="K25" s="25" t="s">
        <v>112</v>
      </c>
      <c r="L25" s="26">
        <v>156354</v>
      </c>
      <c r="M25" s="26">
        <v>3889</v>
      </c>
    </row>
    <row r="26" spans="1:13" ht="15" customHeight="1" x14ac:dyDescent="0.2">
      <c r="A26" t="s">
        <v>137</v>
      </c>
      <c r="B26" s="25" t="s">
        <v>138</v>
      </c>
      <c r="C26" s="25">
        <v>1</v>
      </c>
      <c r="D26" t="s">
        <v>139</v>
      </c>
      <c r="E26" s="25" t="s">
        <v>140</v>
      </c>
      <c r="F26" s="25" t="s">
        <v>141</v>
      </c>
      <c r="G26" s="25" t="s">
        <v>32</v>
      </c>
      <c r="H26" s="25" t="s">
        <v>33</v>
      </c>
      <c r="I26" s="25" t="s">
        <v>141</v>
      </c>
      <c r="J26" s="33" t="s">
        <v>142</v>
      </c>
      <c r="K26" s="25" t="s">
        <v>35</v>
      </c>
      <c r="L26" s="26">
        <v>4374702</v>
      </c>
      <c r="M26" s="26">
        <v>1944904</v>
      </c>
    </row>
    <row r="27" spans="1:13" ht="15" customHeight="1" x14ac:dyDescent="0.2">
      <c r="A27" t="s">
        <v>143</v>
      </c>
      <c r="B27" s="25" t="s">
        <v>144</v>
      </c>
      <c r="C27" s="25">
        <v>1</v>
      </c>
      <c r="D27" t="s">
        <v>145</v>
      </c>
      <c r="E27" s="25" t="s">
        <v>146</v>
      </c>
      <c r="F27" s="25" t="s">
        <v>147</v>
      </c>
      <c r="G27" s="25" t="s">
        <v>32</v>
      </c>
      <c r="H27" s="25" t="s">
        <v>33</v>
      </c>
      <c r="I27" s="25" t="s">
        <v>147</v>
      </c>
      <c r="J27" s="33" t="s">
        <v>148</v>
      </c>
      <c r="K27" s="25" t="s">
        <v>35</v>
      </c>
      <c r="L27" s="26">
        <v>128828</v>
      </c>
      <c r="M27" s="26">
        <v>18754</v>
      </c>
    </row>
    <row r="28" spans="1:13" ht="15" customHeight="1" x14ac:dyDescent="0.2">
      <c r="A28" t="s">
        <v>149</v>
      </c>
      <c r="B28" s="25" t="s">
        <v>150</v>
      </c>
      <c r="C28" s="25">
        <v>1</v>
      </c>
      <c r="D28" t="s">
        <v>151</v>
      </c>
      <c r="E28" s="25" t="s">
        <v>152</v>
      </c>
      <c r="F28" s="25" t="s">
        <v>153</v>
      </c>
      <c r="G28" s="25" t="s">
        <v>32</v>
      </c>
      <c r="H28" s="25" t="s">
        <v>33</v>
      </c>
      <c r="I28" s="25" t="s">
        <v>153</v>
      </c>
      <c r="J28" s="33" t="s">
        <v>154</v>
      </c>
      <c r="K28" s="25" t="s">
        <v>35</v>
      </c>
      <c r="L28" s="26">
        <v>534624</v>
      </c>
      <c r="M28" s="26">
        <v>2273</v>
      </c>
    </row>
    <row r="29" spans="1:13" ht="15" customHeight="1" x14ac:dyDescent="0.2">
      <c r="A29" t="s">
        <v>155</v>
      </c>
      <c r="B29" s="25" t="s">
        <v>156</v>
      </c>
      <c r="C29" s="25">
        <v>4</v>
      </c>
      <c r="D29" t="s">
        <v>157</v>
      </c>
      <c r="E29" s="25" t="s">
        <v>158</v>
      </c>
      <c r="F29" s="25" t="s">
        <v>159</v>
      </c>
      <c r="G29" s="25" t="s">
        <v>32</v>
      </c>
      <c r="H29" s="25" t="s">
        <v>33</v>
      </c>
      <c r="I29" s="25" t="s">
        <v>159</v>
      </c>
      <c r="J29" s="33" t="s">
        <v>160</v>
      </c>
      <c r="K29" s="25" t="s">
        <v>35</v>
      </c>
      <c r="L29" s="26">
        <v>557489</v>
      </c>
      <c r="M29" s="26">
        <v>3717</v>
      </c>
    </row>
    <row r="30" spans="1:13" ht="15" customHeight="1" x14ac:dyDescent="0.2">
      <c r="A30" t="s">
        <v>155</v>
      </c>
      <c r="B30" s="25" t="s">
        <v>156</v>
      </c>
      <c r="C30" s="25">
        <v>4</v>
      </c>
      <c r="D30" t="s">
        <v>161</v>
      </c>
      <c r="E30" s="25" t="s">
        <v>158</v>
      </c>
      <c r="F30" s="25" t="s">
        <v>162</v>
      </c>
      <c r="G30" s="25" t="s">
        <v>32</v>
      </c>
      <c r="H30" s="25" t="s">
        <v>33</v>
      </c>
      <c r="I30" s="25" t="s">
        <v>162</v>
      </c>
      <c r="J30" s="33" t="s">
        <v>163</v>
      </c>
      <c r="K30" s="25" t="s">
        <v>35</v>
      </c>
      <c r="L30" s="26">
        <v>5814419</v>
      </c>
      <c r="M30" s="26">
        <v>2162498</v>
      </c>
    </row>
    <row r="31" spans="1:13" ht="15" customHeight="1" x14ac:dyDescent="0.2">
      <c r="A31" t="s">
        <v>155</v>
      </c>
      <c r="B31" s="25" t="s">
        <v>156</v>
      </c>
      <c r="C31" s="25">
        <v>4</v>
      </c>
      <c r="D31" t="s">
        <v>164</v>
      </c>
      <c r="E31" s="25" t="s">
        <v>158</v>
      </c>
      <c r="F31" s="25" t="s">
        <v>165</v>
      </c>
      <c r="G31" s="25" t="s">
        <v>32</v>
      </c>
      <c r="H31" s="25" t="s">
        <v>33</v>
      </c>
      <c r="I31" s="25" t="s">
        <v>165</v>
      </c>
      <c r="J31" s="33" t="s">
        <v>166</v>
      </c>
      <c r="K31" s="25" t="s">
        <v>35</v>
      </c>
      <c r="L31" s="26">
        <v>3241406</v>
      </c>
      <c r="M31" s="26">
        <v>283318</v>
      </c>
    </row>
    <row r="32" spans="1:13" ht="15" customHeight="1" x14ac:dyDescent="0.2">
      <c r="A32" t="s">
        <v>167</v>
      </c>
      <c r="B32" s="25" t="s">
        <v>168</v>
      </c>
      <c r="C32" s="25">
        <v>52</v>
      </c>
      <c r="D32" t="s">
        <v>169</v>
      </c>
      <c r="E32" s="25" t="s">
        <v>170</v>
      </c>
      <c r="F32" s="25" t="s">
        <v>171</v>
      </c>
      <c r="G32" s="25" t="s">
        <v>172</v>
      </c>
      <c r="H32" s="25" t="s">
        <v>173</v>
      </c>
      <c r="I32" s="25" t="s">
        <v>174</v>
      </c>
      <c r="J32" s="33" t="s">
        <v>175</v>
      </c>
      <c r="K32" s="25" t="s">
        <v>42</v>
      </c>
      <c r="L32" s="26">
        <v>117816</v>
      </c>
      <c r="M32" s="26">
        <v>7469</v>
      </c>
    </row>
    <row r="33" spans="1:13" ht="15" customHeight="1" x14ac:dyDescent="0.2">
      <c r="A33" t="s">
        <v>176</v>
      </c>
      <c r="B33" s="25" t="s">
        <v>177</v>
      </c>
      <c r="C33" s="25">
        <v>4</v>
      </c>
      <c r="D33" t="s">
        <v>178</v>
      </c>
      <c r="E33" s="25" t="s">
        <v>179</v>
      </c>
      <c r="F33" s="25" t="s">
        <v>180</v>
      </c>
      <c r="G33" s="25" t="s">
        <v>181</v>
      </c>
      <c r="H33" s="25" t="s">
        <v>182</v>
      </c>
      <c r="I33" s="25" t="s">
        <v>183</v>
      </c>
      <c r="J33" s="33" t="s">
        <v>184</v>
      </c>
      <c r="K33" s="25" t="s">
        <v>42</v>
      </c>
      <c r="L33" s="26">
        <v>21370</v>
      </c>
      <c r="M33" s="26">
        <v>8991</v>
      </c>
    </row>
    <row r="34" spans="1:13" ht="15" customHeight="1" x14ac:dyDescent="0.2">
      <c r="A34" t="s">
        <v>176</v>
      </c>
      <c r="B34" s="25" t="s">
        <v>177</v>
      </c>
      <c r="C34" s="25">
        <v>4</v>
      </c>
      <c r="D34" t="s">
        <v>185</v>
      </c>
      <c r="E34" s="25" t="s">
        <v>179</v>
      </c>
      <c r="F34" s="25" t="s">
        <v>186</v>
      </c>
      <c r="G34" s="25" t="s">
        <v>187</v>
      </c>
      <c r="H34" s="25" t="s">
        <v>188</v>
      </c>
      <c r="I34" s="25" t="s">
        <v>189</v>
      </c>
      <c r="J34" s="33" t="s">
        <v>190</v>
      </c>
      <c r="K34" s="25" t="s">
        <v>42</v>
      </c>
      <c r="L34" s="26">
        <v>368509</v>
      </c>
      <c r="M34" s="26">
        <v>4016</v>
      </c>
    </row>
    <row r="35" spans="1:13" ht="15" customHeight="1" x14ac:dyDescent="0.2">
      <c r="A35" t="s">
        <v>176</v>
      </c>
      <c r="B35" s="25" t="s">
        <v>177</v>
      </c>
      <c r="C35" s="25">
        <v>4</v>
      </c>
      <c r="D35" t="s">
        <v>191</v>
      </c>
      <c r="E35" s="25" t="s">
        <v>179</v>
      </c>
      <c r="F35" s="25" t="s">
        <v>192</v>
      </c>
      <c r="G35" s="25" t="s">
        <v>193</v>
      </c>
      <c r="H35" s="25" t="s">
        <v>194</v>
      </c>
      <c r="I35" s="25" t="s">
        <v>195</v>
      </c>
      <c r="J35" s="33" t="s">
        <v>196</v>
      </c>
      <c r="K35" s="25" t="s">
        <v>42</v>
      </c>
      <c r="L35" s="26">
        <v>197082</v>
      </c>
      <c r="M35" s="26">
        <v>34480</v>
      </c>
    </row>
    <row r="36" spans="1:13" ht="15" customHeight="1" x14ac:dyDescent="0.2">
      <c r="A36" t="s">
        <v>197</v>
      </c>
      <c r="B36" s="25" t="s">
        <v>198</v>
      </c>
      <c r="C36" s="25">
        <v>2</v>
      </c>
      <c r="D36" t="s">
        <v>199</v>
      </c>
      <c r="E36" s="25" t="s">
        <v>200</v>
      </c>
      <c r="F36" s="25" t="s">
        <v>201</v>
      </c>
      <c r="G36" s="25" t="s">
        <v>202</v>
      </c>
      <c r="H36" s="25" t="s">
        <v>203</v>
      </c>
      <c r="I36" s="25" t="s">
        <v>204</v>
      </c>
      <c r="J36" s="33" t="s">
        <v>205</v>
      </c>
      <c r="K36" s="25" t="s">
        <v>42</v>
      </c>
      <c r="L36" s="26">
        <v>81472</v>
      </c>
      <c r="M36" s="26">
        <v>44324</v>
      </c>
    </row>
    <row r="37" spans="1:13" ht="15" customHeight="1" x14ac:dyDescent="0.2">
      <c r="A37" t="s">
        <v>197</v>
      </c>
      <c r="B37" s="25" t="s">
        <v>198</v>
      </c>
      <c r="C37" s="25">
        <v>2</v>
      </c>
      <c r="D37" t="s">
        <v>206</v>
      </c>
      <c r="E37" s="25" t="s">
        <v>200</v>
      </c>
      <c r="F37" s="25" t="s">
        <v>207</v>
      </c>
      <c r="G37" s="25" t="s">
        <v>208</v>
      </c>
      <c r="H37" s="25" t="s">
        <v>209</v>
      </c>
      <c r="I37" s="25" t="s">
        <v>210</v>
      </c>
      <c r="J37" s="33" t="s">
        <v>211</v>
      </c>
      <c r="K37" s="25" t="s">
        <v>42</v>
      </c>
      <c r="L37" s="26">
        <v>113527</v>
      </c>
      <c r="M37" s="26">
        <v>19885</v>
      </c>
    </row>
    <row r="38" spans="1:13" ht="15" customHeight="1" x14ac:dyDescent="0.2">
      <c r="A38" t="s">
        <v>197</v>
      </c>
      <c r="B38" s="25" t="s">
        <v>198</v>
      </c>
      <c r="C38" s="25">
        <v>2</v>
      </c>
      <c r="D38" t="s">
        <v>212</v>
      </c>
      <c r="E38" s="25" t="s">
        <v>200</v>
      </c>
      <c r="F38" s="25" t="s">
        <v>213</v>
      </c>
      <c r="G38" s="25" t="s">
        <v>214</v>
      </c>
      <c r="H38" s="25" t="s">
        <v>215</v>
      </c>
      <c r="I38" s="25" t="s">
        <v>216</v>
      </c>
      <c r="J38" s="33" t="s">
        <v>217</v>
      </c>
      <c r="K38" s="25" t="s">
        <v>42</v>
      </c>
      <c r="L38" s="26">
        <v>111076</v>
      </c>
      <c r="M38" s="26">
        <v>1092</v>
      </c>
    </row>
    <row r="39" spans="1:13" ht="15" customHeight="1" x14ac:dyDescent="0.2">
      <c r="A39" t="s">
        <v>218</v>
      </c>
      <c r="B39" s="25" t="s">
        <v>219</v>
      </c>
      <c r="C39" s="25">
        <v>1</v>
      </c>
      <c r="D39" t="s">
        <v>220</v>
      </c>
      <c r="E39" s="25" t="s">
        <v>221</v>
      </c>
      <c r="F39" s="25" t="s">
        <v>222</v>
      </c>
      <c r="G39" s="25" t="s">
        <v>32</v>
      </c>
      <c r="H39" s="25" t="s">
        <v>33</v>
      </c>
      <c r="I39" s="25" t="s">
        <v>222</v>
      </c>
      <c r="J39" s="33" t="s">
        <v>223</v>
      </c>
      <c r="K39" s="25" t="s">
        <v>35</v>
      </c>
      <c r="L39" s="26">
        <v>212852</v>
      </c>
      <c r="M39" s="26">
        <v>22312</v>
      </c>
    </row>
    <row r="40" spans="1:13" ht="15" customHeight="1" x14ac:dyDescent="0.2">
      <c r="A40" t="s">
        <v>224</v>
      </c>
      <c r="B40" s="25" t="s">
        <v>225</v>
      </c>
      <c r="C40" s="25">
        <v>9</v>
      </c>
      <c r="D40" t="s">
        <v>226</v>
      </c>
      <c r="E40" s="25" t="s">
        <v>227</v>
      </c>
      <c r="F40" s="25" t="s">
        <v>228</v>
      </c>
      <c r="G40" s="25" t="s">
        <v>32</v>
      </c>
      <c r="H40" s="25" t="s">
        <v>33</v>
      </c>
      <c r="I40" s="25" t="s">
        <v>228</v>
      </c>
      <c r="J40" s="33" t="s">
        <v>223</v>
      </c>
      <c r="K40" s="25" t="s">
        <v>35</v>
      </c>
      <c r="L40" s="26">
        <v>977335</v>
      </c>
      <c r="M40" s="26">
        <v>20465</v>
      </c>
    </row>
    <row r="41" spans="1:13" ht="15" customHeight="1" x14ac:dyDescent="0.2">
      <c r="A41" t="s">
        <v>224</v>
      </c>
      <c r="B41" s="25" t="s">
        <v>225</v>
      </c>
      <c r="C41" s="25">
        <v>9</v>
      </c>
      <c r="D41" s="29" t="s">
        <v>229</v>
      </c>
      <c r="E41" s="25" t="s">
        <v>227</v>
      </c>
      <c r="F41" s="25" t="s">
        <v>230</v>
      </c>
      <c r="G41" s="25" t="s">
        <v>32</v>
      </c>
      <c r="H41" s="25" t="s">
        <v>33</v>
      </c>
      <c r="I41" s="25" t="s">
        <v>230</v>
      </c>
      <c r="J41" s="33" t="s">
        <v>231</v>
      </c>
      <c r="K41" s="25" t="s">
        <v>35</v>
      </c>
      <c r="L41" s="26">
        <v>99852</v>
      </c>
      <c r="M41" s="26">
        <v>63839</v>
      </c>
    </row>
    <row r="42" spans="1:13" ht="15" customHeight="1" x14ac:dyDescent="0.2">
      <c r="A42" t="s">
        <v>224</v>
      </c>
      <c r="B42" s="25" t="s">
        <v>225</v>
      </c>
      <c r="C42" s="25">
        <v>9</v>
      </c>
      <c r="D42" t="s">
        <v>232</v>
      </c>
      <c r="E42" s="25" t="s">
        <v>227</v>
      </c>
      <c r="F42" s="25" t="s">
        <v>233</v>
      </c>
      <c r="G42" s="25" t="s">
        <v>32</v>
      </c>
      <c r="H42" s="25" t="s">
        <v>33</v>
      </c>
      <c r="I42" s="25" t="s">
        <v>233</v>
      </c>
      <c r="J42" s="33" t="s">
        <v>234</v>
      </c>
      <c r="K42" s="25" t="s">
        <v>35</v>
      </c>
      <c r="L42" s="26">
        <v>314988</v>
      </c>
      <c r="M42" s="26">
        <v>62563</v>
      </c>
    </row>
    <row r="43" spans="1:13" ht="15" customHeight="1" x14ac:dyDescent="0.2">
      <c r="A43" t="s">
        <v>235</v>
      </c>
      <c r="B43" s="25" t="s">
        <v>236</v>
      </c>
      <c r="C43" s="25">
        <v>1</v>
      </c>
      <c r="D43" t="s">
        <v>237</v>
      </c>
      <c r="E43" s="25" t="s">
        <v>238</v>
      </c>
      <c r="F43" s="25" t="s">
        <v>239</v>
      </c>
      <c r="G43" s="25" t="s">
        <v>32</v>
      </c>
      <c r="H43" s="25" t="s">
        <v>33</v>
      </c>
      <c r="I43" s="25" t="s">
        <v>239</v>
      </c>
      <c r="J43" s="33" t="s">
        <v>240</v>
      </c>
      <c r="K43" s="25" t="s">
        <v>35</v>
      </c>
      <c r="L43" s="26">
        <v>83111</v>
      </c>
      <c r="M43" s="26">
        <v>10974</v>
      </c>
    </row>
    <row r="44" spans="1:13" ht="15" customHeight="1" x14ac:dyDescent="0.2">
      <c r="A44" t="s">
        <v>241</v>
      </c>
      <c r="B44" s="25" t="s">
        <v>242</v>
      </c>
      <c r="C44" s="25">
        <v>1</v>
      </c>
      <c r="D44" t="s">
        <v>243</v>
      </c>
      <c r="E44" s="25" t="s">
        <v>244</v>
      </c>
      <c r="F44" s="25" t="s">
        <v>245</v>
      </c>
      <c r="G44" s="25" t="s">
        <v>32</v>
      </c>
      <c r="H44" s="25" t="s">
        <v>33</v>
      </c>
      <c r="I44" s="25" t="s">
        <v>245</v>
      </c>
      <c r="J44" s="33" t="s">
        <v>246</v>
      </c>
      <c r="K44" s="25" t="s">
        <v>35</v>
      </c>
      <c r="L44" s="26">
        <v>34473</v>
      </c>
      <c r="M44" s="26">
        <v>10304</v>
      </c>
    </row>
    <row r="45" spans="1:13" ht="15" customHeight="1" x14ac:dyDescent="0.2">
      <c r="A45" t="s">
        <v>247</v>
      </c>
      <c r="B45" s="25" t="s">
        <v>248</v>
      </c>
      <c r="C45" s="25">
        <v>21</v>
      </c>
      <c r="D45" t="s">
        <v>249</v>
      </c>
      <c r="E45" s="25" t="s">
        <v>250</v>
      </c>
      <c r="F45" s="25" t="s">
        <v>251</v>
      </c>
      <c r="G45" s="25" t="s">
        <v>252</v>
      </c>
      <c r="H45" s="25" t="s">
        <v>253</v>
      </c>
      <c r="I45" s="25" t="s">
        <v>254</v>
      </c>
      <c r="J45" s="33" t="s">
        <v>255</v>
      </c>
      <c r="K45" s="25" t="s">
        <v>42</v>
      </c>
      <c r="L45" s="26">
        <v>34139</v>
      </c>
      <c r="M45" s="26">
        <v>7071</v>
      </c>
    </row>
    <row r="46" spans="1:13" ht="15" customHeight="1" x14ac:dyDescent="0.2">
      <c r="A46" t="s">
        <v>256</v>
      </c>
      <c r="B46" s="25" t="s">
        <v>257</v>
      </c>
      <c r="C46" s="25">
        <v>1</v>
      </c>
      <c r="D46" t="s">
        <v>258</v>
      </c>
      <c r="E46" s="25" t="s">
        <v>259</v>
      </c>
      <c r="F46" s="25" t="s">
        <v>260</v>
      </c>
      <c r="G46" s="25" t="s">
        <v>32</v>
      </c>
      <c r="H46" s="25" t="s">
        <v>33</v>
      </c>
      <c r="I46" s="25" t="s">
        <v>260</v>
      </c>
      <c r="J46" s="33" t="s">
        <v>261</v>
      </c>
      <c r="K46" s="25" t="s">
        <v>35</v>
      </c>
      <c r="L46" s="26">
        <v>325373</v>
      </c>
      <c r="M46" s="26">
        <v>29034</v>
      </c>
    </row>
    <row r="47" spans="1:13" ht="15" customHeight="1" x14ac:dyDescent="0.2">
      <c r="A47" t="s">
        <v>262</v>
      </c>
      <c r="B47" s="25" t="s">
        <v>263</v>
      </c>
      <c r="C47" s="25">
        <v>2</v>
      </c>
      <c r="D47" t="s">
        <v>264</v>
      </c>
      <c r="E47" s="25" t="s">
        <v>265</v>
      </c>
      <c r="F47" s="25" t="s">
        <v>266</v>
      </c>
      <c r="G47" s="25" t="s">
        <v>32</v>
      </c>
      <c r="H47" s="25" t="s">
        <v>33</v>
      </c>
      <c r="I47" s="25" t="s">
        <v>266</v>
      </c>
      <c r="J47" s="33" t="s">
        <v>267</v>
      </c>
      <c r="K47" s="25" t="s">
        <v>35</v>
      </c>
      <c r="L47" s="26">
        <v>109206</v>
      </c>
      <c r="M47" s="26">
        <v>49697</v>
      </c>
    </row>
    <row r="48" spans="1:13" ht="15" customHeight="1" x14ac:dyDescent="0.25">
      <c r="A48" s="34" t="s">
        <v>10</v>
      </c>
      <c r="B48" s="35"/>
      <c r="C48" s="35"/>
      <c r="D48" s="34"/>
      <c r="E48" s="35"/>
      <c r="F48" s="35"/>
      <c r="G48" s="35"/>
      <c r="H48" s="35"/>
      <c r="I48" s="35"/>
      <c r="J48" s="34"/>
      <c r="K48" s="35"/>
      <c r="L48" s="37">
        <f>SUBTOTAL(109,Table1[2024‒25
Final Allocation])</f>
        <v>56493153</v>
      </c>
      <c r="M48" s="36">
        <f>SUBTOTAL(109,Table1[8th Apportionment])</f>
        <v>8415240</v>
      </c>
    </row>
    <row r="49" spans="1:3" ht="15" customHeight="1" x14ac:dyDescent="0.2">
      <c r="A49" s="2" t="s">
        <v>0</v>
      </c>
      <c r="B49" s="2"/>
      <c r="C49" s="2"/>
    </row>
    <row r="50" spans="1:3" ht="15" customHeight="1" x14ac:dyDescent="0.2">
      <c r="A50" s="2" t="s">
        <v>3</v>
      </c>
      <c r="B50" s="2"/>
      <c r="C50" s="2"/>
    </row>
    <row r="51" spans="1:3" ht="15" customHeight="1" x14ac:dyDescent="0.2">
      <c r="A51" s="29" t="s">
        <v>26</v>
      </c>
      <c r="B51" s="16"/>
      <c r="C51" s="16"/>
    </row>
  </sheetData>
  <phoneticPr fontId="42" type="noConversion"/>
  <pageMargins left="0.7" right="0.7" top="0.75" bottom="0.75" header="0.3" footer="0.3"/>
  <pageSetup scale="30" fitToHeight="0" orientation="landscape" r:id="rId1"/>
  <headerFooter>
    <oddFooter>&amp;CPage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BA16E-97CD-405A-83FE-1F0BDE08883B}">
  <dimension ref="A1:E32"/>
  <sheetViews>
    <sheetView zoomScaleNormal="100" workbookViewId="0"/>
  </sheetViews>
  <sheetFormatPr defaultRowHeight="15" x14ac:dyDescent="0.2"/>
  <cols>
    <col min="1" max="1" width="14.77734375" customWidth="1"/>
    <col min="2" max="2" width="20.77734375" customWidth="1"/>
    <col min="3" max="3" width="24.6640625" customWidth="1"/>
    <col min="4" max="4" width="20.77734375" customWidth="1"/>
    <col min="5" max="5" width="12.88671875" customWidth="1"/>
  </cols>
  <sheetData>
    <row r="1" spans="1:5" ht="20.25" x14ac:dyDescent="0.3">
      <c r="A1" s="22" t="s">
        <v>25</v>
      </c>
      <c r="B1" s="38"/>
      <c r="C1" s="38"/>
      <c r="D1" s="38"/>
    </row>
    <row r="2" spans="1:5" ht="18" x14ac:dyDescent="0.2">
      <c r="A2" s="17" t="s">
        <v>16</v>
      </c>
      <c r="B2" s="38"/>
      <c r="C2" s="38"/>
      <c r="D2" s="38"/>
    </row>
    <row r="3" spans="1:5" ht="15.75" x14ac:dyDescent="0.25">
      <c r="A3" s="23" t="s">
        <v>6</v>
      </c>
      <c r="B3" s="38"/>
      <c r="C3" s="38"/>
      <c r="D3" s="38"/>
    </row>
    <row r="4" spans="1:5" ht="15.75" x14ac:dyDescent="0.25">
      <c r="A4" s="9" t="s">
        <v>20</v>
      </c>
      <c r="B4" s="38"/>
      <c r="C4" s="38"/>
      <c r="D4" s="38"/>
    </row>
    <row r="5" spans="1:5" ht="41.1" customHeight="1" x14ac:dyDescent="0.25">
      <c r="A5" s="31" t="s">
        <v>13</v>
      </c>
      <c r="B5" s="31" t="s">
        <v>18</v>
      </c>
      <c r="C5" s="31" t="s">
        <v>17</v>
      </c>
      <c r="D5" s="31" t="s">
        <v>19</v>
      </c>
      <c r="E5" s="31" t="s">
        <v>292</v>
      </c>
    </row>
    <row r="6" spans="1:5" x14ac:dyDescent="0.2">
      <c r="A6" s="24" t="s">
        <v>30</v>
      </c>
      <c r="B6" t="s">
        <v>27</v>
      </c>
      <c r="C6" s="25" t="s">
        <v>268</v>
      </c>
      <c r="D6" s="26">
        <v>45710</v>
      </c>
      <c r="E6" s="39" t="s">
        <v>269</v>
      </c>
    </row>
    <row r="7" spans="1:5" x14ac:dyDescent="0.2">
      <c r="A7" s="24" t="s">
        <v>51</v>
      </c>
      <c r="B7" t="s">
        <v>48</v>
      </c>
      <c r="C7" s="25" t="s">
        <v>268</v>
      </c>
      <c r="D7" s="26">
        <v>70213</v>
      </c>
      <c r="E7" s="39" t="s">
        <v>270</v>
      </c>
    </row>
    <row r="8" spans="1:5" x14ac:dyDescent="0.2">
      <c r="A8" s="24" t="s">
        <v>57</v>
      </c>
      <c r="B8" t="s">
        <v>54</v>
      </c>
      <c r="C8" s="25" t="s">
        <v>268</v>
      </c>
      <c r="D8" s="26">
        <v>1783045</v>
      </c>
      <c r="E8" s="39" t="s">
        <v>271</v>
      </c>
    </row>
    <row r="9" spans="1:5" x14ac:dyDescent="0.2">
      <c r="A9" s="24" t="s">
        <v>82</v>
      </c>
      <c r="B9" t="s">
        <v>79</v>
      </c>
      <c r="C9" s="25" t="s">
        <v>268</v>
      </c>
      <c r="D9" s="26">
        <v>46470</v>
      </c>
      <c r="E9" s="39" t="s">
        <v>272</v>
      </c>
    </row>
    <row r="10" spans="1:5" x14ac:dyDescent="0.2">
      <c r="A10" s="24" t="s">
        <v>91</v>
      </c>
      <c r="B10" t="s">
        <v>88</v>
      </c>
      <c r="C10" s="25" t="s">
        <v>268</v>
      </c>
      <c r="D10" s="26">
        <v>53790</v>
      </c>
      <c r="E10" s="39" t="s">
        <v>273</v>
      </c>
    </row>
    <row r="11" spans="1:5" x14ac:dyDescent="0.2">
      <c r="A11" s="24" t="s">
        <v>103</v>
      </c>
      <c r="B11" t="s">
        <v>100</v>
      </c>
      <c r="C11" s="25" t="s">
        <v>268</v>
      </c>
      <c r="D11" s="26">
        <v>748</v>
      </c>
      <c r="E11" s="39" t="s">
        <v>274</v>
      </c>
    </row>
    <row r="12" spans="1:5" x14ac:dyDescent="0.2">
      <c r="A12" s="24" t="s">
        <v>109</v>
      </c>
      <c r="B12" t="s">
        <v>106</v>
      </c>
      <c r="C12" s="25" t="s">
        <v>268</v>
      </c>
      <c r="D12" s="26">
        <v>1588798</v>
      </c>
      <c r="E12" s="39" t="s">
        <v>275</v>
      </c>
    </row>
    <row r="13" spans="1:5" x14ac:dyDescent="0.2">
      <c r="A13" s="24" t="s">
        <v>128</v>
      </c>
      <c r="B13" t="s">
        <v>125</v>
      </c>
      <c r="C13" s="25" t="s">
        <v>268</v>
      </c>
      <c r="D13" s="26">
        <v>10597</v>
      </c>
      <c r="E13" s="39" t="s">
        <v>276</v>
      </c>
    </row>
    <row r="14" spans="1:5" x14ac:dyDescent="0.2">
      <c r="A14" s="24" t="s">
        <v>134</v>
      </c>
      <c r="B14" t="s">
        <v>131</v>
      </c>
      <c r="C14" s="25" t="s">
        <v>268</v>
      </c>
      <c r="D14" s="26">
        <v>3889</v>
      </c>
      <c r="E14" s="39" t="s">
        <v>277</v>
      </c>
    </row>
    <row r="15" spans="1:5" x14ac:dyDescent="0.2">
      <c r="A15" s="24" t="s">
        <v>140</v>
      </c>
      <c r="B15" t="s">
        <v>137</v>
      </c>
      <c r="C15" s="25" t="s">
        <v>268</v>
      </c>
      <c r="D15" s="26">
        <v>1944904</v>
      </c>
      <c r="E15" s="39" t="s">
        <v>278</v>
      </c>
    </row>
    <row r="16" spans="1:5" x14ac:dyDescent="0.2">
      <c r="A16" s="24" t="s">
        <v>146</v>
      </c>
      <c r="B16" t="s">
        <v>143</v>
      </c>
      <c r="C16" s="25" t="s">
        <v>268</v>
      </c>
      <c r="D16" s="26">
        <v>18754</v>
      </c>
      <c r="E16" s="39" t="s">
        <v>279</v>
      </c>
    </row>
    <row r="17" spans="1:5" x14ac:dyDescent="0.2">
      <c r="A17" s="24" t="s">
        <v>152</v>
      </c>
      <c r="B17" t="s">
        <v>149</v>
      </c>
      <c r="C17" s="25" t="s">
        <v>268</v>
      </c>
      <c r="D17" s="26">
        <v>2273</v>
      </c>
      <c r="E17" s="39" t="s">
        <v>280</v>
      </c>
    </row>
    <row r="18" spans="1:5" x14ac:dyDescent="0.2">
      <c r="A18" s="24" t="s">
        <v>158</v>
      </c>
      <c r="B18" t="s">
        <v>155</v>
      </c>
      <c r="C18" s="25" t="s">
        <v>268</v>
      </c>
      <c r="D18" s="26">
        <v>2449533</v>
      </c>
      <c r="E18" s="39" t="s">
        <v>281</v>
      </c>
    </row>
    <row r="19" spans="1:5" x14ac:dyDescent="0.2">
      <c r="A19" s="24" t="s">
        <v>170</v>
      </c>
      <c r="B19" t="s">
        <v>167</v>
      </c>
      <c r="C19" s="25" t="s">
        <v>268</v>
      </c>
      <c r="D19" s="26">
        <v>7469</v>
      </c>
      <c r="E19" s="39" t="s">
        <v>282</v>
      </c>
    </row>
    <row r="20" spans="1:5" x14ac:dyDescent="0.2">
      <c r="A20" s="24" t="s">
        <v>179</v>
      </c>
      <c r="B20" t="s">
        <v>176</v>
      </c>
      <c r="C20" s="25" t="s">
        <v>268</v>
      </c>
      <c r="D20" s="26">
        <v>47487</v>
      </c>
      <c r="E20" s="39" t="s">
        <v>283</v>
      </c>
    </row>
    <row r="21" spans="1:5" x14ac:dyDescent="0.2">
      <c r="A21" s="24" t="s">
        <v>200</v>
      </c>
      <c r="B21" t="s">
        <v>197</v>
      </c>
      <c r="C21" s="25" t="s">
        <v>268</v>
      </c>
      <c r="D21" s="26">
        <v>65301</v>
      </c>
      <c r="E21" s="39" t="s">
        <v>284</v>
      </c>
    </row>
    <row r="22" spans="1:5" x14ac:dyDescent="0.2">
      <c r="A22" s="24" t="s">
        <v>221</v>
      </c>
      <c r="B22" t="s">
        <v>218</v>
      </c>
      <c r="C22" s="25" t="s">
        <v>268</v>
      </c>
      <c r="D22" s="26">
        <v>22312</v>
      </c>
      <c r="E22" s="39" t="s">
        <v>285</v>
      </c>
    </row>
    <row r="23" spans="1:5" x14ac:dyDescent="0.2">
      <c r="A23" s="24" t="s">
        <v>227</v>
      </c>
      <c r="B23" t="s">
        <v>224</v>
      </c>
      <c r="C23" s="25" t="s">
        <v>268</v>
      </c>
      <c r="D23" s="26">
        <v>146867</v>
      </c>
      <c r="E23" s="39" t="s">
        <v>286</v>
      </c>
    </row>
    <row r="24" spans="1:5" x14ac:dyDescent="0.2">
      <c r="A24" s="24" t="s">
        <v>238</v>
      </c>
      <c r="B24" t="s">
        <v>235</v>
      </c>
      <c r="C24" s="25" t="s">
        <v>268</v>
      </c>
      <c r="D24" s="28">
        <v>10974</v>
      </c>
      <c r="E24" s="39" t="s">
        <v>287</v>
      </c>
    </row>
    <row r="25" spans="1:5" x14ac:dyDescent="0.2">
      <c r="A25" s="24" t="s">
        <v>244</v>
      </c>
      <c r="B25" t="s">
        <v>241</v>
      </c>
      <c r="C25" s="25" t="s">
        <v>268</v>
      </c>
      <c r="D25" s="28">
        <v>10304</v>
      </c>
      <c r="E25" s="39" t="s">
        <v>288</v>
      </c>
    </row>
    <row r="26" spans="1:5" x14ac:dyDescent="0.2">
      <c r="A26" s="24" t="s">
        <v>250</v>
      </c>
      <c r="B26" t="s">
        <v>247</v>
      </c>
      <c r="C26" s="25" t="s">
        <v>268</v>
      </c>
      <c r="D26" s="26">
        <v>7071</v>
      </c>
      <c r="E26" s="39" t="s">
        <v>289</v>
      </c>
    </row>
    <row r="27" spans="1:5" x14ac:dyDescent="0.2">
      <c r="A27" s="24" t="s">
        <v>259</v>
      </c>
      <c r="B27" t="s">
        <v>256</v>
      </c>
      <c r="C27" s="25" t="s">
        <v>268</v>
      </c>
      <c r="D27" s="26">
        <v>29034</v>
      </c>
      <c r="E27" s="39" t="s">
        <v>290</v>
      </c>
    </row>
    <row r="28" spans="1:5" x14ac:dyDescent="0.2">
      <c r="A28" s="24" t="s">
        <v>265</v>
      </c>
      <c r="B28" t="s">
        <v>262</v>
      </c>
      <c r="C28" s="25" t="s">
        <v>268</v>
      </c>
      <c r="D28" s="26">
        <v>49697</v>
      </c>
      <c r="E28" s="39" t="s">
        <v>291</v>
      </c>
    </row>
    <row r="29" spans="1:5" ht="15.75" x14ac:dyDescent="0.25">
      <c r="A29" s="40" t="s">
        <v>10</v>
      </c>
      <c r="B29" s="41"/>
      <c r="C29" s="42"/>
      <c r="D29" s="43">
        <f>SUBTOTAL(109,Table2[County Total])</f>
        <v>8415240</v>
      </c>
      <c r="E29" s="42"/>
    </row>
    <row r="30" spans="1:5" x14ac:dyDescent="0.2">
      <c r="A30" s="2" t="s">
        <v>0</v>
      </c>
    </row>
    <row r="31" spans="1:5" x14ac:dyDescent="0.2">
      <c r="A31" s="2" t="s">
        <v>3</v>
      </c>
    </row>
    <row r="32" spans="1:5" x14ac:dyDescent="0.2">
      <c r="A32" s="29" t="s">
        <v>26</v>
      </c>
    </row>
  </sheetData>
  <phoneticPr fontId="42" type="noConversion"/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24-25 Title I Pt A 8th - LEAs</vt:lpstr>
      <vt:lpstr>24-25 Title I Pt A 8th - Cty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Recip8-24: Title I, Part A (CA Dept of Education)</dc:title>
  <dc:subject>Title I, Part A Basic Grant program eighth apportionment schedule for fiscal year 2024-25.</dc:subject>
  <dc:creator/>
  <cp:keywords/>
  <cp:lastModifiedBy/>
  <dcterms:created xsi:type="dcterms:W3CDTF">2026-05-26T00:18:26Z</dcterms:created>
  <dcterms:modified xsi:type="dcterms:W3CDTF">2026-06-01T20:46:07Z</dcterms:modified>
</cp:coreProperties>
</file>