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66571930-3DA8-49A3-95AC-AB2C5D948373}" xr6:coauthVersionLast="47" xr6:coauthVersionMax="47" xr10:uidLastSave="{00000000-0000-0000-0000-000000000000}"/>
  <bookViews>
    <workbookView xWindow="-110" yWindow="-110" windowWidth="19420" windowHeight="12220" xr2:uid="{00000000-000D-0000-FFFF-FFFF00000000}"/>
  </bookViews>
  <sheets>
    <sheet name="25-26 Title I Part A" sheetId="7"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1819_imm_data___LEA_level">#REF!</definedName>
    <definedName name="_xlnm._FilterDatabase" localSheetId="0" hidden="1">'25-26 Title I Part A'!#REF!</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MDCq4">#REF!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dsfsdgfsdsdfsdfasdfdsffffffffffffffffffffffffffffffffffffffffffffffff">#REF!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19_20_cons_directory">#REF!</definedName>
    <definedName name="EL_19_20_DF_Directory">#REF!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fdsfdddddddddd">#REF!</definedName>
    <definedName name="fdgbfdg">#REF!</definedName>
    <definedName name="fdgdsgsdfgs2g1sd32f1g32dsf13g213212312312313515">#REF!</definedName>
    <definedName name="fdgfdgfdsgsdgfsghsfhg254453453546">#REF!</definedName>
    <definedName name="fdgfdggfhgjghjhgkhkyugytytytyyyyyyyyyyyyyyyyyyyyyyyyyyyyyyyyyyyyyyyyyyyyyyyyyyyyyyyyyyyyyyyyyyyyyyyyyyyyyyyyyyyyyyyyyyyyyyyyyyyyyyyyyyyyyyyyyyyyyyyyyyyyyyyyyyyyyyyyy">#REF!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PriorDPLCFF">#REF!</definedName>
    <definedName name="private_els_served_1718">#REF!</definedName>
    <definedName name="Puerto_Rico">#REF!</definedName>
    <definedName name="Pvt_sc_directory">#REF!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dsfsdfdgfffffffffffffffffffffffffffffffffffffffffffffffffffffffffffffffffff">#REF!</definedName>
    <definedName name="sfdgdgdfgfdgfdgdfsgfdsgfdsg">#REF!</definedName>
    <definedName name="SNOR_14_15_district_level">#REF!</definedName>
    <definedName name="SNOR_15_16_by_district">#REF!</definedName>
    <definedName name="SNOR_17_18_by_LEA">#REF!</definedName>
    <definedName name="SNOR_19_20_by_district">#REF!</definedName>
    <definedName name="SNOR_results_for_SFSD">#REF!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eeeeeeeeeeeeeeeeeeeeeeeeeeeeeeeeeeeeeeeeettttttttttttttttttttttttttttttt">#REF!</definedName>
    <definedName name="ssssssssssssssssssssssssssssssssssssssssssssssssssssssssssssssssssssssssssssssssssssssssssssssss">#REF!</definedName>
    <definedName name="STD">#REF!</definedName>
    <definedName name="TaAllocA">#REF!</definedName>
    <definedName name="TaAllocB">#REF!</definedName>
    <definedName name="TaAllocC">#REF!</definedName>
    <definedName name="TaAllocD">#REF!</definedName>
    <definedName name="TaAllocD1">#REF!</definedName>
    <definedName name="TaARA">#REF!</definedName>
    <definedName name="TaARB">#REF!</definedName>
    <definedName name="TaARC">#REF!</definedName>
    <definedName name="TaCalc">#REF!</definedName>
    <definedName name="TaCARSC">#REF!</definedName>
    <definedName name="TaCARSD">#REF!</definedName>
    <definedName name="TaCMDCLEAList">#REF!</definedName>
    <definedName name="TaCMDCList">#REF!</definedName>
    <definedName name="TaCMDCListQ4">#REF!</definedName>
    <definedName name="TaLCAPC">#REF!</definedName>
    <definedName name="TaLCAPD">#REF!</definedName>
    <definedName name="TaNotesC">#REF!</definedName>
    <definedName name="TaNotesD">#REF!</definedName>
    <definedName name="TaPrelimCalc">#REF!</definedName>
    <definedName name="TaRevisedCalc">#REF!</definedName>
    <definedName name="TaStats">#REF!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ffffffffffffffffffffffffffffffffffffffffffffjjjjjjjjjjjjjjjjjjjjjjjjjjjjjjj">#REF!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wwwwwwwwwwwwwwwwwwwwwwwwwwwwwwwwwwwwwwwwwwwwwwwwwwwwwww3333333333333333333">#REF!</definedName>
    <definedName name="wwwwwwwwwwwwwwwwwwwwwwwwwwwwwwwwwwwwwwwwwwwwwwwwwwwwwwwwwwwwwwwwwwwwwwwwwwwwwwwwwwwwwwwwwwwwwwwwwwwwwwwwwwwwwwwwww">#REF!</definedName>
    <definedName name="Wyoming">#REF!</definedName>
    <definedName name="yuityuiutyity">#REF!</definedName>
    <definedName name="yyyyyyyyyyyyyyyyyyyyyyyyyyyyyyyyyyyyyyyyyyyyyyyyyyyy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82" i="7" l="1"/>
  <c r="T1982" i="7"/>
  <c r="S1982" i="7"/>
  <c r="R1982" i="7"/>
  <c r="Q1982" i="7"/>
  <c r="P1982" i="7"/>
  <c r="L1982" i="7"/>
  <c r="U12" i="7" l="1"/>
  <c r="U1977" i="7"/>
  <c r="V1977" i="7" s="1"/>
  <c r="U1978" i="7"/>
  <c r="V1978" i="7" s="1"/>
  <c r="U1979" i="7"/>
  <c r="V1979" i="7" s="1"/>
  <c r="U1514" i="7"/>
  <c r="U921" i="7"/>
  <c r="U1004" i="7"/>
  <c r="U1087" i="7"/>
  <c r="U1005" i="7"/>
  <c r="V1005" i="7" s="1"/>
  <c r="U1006" i="7"/>
  <c r="U1007" i="7"/>
  <c r="U1234" i="7"/>
  <c r="U1400" i="7"/>
  <c r="U374" i="7"/>
  <c r="V374" i="7" s="1"/>
  <c r="U119" i="7"/>
  <c r="V119" i="7" s="1"/>
  <c r="V1514" i="7" l="1"/>
  <c r="V1004" i="7"/>
  <c r="V1400" i="7"/>
  <c r="V921" i="7"/>
  <c r="V1234" i="7"/>
  <c r="V1007" i="7"/>
  <c r="V1006" i="7"/>
  <c r="V1087" i="7"/>
  <c r="U337" i="7"/>
  <c r="V337" i="7" s="1"/>
  <c r="U264" i="7" l="1"/>
  <c r="V264" i="7" s="1"/>
  <c r="U1320" i="7"/>
  <c r="U499" i="7"/>
  <c r="V499" i="7" s="1"/>
  <c r="U1683" i="7"/>
  <c r="U1616" i="7"/>
  <c r="U543" i="7"/>
  <c r="V543" i="7" s="1"/>
  <c r="U1541" i="7"/>
  <c r="V1541" i="7" s="1"/>
  <c r="U1957" i="7"/>
  <c r="V1957" i="7" s="1"/>
  <c r="U1493" i="7"/>
  <c r="U1925" i="7"/>
  <c r="V1925" i="7" s="1"/>
  <c r="U626" i="7"/>
  <c r="U529" i="7"/>
  <c r="U67" i="7"/>
  <c r="U1968" i="7"/>
  <c r="V1968" i="7" s="1"/>
  <c r="U143" i="7"/>
  <c r="U1654" i="7"/>
  <c r="U953" i="7"/>
  <c r="V953" i="7" s="1"/>
  <c r="U1161" i="7"/>
  <c r="V1161" i="7" s="1"/>
  <c r="U1962" i="7"/>
  <c r="U1333" i="7"/>
  <c r="V1333" i="7" s="1"/>
  <c r="U257" i="7"/>
  <c r="U1163" i="7"/>
  <c r="U1224" i="7"/>
  <c r="U74" i="7"/>
  <c r="U1385" i="7"/>
  <c r="U379" i="7"/>
  <c r="V379" i="7" s="1"/>
  <c r="U1113" i="7"/>
  <c r="U1702" i="7"/>
  <c r="V1702" i="7" s="1"/>
  <c r="U678" i="7"/>
  <c r="U160" i="7"/>
  <c r="V160" i="7" s="1"/>
  <c r="U359" i="7"/>
  <c r="U711" i="7"/>
  <c r="U1948" i="7"/>
  <c r="U332" i="7"/>
  <c r="U531" i="7"/>
  <c r="V531" i="7" s="1"/>
  <c r="U313" i="7"/>
  <c r="V313" i="7" s="1"/>
  <c r="U1920" i="7"/>
  <c r="U842" i="7"/>
  <c r="U738" i="7"/>
  <c r="U1080" i="7"/>
  <c r="V1080" i="7" s="1"/>
  <c r="U665" i="7"/>
  <c r="U1705" i="7"/>
  <c r="U810" i="7"/>
  <c r="U228" i="7"/>
  <c r="V228" i="7" s="1"/>
  <c r="U534" i="7"/>
  <c r="V534" i="7" s="1"/>
  <c r="U1081" i="7"/>
  <c r="U235" i="7"/>
  <c r="V235" i="7" s="1"/>
  <c r="U794" i="7"/>
  <c r="V794" i="7" s="1"/>
  <c r="U1943" i="7"/>
  <c r="V1943" i="7" s="1"/>
  <c r="U1655" i="7"/>
  <c r="U1801" i="7"/>
  <c r="V1801" i="7" s="1"/>
  <c r="U1010" i="7"/>
  <c r="U1365" i="7"/>
  <c r="V1365" i="7" s="1"/>
  <c r="U679" i="7"/>
  <c r="U1858" i="7"/>
  <c r="U127" i="7"/>
  <c r="U1421" i="7"/>
  <c r="V1421" i="7" s="1"/>
  <c r="U13" i="7"/>
  <c r="V13" i="7" s="1"/>
  <c r="U1363" i="7"/>
  <c r="V1363" i="7" s="1"/>
  <c r="U535" i="7"/>
  <c r="U680" i="7"/>
  <c r="V680" i="7" s="1"/>
  <c r="U1364" i="7"/>
  <c r="V1364" i="7" s="1"/>
  <c r="U1969" i="7"/>
  <c r="U1226" i="7"/>
  <c r="V1226" i="7" s="1"/>
  <c r="U800" i="7"/>
  <c r="V800" i="7" s="1"/>
  <c r="U947" i="7"/>
  <c r="U431" i="7"/>
  <c r="U1719" i="7"/>
  <c r="V1719" i="7" s="1"/>
  <c r="U19" i="7"/>
  <c r="V19" i="7" s="1"/>
  <c r="U317" i="7"/>
  <c r="V317" i="7" s="1"/>
  <c r="U69" i="7"/>
  <c r="U978" i="7"/>
  <c r="V978" i="7" s="1"/>
  <c r="U186" i="7"/>
  <c r="U666" i="7"/>
  <c r="U713" i="7"/>
  <c r="U1712" i="7"/>
  <c r="V1712" i="7" s="1"/>
  <c r="U1620" i="7"/>
  <c r="V1620" i="7" s="1"/>
  <c r="U1715" i="7"/>
  <c r="U1739" i="7"/>
  <c r="V1739" i="7" s="1"/>
  <c r="U983" i="7"/>
  <c r="V983" i="7" s="1"/>
  <c r="U1725" i="7"/>
  <c r="U1823" i="7"/>
  <c r="V1823" i="7" s="1"/>
  <c r="U655" i="7"/>
  <c r="U1389" i="7"/>
  <c r="U1390" i="7"/>
  <c r="U375" i="7"/>
  <c r="V375" i="7" s="1"/>
  <c r="U1453" i="7"/>
  <c r="V1453" i="7" s="1"/>
  <c r="U207" i="7"/>
  <c r="V207" i="7" s="1"/>
  <c r="U99" i="7"/>
  <c r="U1958" i="7"/>
  <c r="V1958" i="7" s="1"/>
  <c r="U1067" i="7"/>
  <c r="U1976" i="7"/>
  <c r="V1976" i="7" s="1"/>
  <c r="U902" i="7"/>
  <c r="U1047" i="7"/>
  <c r="U1559" i="7"/>
  <c r="U1227" i="7"/>
  <c r="V1227" i="7" s="1"/>
  <c r="U1248" i="7"/>
  <c r="V1248" i="7" s="1"/>
  <c r="U262" i="7"/>
  <c r="U1951" i="7"/>
  <c r="V1951" i="7" s="1"/>
  <c r="U353" i="7"/>
  <c r="U187" i="7"/>
  <c r="U567" i="7"/>
  <c r="U1566" i="7"/>
  <c r="U107" i="7"/>
  <c r="V107" i="7" s="1"/>
  <c r="U310" i="7"/>
  <c r="U478" i="7"/>
  <c r="U568" i="7"/>
  <c r="U456" i="7"/>
  <c r="U1557" i="7"/>
  <c r="V1557" i="7" s="1"/>
  <c r="U1775" i="7"/>
  <c r="U1488" i="7"/>
  <c r="V1488" i="7" s="1"/>
  <c r="U1132" i="7"/>
  <c r="V1132" i="7" s="1"/>
  <c r="U494" i="7"/>
  <c r="V494" i="7" s="1"/>
  <c r="U273" i="7"/>
  <c r="V273" i="7" s="1"/>
  <c r="U966" i="7"/>
  <c r="V966" i="7" s="1"/>
  <c r="U1284" i="7"/>
  <c r="U1567" i="7"/>
  <c r="U1383" i="7"/>
  <c r="U457" i="7"/>
  <c r="V457" i="7" s="1"/>
  <c r="U80" i="7"/>
  <c r="U60" i="7"/>
  <c r="V60" i="7" s="1"/>
  <c r="U862" i="7"/>
  <c r="U443" i="7"/>
  <c r="V443" i="7" s="1"/>
  <c r="U621" i="7"/>
  <c r="U175" i="7"/>
  <c r="U1416" i="7"/>
  <c r="V1416" i="7" s="1"/>
  <c r="U741" i="7"/>
  <c r="V741" i="7" s="1"/>
  <c r="U1558" i="7"/>
  <c r="V1558" i="7" s="1"/>
  <c r="U1685" i="7"/>
  <c r="V1685" i="7" s="1"/>
  <c r="U1930" i="7"/>
  <c r="U1529" i="7"/>
  <c r="V1529" i="7" s="1"/>
  <c r="U1061" i="7"/>
  <c r="V1061" i="7" s="1"/>
  <c r="U1185" i="7"/>
  <c r="U1276" i="7"/>
  <c r="V1276" i="7" s="1"/>
  <c r="U232" i="7"/>
  <c r="U1122" i="7"/>
  <c r="U1268" i="7"/>
  <c r="V1268" i="7" s="1"/>
  <c r="U1901" i="7"/>
  <c r="V1901" i="7" s="1"/>
  <c r="U1738" i="7"/>
  <c r="V1738" i="7" s="1"/>
  <c r="U1568" i="7"/>
  <c r="U985" i="7"/>
  <c r="U986" i="7"/>
  <c r="V986" i="7" s="1"/>
  <c r="U1467" i="7"/>
  <c r="U1292" i="7"/>
  <c r="V1292" i="7" s="1"/>
  <c r="U62" i="7"/>
  <c r="U316" i="7"/>
  <c r="U68" i="7"/>
  <c r="V68" i="7" s="1"/>
  <c r="U1356" i="7"/>
  <c r="V1356" i="7" s="1"/>
  <c r="U1449" i="7"/>
  <c r="V1449" i="7" s="1"/>
  <c r="U1128" i="7"/>
  <c r="V1128" i="7" s="1"/>
  <c r="U1103" i="7"/>
  <c r="U241" i="7"/>
  <c r="V241" i="7" s="1"/>
  <c r="U1408" i="7"/>
  <c r="U622" i="7"/>
  <c r="U623" i="7"/>
  <c r="V623" i="7" s="1"/>
  <c r="U458" i="7"/>
  <c r="U1875" i="7"/>
  <c r="V1875" i="7" s="1"/>
  <c r="U1950" i="7"/>
  <c r="U1245" i="7"/>
  <c r="U1432" i="7"/>
  <c r="V1432" i="7" s="1"/>
  <c r="U1357" i="7"/>
  <c r="V1357" i="7" s="1"/>
  <c r="U401" i="7"/>
  <c r="V401" i="7" s="1"/>
  <c r="U77" i="7"/>
  <c r="U236" i="7"/>
  <c r="U1543" i="7"/>
  <c r="V1543" i="7" s="1"/>
  <c r="U1871" i="7"/>
  <c r="V1871" i="7" s="1"/>
  <c r="U830" i="7"/>
  <c r="V830" i="7" s="1"/>
  <c r="U205" i="7"/>
  <c r="U321" i="7"/>
  <c r="V321" i="7" s="1"/>
  <c r="U1521" i="7"/>
  <c r="U788" i="7"/>
  <c r="U1701" i="7"/>
  <c r="U253" i="7"/>
  <c r="V253" i="7" s="1"/>
  <c r="U706" i="7"/>
  <c r="U63" i="7"/>
  <c r="U1716" i="7"/>
  <c r="U243" i="7"/>
  <c r="U397" i="7"/>
  <c r="U1538" i="7"/>
  <c r="V1538" i="7" s="1"/>
  <c r="U758" i="7"/>
  <c r="V758" i="7" s="1"/>
  <c r="U845" i="7"/>
  <c r="V845" i="7" s="1"/>
  <c r="U742" i="7"/>
  <c r="V742" i="7" s="1"/>
  <c r="U323" i="7"/>
  <c r="V323" i="7" s="1"/>
  <c r="U425" i="7"/>
  <c r="V425" i="7" s="1"/>
  <c r="U1876" i="7"/>
  <c r="V1876" i="7" s="1"/>
  <c r="U854" i="7"/>
  <c r="V854" i="7" s="1"/>
  <c r="U1714" i="7"/>
  <c r="V1714" i="7" s="1"/>
  <c r="U1063" i="7"/>
  <c r="U1902" i="7"/>
  <c r="U1554" i="7"/>
  <c r="V1554" i="7" s="1"/>
  <c r="U1525" i="7"/>
  <c r="U780" i="7"/>
  <c r="V780" i="7" s="1"/>
  <c r="U976" i="7"/>
  <c r="V976" i="7" s="1"/>
  <c r="U363" i="7"/>
  <c r="U237" i="7"/>
  <c r="U851" i="7"/>
  <c r="V851" i="7" s="1"/>
  <c r="U1078" i="7"/>
  <c r="U1603" i="7"/>
  <c r="U1891" i="7"/>
  <c r="V1891" i="7" s="1"/>
  <c r="U1012" i="7"/>
  <c r="V1012" i="7" s="1"/>
  <c r="U1789" i="7"/>
  <c r="U381" i="7"/>
  <c r="U35" i="7"/>
  <c r="V35" i="7" s="1"/>
  <c r="U762" i="7"/>
  <c r="U1721" i="7"/>
  <c r="U1293" i="7"/>
  <c r="U1931" i="7"/>
  <c r="V1931" i="7" s="1"/>
  <c r="U1766" i="7"/>
  <c r="U888" i="7"/>
  <c r="U1477" i="7"/>
  <c r="V1477" i="7" s="1"/>
  <c r="U914" i="7"/>
  <c r="U480" i="7"/>
  <c r="V480" i="7" s="1"/>
  <c r="U1771" i="7"/>
  <c r="V1771" i="7" s="1"/>
  <c r="U1323" i="7"/>
  <c r="U1027" i="7"/>
  <c r="U1358" i="7"/>
  <c r="U1075" i="7"/>
  <c r="U1726" i="7"/>
  <c r="U459" i="7"/>
  <c r="U1324" i="7"/>
  <c r="U209" i="7"/>
  <c r="U886" i="7"/>
  <c r="V886" i="7" s="1"/>
  <c r="U672" i="7"/>
  <c r="U1834" i="7"/>
  <c r="U402" i="7"/>
  <c r="U1023" i="7"/>
  <c r="V1023" i="7" s="1"/>
  <c r="U670" i="7"/>
  <c r="V670" i="7" s="1"/>
  <c r="U955" i="7"/>
  <c r="U1892" i="7"/>
  <c r="U150" i="7"/>
  <c r="V150" i="7" s="1"/>
  <c r="U1129" i="7"/>
  <c r="V1129" i="7" s="1"/>
  <c r="U1242" i="7"/>
  <c r="V1242" i="7" s="1"/>
  <c r="U58" i="7"/>
  <c r="U1967" i="7"/>
  <c r="U1046" i="7"/>
  <c r="V1046" i="7" s="1"/>
  <c r="U996" i="7"/>
  <c r="U1455" i="7"/>
  <c r="V1455" i="7" s="1"/>
  <c r="U1327" i="7"/>
  <c r="U745" i="7"/>
  <c r="V745" i="7" s="1"/>
  <c r="U783" i="7"/>
  <c r="V783" i="7" s="1"/>
  <c r="U995" i="7"/>
  <c r="U1806" i="7"/>
  <c r="V1806" i="7" s="1"/>
  <c r="U299" i="7"/>
  <c r="U833" i="7"/>
  <c r="U1329" i="7"/>
  <c r="V1329" i="7" s="1"/>
  <c r="U760" i="7"/>
  <c r="V760" i="7" s="1"/>
  <c r="U779" i="7"/>
  <c r="U834" i="7"/>
  <c r="V834" i="7" s="1"/>
  <c r="U994" i="7"/>
  <c r="U1178" i="7"/>
  <c r="U396" i="7"/>
  <c r="U1215" i="7"/>
  <c r="V1215" i="7" s="1"/>
  <c r="U1893" i="7"/>
  <c r="U298" i="7"/>
  <c r="U645" i="7"/>
  <c r="U1395" i="7"/>
  <c r="V1395" i="7" s="1"/>
  <c r="U981" i="7"/>
  <c r="U370" i="7"/>
  <c r="V370" i="7" s="1"/>
  <c r="U1107" i="7"/>
  <c r="V1107" i="7" s="1"/>
  <c r="U1900" i="7"/>
  <c r="U746" i="7"/>
  <c r="U799" i="7"/>
  <c r="V799" i="7" s="1"/>
  <c r="U1894" i="7"/>
  <c r="V1894" i="7" s="1"/>
  <c r="U450" i="7"/>
  <c r="U1368" i="7"/>
  <c r="V1368" i="7" s="1"/>
  <c r="U185" i="7"/>
  <c r="U1216" i="7"/>
  <c r="U166" i="7"/>
  <c r="V166" i="7" s="1"/>
  <c r="U1524" i="7"/>
  <c r="V1524" i="7" s="1"/>
  <c r="U274" i="7"/>
  <c r="V274" i="7" s="1"/>
  <c r="U965" i="7"/>
  <c r="V965" i="7" s="1"/>
  <c r="U305" i="7"/>
  <c r="V305" i="7" s="1"/>
  <c r="U764" i="7"/>
  <c r="V764" i="7" s="1"/>
  <c r="U112" i="7"/>
  <c r="U158" i="7"/>
  <c r="V158" i="7" s="1"/>
  <c r="U748" i="7"/>
  <c r="U883" i="7"/>
  <c r="V883" i="7" s="1"/>
  <c r="U1565" i="7"/>
  <c r="U1824" i="7"/>
  <c r="U91" i="7"/>
  <c r="V91" i="7" s="1"/>
  <c r="U1515" i="7"/>
  <c r="U1516" i="7"/>
  <c r="U1003" i="7"/>
  <c r="U1270" i="7"/>
  <c r="U373" i="7"/>
  <c r="V373" i="7" s="1"/>
  <c r="U270" i="7"/>
  <c r="V270" i="7" s="1"/>
  <c r="U1621" i="7"/>
  <c r="V1621" i="7" s="1"/>
  <c r="U1409" i="7"/>
  <c r="V1409" i="7" s="1"/>
  <c r="U905" i="7"/>
  <c r="V905" i="7" s="1"/>
  <c r="U793" i="7"/>
  <c r="V793" i="7" s="1"/>
  <c r="U1651" i="7"/>
  <c r="V1651" i="7" s="1"/>
  <c r="U950" i="7"/>
  <c r="V950" i="7" s="1"/>
  <c r="U1048" i="7"/>
  <c r="U906" i="7"/>
  <c r="U1860" i="7"/>
  <c r="U1807" i="7"/>
  <c r="V1807" i="7" s="1"/>
  <c r="U839" i="7"/>
  <c r="V839" i="7" s="1"/>
  <c r="U1964" i="7"/>
  <c r="V1964" i="7" s="1"/>
  <c r="U1065" i="7"/>
  <c r="V1065" i="7" s="1"/>
  <c r="U1308" i="7"/>
  <c r="V1308" i="7" s="1"/>
  <c r="U1956" i="7"/>
  <c r="U704" i="7"/>
  <c r="U1361" i="7"/>
  <c r="U1622" i="7"/>
  <c r="U1133" i="7"/>
  <c r="V1133" i="7" s="1"/>
  <c r="U770" i="7"/>
  <c r="V770" i="7" s="1"/>
  <c r="U1231" i="7"/>
  <c r="U658" i="7"/>
  <c r="V658" i="7" s="1"/>
  <c r="U750" i="7"/>
  <c r="V750" i="7" s="1"/>
  <c r="U96" i="7"/>
  <c r="U176" i="7"/>
  <c r="V176" i="7" s="1"/>
  <c r="U835" i="7"/>
  <c r="U1116" i="7"/>
  <c r="U1671" i="7"/>
  <c r="U48" i="7"/>
  <c r="U751" i="7"/>
  <c r="U1237" i="7"/>
  <c r="U647" i="7"/>
  <c r="U1041" i="7"/>
  <c r="U573" i="7"/>
  <c r="U1494" i="7"/>
  <c r="V1494" i="7" s="1"/>
  <c r="U545" i="7"/>
  <c r="V545" i="7" s="1"/>
  <c r="U616" i="7"/>
  <c r="U1290" i="7"/>
  <c r="U873" i="7"/>
  <c r="U1109" i="7"/>
  <c r="U1835" i="7"/>
  <c r="V1835" i="7" s="1"/>
  <c r="U1856" i="7"/>
  <c r="U1932" i="7"/>
  <c r="U1912" i="7"/>
  <c r="V1912" i="7" s="1"/>
  <c r="U1717" i="7"/>
  <c r="U718" i="7"/>
  <c r="V718" i="7" s="1"/>
  <c r="U1508" i="7"/>
  <c r="V1508" i="7" s="1"/>
  <c r="U1909" i="7"/>
  <c r="U344" i="7"/>
  <c r="V344" i="7" s="1"/>
  <c r="U284" i="7"/>
  <c r="V284" i="7" s="1"/>
  <c r="U1088" i="7"/>
  <c r="U1952" i="7"/>
  <c r="U1354" i="7"/>
  <c r="V1354" i="7" s="1"/>
  <c r="U852" i="7"/>
  <c r="U940" i="7"/>
  <c r="U1658" i="7"/>
  <c r="V1658" i="7" s="1"/>
  <c r="U1511" i="7"/>
  <c r="V1511" i="7" s="1"/>
  <c r="U1013" i="7"/>
  <c r="V1013" i="7" s="1"/>
  <c r="U1927" i="7"/>
  <c r="U831" i="7"/>
  <c r="U1809" i="7"/>
  <c r="U1512" i="7"/>
  <c r="U291" i="7"/>
  <c r="U1955" i="7"/>
  <c r="V1955" i="7" s="1"/>
  <c r="U878" i="7"/>
  <c r="V878" i="7" s="1"/>
  <c r="U345" i="7"/>
  <c r="U1879" i="7"/>
  <c r="U997" i="7"/>
  <c r="V997" i="7" s="1"/>
  <c r="U461" i="7"/>
  <c r="V461" i="7" s="1"/>
  <c r="U582" i="7"/>
  <c r="V582" i="7" s="1"/>
  <c r="U217" i="7"/>
  <c r="U1036" i="7"/>
  <c r="V1036" i="7" s="1"/>
  <c r="U474" i="7"/>
  <c r="V474" i="7" s="1"/>
  <c r="U1946" i="7"/>
  <c r="V1946" i="7" s="1"/>
  <c r="U129" i="7"/>
  <c r="U1050" i="7"/>
  <c r="U1572" i="7"/>
  <c r="U1575" i="7"/>
  <c r="U51" i="7"/>
  <c r="V51" i="7" s="1"/>
  <c r="U617" i="7"/>
  <c r="U513" i="7"/>
  <c r="U427" i="7"/>
  <c r="U1676" i="7"/>
  <c r="U1203" i="7"/>
  <c r="U462" i="7"/>
  <c r="U1235" i="7"/>
  <c r="V1235" i="7" s="1"/>
  <c r="U1574" i="7"/>
  <c r="U514" i="7"/>
  <c r="V514" i="7" s="1"/>
  <c r="U1341" i="7"/>
  <c r="U1933" i="7"/>
  <c r="U1617" i="7"/>
  <c r="U1076" i="7"/>
  <c r="V1076" i="7" s="1"/>
  <c r="U1593" i="7"/>
  <c r="U1401" i="7"/>
  <c r="U917" i="7"/>
  <c r="U1257" i="7"/>
  <c r="U755" i="7"/>
  <c r="U926" i="7"/>
  <c r="V926" i="7" s="1"/>
  <c r="U419" i="7"/>
  <c r="V419" i="7" s="1"/>
  <c r="U1410" i="7"/>
  <c r="U23" i="7"/>
  <c r="U546" i="7"/>
  <c r="U1117" i="7"/>
  <c r="U247" i="7"/>
  <c r="U22" i="7"/>
  <c r="U1089" i="7"/>
  <c r="V1089" i="7" s="1"/>
  <c r="U1469" i="7"/>
  <c r="V1469" i="7" s="1"/>
  <c r="U1017" i="7"/>
  <c r="V1017" i="7" s="1"/>
  <c r="U815" i="7"/>
  <c r="V815" i="7" s="1"/>
  <c r="U347" i="7"/>
  <c r="U942" i="7"/>
  <c r="V942" i="7" s="1"/>
  <c r="U998" i="7"/>
  <c r="U1659" i="7"/>
  <c r="U1562" i="7"/>
  <c r="U1668" i="7"/>
  <c r="V1668" i="7" s="1"/>
  <c r="U1648" i="7"/>
  <c r="V1648" i="7" s="1"/>
  <c r="U1606" i="7"/>
  <c r="V1606" i="7" s="1"/>
  <c r="U934" i="7"/>
  <c r="V934" i="7" s="1"/>
  <c r="U935" i="7"/>
  <c r="V935" i="7" s="1"/>
  <c r="U38" i="7"/>
  <c r="U318" i="7"/>
  <c r="U816" i="7"/>
  <c r="U1872" i="7"/>
  <c r="U1660" i="7"/>
  <c r="U1880" i="7"/>
  <c r="V1880" i="7" s="1"/>
  <c r="U483" i="7"/>
  <c r="U1232" i="7"/>
  <c r="V1232" i="7" s="1"/>
  <c r="U1135" i="7"/>
  <c r="V1135" i="7" s="1"/>
  <c r="U1859" i="7"/>
  <c r="V1859" i="7" s="1"/>
  <c r="U855" i="7"/>
  <c r="V855" i="7" s="1"/>
  <c r="U1011" i="7"/>
  <c r="V1011" i="7" s="1"/>
  <c r="U1934" i="7"/>
  <c r="U1935" i="7"/>
  <c r="U1618" i="7"/>
  <c r="V1618" i="7" s="1"/>
  <c r="U549" i="7"/>
  <c r="V549" i="7" s="1"/>
  <c r="U16" i="7"/>
  <c r="U1830" i="7"/>
  <c r="U1304" i="7"/>
  <c r="U1119" i="7"/>
  <c r="U1438" i="7"/>
  <c r="U1731" i="7"/>
  <c r="U1670" i="7"/>
  <c r="V1670" i="7" s="1"/>
  <c r="U1772" i="7"/>
  <c r="U1176" i="7"/>
  <c r="V1176" i="7" s="1"/>
  <c r="U1533" i="7"/>
  <c r="V1533" i="7" s="1"/>
  <c r="U265" i="7"/>
  <c r="U242" i="7"/>
  <c r="U421" i="7"/>
  <c r="V421" i="7" s="1"/>
  <c r="U1086" i="7"/>
  <c r="U1881" i="7"/>
  <c r="V1881" i="7" s="1"/>
  <c r="U1208" i="7"/>
  <c r="U673" i="7"/>
  <c r="V673" i="7" s="1"/>
  <c r="U1661" i="7"/>
  <c r="U1630" i="7"/>
  <c r="V1630" i="7" s="1"/>
  <c r="U895" i="7"/>
  <c r="U1238" i="7"/>
  <c r="V1238" i="7" s="1"/>
  <c r="U1403" i="7"/>
  <c r="V1403" i="7" s="1"/>
  <c r="U300" i="7"/>
  <c r="V300" i="7" s="1"/>
  <c r="U528" i="7"/>
  <c r="V528" i="7" s="1"/>
  <c r="U1009" i="7"/>
  <c r="U72" i="7"/>
  <c r="U1275" i="7"/>
  <c r="U1549" i="7"/>
  <c r="U1550" i="7"/>
  <c r="U1926" i="7"/>
  <c r="V1926" i="7" s="1"/>
  <c r="U41" i="7"/>
  <c r="U1551" i="7"/>
  <c r="V1551" i="7" s="1"/>
  <c r="U1447" i="7"/>
  <c r="V1447" i="7" s="1"/>
  <c r="U1536" i="7"/>
  <c r="U1840" i="7"/>
  <c r="U1405" i="7"/>
  <c r="U108" i="7"/>
  <c r="V108" i="7" s="1"/>
  <c r="U113" i="7"/>
  <c r="V113" i="7" s="1"/>
  <c r="U355" i="7"/>
  <c r="U1225" i="7"/>
  <c r="U451" i="7"/>
  <c r="V451" i="7" s="1"/>
  <c r="U110" i="7"/>
  <c r="U813" i="7"/>
  <c r="V813" i="7" s="1"/>
  <c r="U1418" i="7"/>
  <c r="U1022" i="7"/>
  <c r="U1749" i="7"/>
  <c r="U40" i="7"/>
  <c r="U1528" i="7"/>
  <c r="U964" i="7"/>
  <c r="V964" i="7" s="1"/>
  <c r="U1280" i="7"/>
  <c r="U538" i="7"/>
  <c r="U1736" i="7"/>
  <c r="U452" i="7"/>
  <c r="U662" i="7"/>
  <c r="U404" i="7"/>
  <c r="U503" i="7"/>
  <c r="U1770" i="7"/>
  <c r="U1942" i="7"/>
  <c r="U407" i="7"/>
  <c r="U650" i="7"/>
  <c r="V650" i="7" s="1"/>
  <c r="U871" i="7"/>
  <c r="V871" i="7" s="1"/>
  <c r="U137" i="7"/>
  <c r="U1678" i="7"/>
  <c r="U735" i="7"/>
  <c r="U1846" i="7"/>
  <c r="V1846" i="7" s="1"/>
  <c r="U651" i="7"/>
  <c r="U736" i="7"/>
  <c r="V736" i="7" s="1"/>
  <c r="U491" i="7"/>
  <c r="U194" i="7"/>
  <c r="U1841" i="7"/>
  <c r="V1841" i="7" s="1"/>
  <c r="U1246" i="7"/>
  <c r="U786" i="7"/>
  <c r="U980" i="7"/>
  <c r="V980" i="7" s="1"/>
  <c r="U481" i="7"/>
  <c r="U82" i="7"/>
  <c r="U333" i="7"/>
  <c r="V333" i="7" s="1"/>
  <c r="U1306" i="7"/>
  <c r="V1306" i="7" s="1"/>
  <c r="U145" i="7"/>
  <c r="U487" i="7"/>
  <c r="U663" i="7"/>
  <c r="U725" i="7"/>
  <c r="U1147" i="7"/>
  <c r="V1147" i="7" s="1"/>
  <c r="U168" i="7"/>
  <c r="V168" i="7" s="1"/>
  <c r="U1360" i="7"/>
  <c r="V1360" i="7" s="1"/>
  <c r="U1321" i="7"/>
  <c r="V1321" i="7" s="1"/>
  <c r="U358" i="7"/>
  <c r="U441" i="7"/>
  <c r="V441" i="7" s="1"/>
  <c r="U118" i="7"/>
  <c r="V118" i="7" s="1"/>
  <c r="U292" i="7"/>
  <c r="V292" i="7" s="1"/>
  <c r="U426" i="7"/>
  <c r="V426" i="7" s="1"/>
  <c r="U787" i="7"/>
  <c r="V787" i="7" s="1"/>
  <c r="U652" i="7"/>
  <c r="V652" i="7" s="1"/>
  <c r="U1378" i="7"/>
  <c r="V1378" i="7" s="1"/>
  <c r="U1141" i="7"/>
  <c r="U283" i="7"/>
  <c r="U157" i="7"/>
  <c r="U453" i="7"/>
  <c r="U653" i="7"/>
  <c r="U1241" i="7"/>
  <c r="V1241" i="7" s="1"/>
  <c r="U1387" i="7"/>
  <c r="U149" i="7"/>
  <c r="V149" i="7" s="1"/>
  <c r="U70" i="7"/>
  <c r="U324" i="7"/>
  <c r="V324" i="7" s="1"/>
  <c r="U654" i="7"/>
  <c r="U1486" i="7"/>
  <c r="U1667" i="7"/>
  <c r="V1667" i="7" s="1"/>
  <c r="U380" i="7"/>
  <c r="V380" i="7" s="1"/>
  <c r="U1689" i="7"/>
  <c r="U677" i="7"/>
  <c r="V677" i="7" s="1"/>
  <c r="U1729" i="7"/>
  <c r="U1355" i="7"/>
  <c r="U293" i="7"/>
  <c r="V293" i="7" s="1"/>
  <c r="U857" i="7"/>
  <c r="U44" i="7"/>
  <c r="U569" i="7"/>
  <c r="U977" i="7"/>
  <c r="V977" i="7" s="1"/>
  <c r="U1905" i="7"/>
  <c r="U710" i="7"/>
  <c r="V710" i="7" s="1"/>
  <c r="U841" i="7"/>
  <c r="V841" i="7" s="1"/>
  <c r="U1154" i="7"/>
  <c r="U640" i="7"/>
  <c r="V640" i="7" s="1"/>
  <c r="U859" i="7"/>
  <c r="V859" i="7" s="1"/>
  <c r="U530" i="7"/>
  <c r="U874" i="7"/>
  <c r="U394" i="7"/>
  <c r="U182" i="7"/>
  <c r="U180" i="7"/>
  <c r="U860" i="7"/>
  <c r="V860" i="7" s="1"/>
  <c r="U1373" i="7"/>
  <c r="V1373" i="7" s="1"/>
  <c r="U1267" i="7"/>
  <c r="U870" i="7"/>
  <c r="V870" i="7" s="1"/>
  <c r="U532" i="7"/>
  <c r="V532" i="7" s="1"/>
  <c r="U1755" i="7"/>
  <c r="U202" i="7"/>
  <c r="U975" i="7"/>
  <c r="V975" i="7" s="1"/>
  <c r="U1105" i="7"/>
  <c r="U737" i="7"/>
  <c r="V737" i="7" s="1"/>
  <c r="U1044" i="7"/>
  <c r="V1044" i="7" s="1"/>
  <c r="U495" i="7"/>
  <c r="V495" i="7" s="1"/>
  <c r="U1762" i="7"/>
  <c r="U505" i="7"/>
  <c r="U1650" i="7"/>
  <c r="V1650" i="7" s="1"/>
  <c r="U1445" i="7"/>
  <c r="U664" i="7"/>
  <c r="U1281" i="7"/>
  <c r="V1281" i="7" s="1"/>
  <c r="U533" i="7"/>
  <c r="V533" i="7" s="1"/>
  <c r="U712" i="7"/>
  <c r="V712" i="7" s="1"/>
  <c r="U1462" i="7"/>
  <c r="U774" i="7"/>
  <c r="V774" i="7" s="1"/>
  <c r="U1741" i="7"/>
  <c r="U1465" i="7"/>
  <c r="V1465" i="7" s="1"/>
  <c r="U769" i="7"/>
  <c r="V769" i="7" s="1"/>
  <c r="U1817" i="7"/>
  <c r="U1322" i="7"/>
  <c r="U1039" i="7"/>
  <c r="V1039" i="7" s="1"/>
  <c r="U1362" i="7"/>
  <c r="U1255" i="7"/>
  <c r="V1255" i="7" s="1"/>
  <c r="U275" i="7"/>
  <c r="V275" i="7" s="1"/>
  <c r="U385" i="7"/>
  <c r="V385" i="7" s="1"/>
  <c r="U1073" i="7"/>
  <c r="V1073" i="7" s="1"/>
  <c r="U781" i="7"/>
  <c r="V781" i="7" s="1"/>
  <c r="U1014" i="7"/>
  <c r="U1071" i="7"/>
  <c r="V1071" i="7" s="1"/>
  <c r="U1468" i="7"/>
  <c r="U925" i="7"/>
  <c r="V925" i="7" s="1"/>
  <c r="U561" i="7"/>
  <c r="U562" i="7"/>
  <c r="U1627" i="7"/>
  <c r="U1691" i="7"/>
  <c r="V1691" i="7" s="1"/>
  <c r="U71" i="7"/>
  <c r="U229" i="7"/>
  <c r="V229" i="7" s="1"/>
  <c r="U214" i="7"/>
  <c r="U1291" i="7"/>
  <c r="U1035" i="7"/>
  <c r="V1035" i="7" s="1"/>
  <c r="U1367" i="7"/>
  <c r="U1546" i="7"/>
  <c r="V1546" i="7" s="1"/>
  <c r="U386" i="7"/>
  <c r="U1282" i="7"/>
  <c r="U454" i="7"/>
  <c r="U1082" i="7"/>
  <c r="V1082" i="7" s="1"/>
  <c r="U826" i="7"/>
  <c r="U726" i="7"/>
  <c r="U1140" i="7"/>
  <c r="V1140" i="7" s="1"/>
  <c r="U1388" i="7"/>
  <c r="V1388" i="7" s="1"/>
  <c r="U1379" i="7"/>
  <c r="V1379" i="7" s="1"/>
  <c r="U1740" i="7"/>
  <c r="V1740" i="7" s="1"/>
  <c r="U1271" i="7"/>
  <c r="U1737" i="7"/>
  <c r="V1737" i="7" s="1"/>
  <c r="U1844" i="7"/>
  <c r="V1844" i="7" s="1"/>
  <c r="U430" i="7"/>
  <c r="U1877" i="7"/>
  <c r="V1877" i="7" s="1"/>
  <c r="U1756" i="7"/>
  <c r="U1420" i="7"/>
  <c r="V1420" i="7" s="1"/>
  <c r="U1250" i="7"/>
  <c r="U511" i="7"/>
  <c r="U1788" i="7"/>
  <c r="U138" i="7"/>
  <c r="V138" i="7" s="1"/>
  <c r="U1913" i="7"/>
  <c r="V1913" i="7" s="1"/>
  <c r="U563" i="7"/>
  <c r="V563" i="7" s="1"/>
  <c r="U1343" i="7"/>
  <c r="V1343" i="7" s="1"/>
  <c r="U564" i="7"/>
  <c r="V564" i="7" s="1"/>
  <c r="U565" i="7"/>
  <c r="U1152" i="7"/>
  <c r="U255" i="7"/>
  <c r="U1283" i="7"/>
  <c r="U1077" i="7"/>
  <c r="V1077" i="7" s="1"/>
  <c r="U1460" i="7"/>
  <c r="V1460" i="7" s="1"/>
  <c r="U445" i="7"/>
  <c r="V445" i="7" s="1"/>
  <c r="U733" i="7"/>
  <c r="U566" i="7"/>
  <c r="V566" i="7" s="1"/>
  <c r="U1833" i="7"/>
  <c r="U413" i="7"/>
  <c r="U1561" i="7"/>
  <c r="V1561" i="7" s="1"/>
  <c r="U231" i="7"/>
  <c r="V231" i="7" s="1"/>
  <c r="U325" i="7"/>
  <c r="U1190" i="7"/>
  <c r="U536" i="7"/>
  <c r="U739" i="7"/>
  <c r="V739" i="7" s="1"/>
  <c r="U822" i="7"/>
  <c r="U226" i="7"/>
  <c r="U336" i="7"/>
  <c r="U1842" i="7"/>
  <c r="V1842" i="7" s="1"/>
  <c r="U246" i="7"/>
  <c r="V246" i="7" s="1"/>
  <c r="U1131" i="7"/>
  <c r="U681" i="7"/>
  <c r="V681" i="7" s="1"/>
  <c r="U14" i="7"/>
  <c r="V14" i="7" s="1"/>
  <c r="U1448" i="7"/>
  <c r="V1448" i="7" s="1"/>
  <c r="U1907" i="7"/>
  <c r="V1907" i="7" s="1"/>
  <c r="U1162" i="7"/>
  <c r="U289" i="7"/>
  <c r="U307" i="7"/>
  <c r="U1542" i="7"/>
  <c r="U34" i="7"/>
  <c r="U330" i="7"/>
  <c r="U1878" i="7"/>
  <c r="U1033" i="7"/>
  <c r="U1764" i="7"/>
  <c r="U1034" i="7"/>
  <c r="V1034" i="7" s="1"/>
  <c r="U1675" i="7"/>
  <c r="U339" i="7"/>
  <c r="V339" i="7" s="1"/>
  <c r="U455" i="7"/>
  <c r="U924" i="7"/>
  <c r="U1646" i="7"/>
  <c r="U1045" i="7"/>
  <c r="U1922" i="7"/>
  <c r="V1922" i="7" s="1"/>
  <c r="U1974" i="7"/>
  <c r="V1974" i="7" s="1"/>
  <c r="U1695" i="7"/>
  <c r="U1906" i="7"/>
  <c r="U1212" i="7"/>
  <c r="V1212" i="7" s="1"/>
  <c r="U740" i="7"/>
  <c r="U1963" i="7"/>
  <c r="U296" i="7"/>
  <c r="V296" i="7" s="1"/>
  <c r="U213" i="7"/>
  <c r="U1626" i="7"/>
  <c r="V1626" i="7" s="1"/>
  <c r="U45" i="7"/>
  <c r="U667" i="7"/>
  <c r="U1210" i="7"/>
  <c r="U128" i="7"/>
  <c r="U17" i="7"/>
  <c r="U449" i="7"/>
  <c r="V449" i="7" s="1"/>
  <c r="U1366" i="7"/>
  <c r="U1209" i="7"/>
  <c r="V1209" i="7" s="1"/>
  <c r="U714" i="7"/>
  <c r="V714" i="7" s="1"/>
  <c r="U392" i="7"/>
  <c r="U1628" i="7"/>
  <c r="V1628" i="7" s="1"/>
  <c r="U749" i="7"/>
  <c r="U1734" i="7"/>
  <c r="U537" i="7"/>
  <c r="V537" i="7" s="1"/>
  <c r="U1406" i="7"/>
  <c r="V1406" i="7" s="1"/>
  <c r="U972" i="7"/>
  <c r="U1374" i="7"/>
  <c r="V1374" i="7" s="1"/>
  <c r="U930" i="7"/>
  <c r="U1769" i="7"/>
  <c r="V1769" i="7" s="1"/>
  <c r="U1564" i="7"/>
  <c r="U668" i="7"/>
  <c r="U984" i="7"/>
  <c r="U727" i="7"/>
  <c r="U1149" i="7"/>
  <c r="U1136" i="7"/>
  <c r="V1136" i="7" s="1"/>
  <c r="U20" i="7"/>
  <c r="V20" i="7" s="1"/>
  <c r="U761" i="7"/>
  <c r="V761" i="7" s="1"/>
  <c r="U393" i="7"/>
  <c r="V393" i="7" s="1"/>
  <c r="U1652" i="7"/>
  <c r="U442" i="7"/>
  <c r="U1730" i="7"/>
  <c r="V1730" i="7" s="1"/>
  <c r="U861" i="7"/>
  <c r="V861" i="7" s="1"/>
  <c r="U938" i="7"/>
  <c r="U1247" i="7"/>
  <c r="V1247" i="7" s="1"/>
  <c r="U782" i="7"/>
  <c r="V782" i="7" s="1"/>
  <c r="U811" i="7"/>
  <c r="V811" i="7" s="1"/>
  <c r="U1307" i="7"/>
  <c r="V1307" i="7" s="1"/>
  <c r="U223" i="7"/>
  <c r="U1345" i="7"/>
  <c r="U915" i="7"/>
  <c r="U892" i="7"/>
  <c r="U1193" i="7"/>
  <c r="V1193" i="7" s="1"/>
  <c r="U1547" i="7"/>
  <c r="U1513" i="7"/>
  <c r="U728" i="7"/>
  <c r="U1815" i="7"/>
  <c r="V1815" i="7" s="1"/>
  <c r="U260" i="7"/>
  <c r="U1836" i="7"/>
  <c r="U1422" i="7"/>
  <c r="V1422" i="7" s="1"/>
  <c r="U1686" i="7"/>
  <c r="V1686" i="7" s="1"/>
  <c r="U1165" i="7"/>
  <c r="V1165" i="7" s="1"/>
  <c r="U757" i="7"/>
  <c r="U903" i="7"/>
  <c r="V903" i="7" s="1"/>
  <c r="U1391" i="7"/>
  <c r="V1391" i="7" s="1"/>
  <c r="U334" i="7"/>
  <c r="V334" i="7" s="1"/>
  <c r="U252" i="7"/>
  <c r="U432" i="7"/>
  <c r="U335" i="7"/>
  <c r="U729" i="7"/>
  <c r="U1903" i="7"/>
  <c r="U1375" i="7"/>
  <c r="U1556" i="7"/>
  <c r="U261" i="7"/>
  <c r="V261" i="7" s="1"/>
  <c r="U416" i="7"/>
  <c r="U1347" i="7"/>
  <c r="V1347" i="7" s="1"/>
  <c r="U162" i="7"/>
  <c r="U403" i="7"/>
  <c r="V403" i="7" s="1"/>
  <c r="U1889" i="7"/>
  <c r="V1889" i="7" s="1"/>
  <c r="U1758" i="7"/>
  <c r="V1758" i="7" s="1"/>
  <c r="U439" i="7"/>
  <c r="V439" i="7" s="1"/>
  <c r="U506" i="7"/>
  <c r="V506" i="7" s="1"/>
  <c r="U1791" i="7"/>
  <c r="U682" i="7"/>
  <c r="U446" i="7"/>
  <c r="V446" i="7" s="1"/>
  <c r="U1790" i="7"/>
  <c r="V1790" i="7" s="1"/>
  <c r="U1069" i="7"/>
  <c r="V1069" i="7" s="1"/>
  <c r="U1183" i="7"/>
  <c r="V1183" i="7" s="1"/>
  <c r="U1799" i="7"/>
  <c r="V1799" i="7" s="1"/>
  <c r="U1412" i="7"/>
  <c r="U1530" i="7"/>
  <c r="V1530" i="7" s="1"/>
  <c r="U812" i="7"/>
  <c r="U1918" i="7"/>
  <c r="V1918" i="7" s="1"/>
  <c r="U1059" i="7"/>
  <c r="V1059" i="7" s="1"/>
  <c r="U1896" i="7"/>
  <c r="U1101" i="7"/>
  <c r="V1101" i="7" s="1"/>
  <c r="U1757" i="7"/>
  <c r="U890" i="7"/>
  <c r="U193" i="7"/>
  <c r="V193" i="7" s="1"/>
  <c r="U771" i="7"/>
  <c r="V771" i="7" s="1"/>
  <c r="U153" i="7"/>
  <c r="U1392" i="7"/>
  <c r="V1392" i="7" s="1"/>
  <c r="U1202" i="7"/>
  <c r="V1202" i="7" s="1"/>
  <c r="U993" i="7"/>
  <c r="U1016" i="7"/>
  <c r="V1016" i="7" s="1"/>
  <c r="U730" i="7"/>
  <c r="U315" i="7"/>
  <c r="U838" i="7"/>
  <c r="V838" i="7" s="1"/>
  <c r="U620" i="7"/>
  <c r="U1206" i="7"/>
  <c r="U936" i="7"/>
  <c r="U1787" i="7"/>
  <c r="U1008" i="7"/>
  <c r="V1008" i="7" s="1"/>
  <c r="U1777" i="7"/>
  <c r="V1777" i="7" s="1"/>
  <c r="U1583" i="7"/>
  <c r="U1778" i="7"/>
  <c r="U144" i="7"/>
  <c r="U1966" i="7"/>
  <c r="U858" i="7"/>
  <c r="U125" i="7"/>
  <c r="U541" i="7"/>
  <c r="V541" i="7" s="1"/>
  <c r="U641" i="7"/>
  <c r="U1921" i="7"/>
  <c r="U790" i="7"/>
  <c r="U136" i="7"/>
  <c r="V136" i="7" s="1"/>
  <c r="U356" i="7"/>
  <c r="U1696" i="7"/>
  <c r="V1696" i="7" s="1"/>
  <c r="U254" i="7"/>
  <c r="U1142" i="7"/>
  <c r="V1142" i="7" s="1"/>
  <c r="U297" i="7"/>
  <c r="V297" i="7" s="1"/>
  <c r="U1269" i="7"/>
  <c r="V1269" i="7" s="1"/>
  <c r="U1854" i="7"/>
  <c r="U276" i="7"/>
  <c r="U164" i="7"/>
  <c r="V164" i="7" s="1"/>
  <c r="U731" i="7"/>
  <c r="U1919" i="7"/>
  <c r="U929" i="7"/>
  <c r="V929" i="7" s="1"/>
  <c r="U165" i="7"/>
  <c r="U1785" i="7"/>
  <c r="U844" i="7"/>
  <c r="V844" i="7" s="1"/>
  <c r="U1413" i="7"/>
  <c r="V1413" i="7" s="1"/>
  <c r="U399" i="7"/>
  <c r="V399" i="7" s="1"/>
  <c r="U1624" i="7"/>
  <c r="V1624" i="7" s="1"/>
  <c r="U395" i="7"/>
  <c r="U1874" i="7"/>
  <c r="V1874" i="7" s="1"/>
  <c r="U1428" i="7"/>
  <c r="U146" i="7"/>
  <c r="V146" i="7" s="1"/>
  <c r="U1074" i="7"/>
  <c r="V1074" i="7" s="1"/>
  <c r="U230" i="7"/>
  <c r="V230" i="7" s="1"/>
  <c r="U154" i="7"/>
  <c r="U357" i="7"/>
  <c r="U75" i="7"/>
  <c r="U1454" i="7"/>
  <c r="U1569" i="7"/>
  <c r="U669" i="7"/>
  <c r="V669" i="7" s="1"/>
  <c r="U869" i="7"/>
  <c r="U1971" i="7"/>
  <c r="V1971" i="7" s="1"/>
  <c r="U61" i="7"/>
  <c r="V61" i="7" s="1"/>
  <c r="U1510" i="7"/>
  <c r="U1309" i="7"/>
  <c r="V1309" i="7" s="1"/>
  <c r="U188" i="7"/>
  <c r="V188" i="7" s="1"/>
  <c r="U46" i="7"/>
  <c r="U884" i="7"/>
  <c r="U1386" i="7"/>
  <c r="V1386" i="7" s="1"/>
  <c r="U1847" i="7"/>
  <c r="V1847" i="7" s="1"/>
  <c r="U1407" i="7"/>
  <c r="U1310" i="7"/>
  <c r="U123" i="7"/>
  <c r="U85" i="7"/>
  <c r="V85" i="7" s="1"/>
  <c r="U288" i="7"/>
  <c r="V288" i="7" s="1"/>
  <c r="U1692" i="7"/>
  <c r="U278" i="7"/>
  <c r="V278" i="7" s="1"/>
  <c r="U908" i="7"/>
  <c r="V908" i="7" s="1"/>
  <c r="U1965" i="7"/>
  <c r="U1505" i="7"/>
  <c r="V1505" i="7" s="1"/>
  <c r="U1866" i="7"/>
  <c r="U1865" i="7"/>
  <c r="U1064" i="7"/>
  <c r="U1376" i="7"/>
  <c r="V1376" i="7" s="1"/>
  <c r="U807" i="7"/>
  <c r="U1890" i="7"/>
  <c r="V1890" i="7" s="1"/>
  <c r="U715" i="7"/>
  <c r="U204" i="7"/>
  <c r="V204" i="7" s="1"/>
  <c r="U1531" i="7"/>
  <c r="U240" i="7"/>
  <c r="U286" i="7"/>
  <c r="U1863" i="7"/>
  <c r="V1863" i="7" s="1"/>
  <c r="U1466" i="7"/>
  <c r="V1466" i="7" s="1"/>
  <c r="U775" i="7"/>
  <c r="U624" i="7"/>
  <c r="V624" i="7" s="1"/>
  <c r="U763" i="7"/>
  <c r="U827" i="7"/>
  <c r="U1463" i="7"/>
  <c r="U1399" i="7"/>
  <c r="U987" i="7"/>
  <c r="U1106" i="7"/>
  <c r="U683" i="7"/>
  <c r="V683" i="7" s="1"/>
  <c r="U244" i="7"/>
  <c r="U944" i="7"/>
  <c r="V944" i="7" s="1"/>
  <c r="U1091" i="7"/>
  <c r="V1091" i="7" s="1"/>
  <c r="U1311" i="7"/>
  <c r="V1311" i="7" s="1"/>
  <c r="U776" i="7"/>
  <c r="U1735" i="7"/>
  <c r="V1735" i="7" s="1"/>
  <c r="U1464" i="7"/>
  <c r="U178" i="7"/>
  <c r="V178" i="7" s="1"/>
  <c r="U705" i="7"/>
  <c r="U1843" i="7"/>
  <c r="U1346" i="7"/>
  <c r="U250" i="7"/>
  <c r="V250" i="7" s="1"/>
  <c r="U1189" i="7"/>
  <c r="U340" i="7"/>
  <c r="U1552" i="7"/>
  <c r="U939" i="7"/>
  <c r="U1588" i="7"/>
  <c r="V1588" i="7" s="1"/>
  <c r="U1213" i="7"/>
  <c r="U1684" i="7"/>
  <c r="U1184" i="7"/>
  <c r="U646" i="7"/>
  <c r="U1092" i="7"/>
  <c r="U1703" i="7"/>
  <c r="V1703" i="7" s="1"/>
  <c r="U504" i="7"/>
  <c r="U368" i="7"/>
  <c r="V368" i="7" s="1"/>
  <c r="U1236" i="7"/>
  <c r="U946" i="7"/>
  <c r="V946" i="7" s="1"/>
  <c r="U743" i="7"/>
  <c r="U1479" i="7"/>
  <c r="U1239" i="7"/>
  <c r="U1641" i="7"/>
  <c r="U967" i="7"/>
  <c r="U94" i="7"/>
  <c r="V94" i="7" s="1"/>
  <c r="U1855" i="7"/>
  <c r="U440" i="7"/>
  <c r="U1708" i="7"/>
  <c r="V1708" i="7" s="1"/>
  <c r="U233" i="7"/>
  <c r="U1718" i="7"/>
  <c r="V1718" i="7" s="1"/>
  <c r="U1228" i="7"/>
  <c r="V1228" i="7" s="1"/>
  <c r="U502" i="7"/>
  <c r="V502" i="7" s="1"/>
  <c r="U477" i="7"/>
  <c r="V477" i="7" s="1"/>
  <c r="U1472" i="7"/>
  <c r="V1472" i="7" s="1"/>
  <c r="U916" i="7"/>
  <c r="V916" i="7" s="1"/>
  <c r="U1760" i="7"/>
  <c r="U1895" i="7"/>
  <c r="U219" i="7"/>
  <c r="U1961" i="7"/>
  <c r="U1639" i="7"/>
  <c r="U1068" i="7"/>
  <c r="U1635" i="7"/>
  <c r="U1779" i="7"/>
  <c r="U716" i="7"/>
  <c r="V716" i="7" s="1"/>
  <c r="U1436" i="7"/>
  <c r="U362" i="7"/>
  <c r="U992" i="7"/>
  <c r="U382" i="7"/>
  <c r="V382" i="7" s="1"/>
  <c r="U1312" i="7"/>
  <c r="U1079" i="7"/>
  <c r="V1079" i="7" s="1"/>
  <c r="U1722" i="7"/>
  <c r="U1060" i="7"/>
  <c r="V1060" i="7" s="1"/>
  <c r="U139" i="7"/>
  <c r="U744" i="7"/>
  <c r="V744" i="7" s="1"/>
  <c r="U1164" i="7"/>
  <c r="U789" i="7"/>
  <c r="U625" i="7"/>
  <c r="V625" i="7" s="1"/>
  <c r="U327" i="7"/>
  <c r="V327" i="7" s="1"/>
  <c r="U215" i="7"/>
  <c r="U36" i="7"/>
  <c r="V36" i="7" s="1"/>
  <c r="U1229" i="7"/>
  <c r="U1480" i="7"/>
  <c r="U988" i="7"/>
  <c r="V988" i="7" s="1"/>
  <c r="U1570" i="7"/>
  <c r="U95" i="7"/>
  <c r="V95" i="7" s="1"/>
  <c r="U476" i="7"/>
  <c r="U30" i="7"/>
  <c r="V30" i="7" s="1"/>
  <c r="U1972" i="7"/>
  <c r="U512" i="7"/>
  <c r="U485" i="7"/>
  <c r="U759" i="7"/>
  <c r="V759" i="7" s="1"/>
  <c r="U134" i="7"/>
  <c r="U203" i="7"/>
  <c r="U1759" i="7"/>
  <c r="U525" i="7"/>
  <c r="U1348" i="7"/>
  <c r="V1348" i="7" s="1"/>
  <c r="U105" i="7"/>
  <c r="U140" i="7"/>
  <c r="V140" i="7" s="1"/>
  <c r="U115" i="7"/>
  <c r="V115" i="7" s="1"/>
  <c r="U1637" i="7"/>
  <c r="U1433" i="7"/>
  <c r="U1155" i="7"/>
  <c r="U1867" i="7"/>
  <c r="U642" i="7"/>
  <c r="V642" i="7" s="1"/>
  <c r="U47" i="7"/>
  <c r="U1604" i="7"/>
  <c r="V1604" i="7" s="1"/>
  <c r="U1776" i="7"/>
  <c r="U643" i="7"/>
  <c r="U1923" i="7"/>
  <c r="V1923" i="7" s="1"/>
  <c r="U1924" i="7"/>
  <c r="U1326" i="7"/>
  <c r="U309" i="7"/>
  <c r="U876" i="7"/>
  <c r="U234" i="7"/>
  <c r="V234" i="7" s="1"/>
  <c r="U1450" i="7"/>
  <c r="V1450" i="7" s="1"/>
  <c r="U707" i="7"/>
  <c r="U1353" i="7"/>
  <c r="U1545" i="7"/>
  <c r="V1545" i="7" s="1"/>
  <c r="U795" i="7"/>
  <c r="V795" i="7" s="1"/>
  <c r="U1369" i="7"/>
  <c r="U989" i="7"/>
  <c r="V989" i="7" s="1"/>
  <c r="U1325" i="7"/>
  <c r="U365" i="7"/>
  <c r="U1780" i="7"/>
  <c r="V1780" i="7" s="1"/>
  <c r="U880" i="7"/>
  <c r="U1015" i="7"/>
  <c r="V1015" i="7" s="1"/>
  <c r="U1614" i="7"/>
  <c r="U1370" i="7"/>
  <c r="U797" i="7"/>
  <c r="U447" i="7"/>
  <c r="V447" i="7" s="1"/>
  <c r="U1393" i="7"/>
  <c r="V1393" i="7" s="1"/>
  <c r="U167" i="7"/>
  <c r="U644" i="7"/>
  <c r="V644" i="7" s="1"/>
  <c r="U717" i="7"/>
  <c r="V717" i="7" s="1"/>
  <c r="U1214" i="7"/>
  <c r="V1214" i="7" s="1"/>
  <c r="U1582" i="7"/>
  <c r="V1582" i="7" s="1"/>
  <c r="U259" i="7"/>
  <c r="U723" i="7"/>
  <c r="U1526" i="7"/>
  <c r="V1526" i="7" s="1"/>
  <c r="U539" i="7"/>
  <c r="U479" i="7"/>
  <c r="V479" i="7" s="1"/>
  <c r="U540" i="7"/>
  <c r="U412" i="7"/>
  <c r="U671" i="7"/>
  <c r="V671" i="7" s="1"/>
  <c r="U853" i="7"/>
  <c r="V853" i="7" s="1"/>
  <c r="U1723" i="7"/>
  <c r="V1723" i="7" s="1"/>
  <c r="U1813" i="7"/>
  <c r="V1813" i="7" s="1"/>
  <c r="U1328" i="7"/>
  <c r="V1328" i="7" s="1"/>
  <c r="U1732" i="7"/>
  <c r="V1732" i="7" s="1"/>
  <c r="U951" i="7"/>
  <c r="U656" i="7"/>
  <c r="V656" i="7" s="1"/>
  <c r="U882" i="7"/>
  <c r="U1803" i="7"/>
  <c r="U1837" i="7"/>
  <c r="V1837" i="7" s="1"/>
  <c r="U526" i="7"/>
  <c r="U962" i="7"/>
  <c r="V962" i="7" s="1"/>
  <c r="U777" i="7"/>
  <c r="V777" i="7" s="1"/>
  <c r="U952" i="7"/>
  <c r="U1029" i="7"/>
  <c r="V1029" i="7" s="1"/>
  <c r="U778" i="7"/>
  <c r="V778" i="7" s="1"/>
  <c r="U1090" i="7"/>
  <c r="V1090" i="7" s="1"/>
  <c r="U1518" i="7"/>
  <c r="V1518" i="7" s="1"/>
  <c r="U784" i="7"/>
  <c r="U1083" i="7"/>
  <c r="U366" i="7"/>
  <c r="U791" i="7"/>
  <c r="V791" i="7" s="1"/>
  <c r="U766" i="7"/>
  <c r="V766" i="7" s="1"/>
  <c r="U1330" i="7"/>
  <c r="U258" i="7"/>
  <c r="V258" i="7" s="1"/>
  <c r="U1656" i="7"/>
  <c r="U1285" i="7"/>
  <c r="V1285" i="7" s="1"/>
  <c r="U1768" i="7"/>
  <c r="V1768" i="7" s="1"/>
  <c r="U492" i="7"/>
  <c r="V492" i="7" s="1"/>
  <c r="U371" i="7"/>
  <c r="U808" i="7"/>
  <c r="U1394" i="7"/>
  <c r="U1423" i="7"/>
  <c r="U102" i="7"/>
  <c r="V102" i="7" s="1"/>
  <c r="U1396" i="7"/>
  <c r="U802" i="7"/>
  <c r="U1733" i="7"/>
  <c r="V1733" i="7" s="1"/>
  <c r="U772" i="7"/>
  <c r="V772" i="7" s="1"/>
  <c r="U1397" i="7"/>
  <c r="U1398" i="7"/>
  <c r="V1398" i="7" s="1"/>
  <c r="U990" i="7"/>
  <c r="U922" i="7"/>
  <c r="U785" i="7"/>
  <c r="U1585" i="7"/>
  <c r="U227" i="7"/>
  <c r="U224" i="7"/>
  <c r="V224" i="7" s="1"/>
  <c r="U1761" i="7"/>
  <c r="U542" i="7"/>
  <c r="V542" i="7" s="1"/>
  <c r="U1294" i="7"/>
  <c r="V1294" i="7" s="1"/>
  <c r="U86" i="7"/>
  <c r="U1331" i="7"/>
  <c r="U1456" i="7"/>
  <c r="V1456" i="7" s="1"/>
  <c r="U279" i="7"/>
  <c r="V279" i="7" s="1"/>
  <c r="U1085" i="7"/>
  <c r="V1085" i="7" s="1"/>
  <c r="U1108" i="7"/>
  <c r="U1437" i="7"/>
  <c r="U1642" i="7"/>
  <c r="V1642" i="7" s="1"/>
  <c r="U1446" i="7"/>
  <c r="V1446" i="7" s="1"/>
  <c r="U1332" i="7"/>
  <c r="U1592" i="7"/>
  <c r="U448" i="7"/>
  <c r="V448" i="7" s="1"/>
  <c r="U1243" i="7"/>
  <c r="V1243" i="7" s="1"/>
  <c r="U1233" i="7"/>
  <c r="U1711" i="7"/>
  <c r="U747" i="7"/>
  <c r="U1914" i="7"/>
  <c r="V1914" i="7" s="1"/>
  <c r="U1272" i="7"/>
  <c r="V1272" i="7" s="1"/>
  <c r="U263" i="7"/>
  <c r="U982" i="7"/>
  <c r="V982" i="7" s="1"/>
  <c r="U825" i="7"/>
  <c r="U1527" i="7"/>
  <c r="V1527" i="7" s="1"/>
  <c r="U326" i="7"/>
  <c r="V326" i="7" s="1"/>
  <c r="U341" i="7"/>
  <c r="V341" i="7" s="1"/>
  <c r="U147" i="7"/>
  <c r="U342" i="7"/>
  <c r="U828" i="7"/>
  <c r="U122" i="7"/>
  <c r="U527" i="7"/>
  <c r="U329" i="7"/>
  <c r="U111" i="7"/>
  <c r="U369" i="7"/>
  <c r="V369" i="7" s="1"/>
  <c r="U767" i="7"/>
  <c r="V767" i="7" s="1"/>
  <c r="U343" i="7"/>
  <c r="V343" i="7" s="1"/>
  <c r="U1959" i="7"/>
  <c r="V1959" i="7" s="1"/>
  <c r="U657" i="7"/>
  <c r="V657" i="7" s="1"/>
  <c r="U1084" i="7"/>
  <c r="U1130" i="7"/>
  <c r="V1130" i="7" s="1"/>
  <c r="U732" i="7"/>
  <c r="U768" i="7"/>
  <c r="U417" i="7"/>
  <c r="V417" i="7" s="1"/>
  <c r="U249" i="7"/>
  <c r="V249" i="7" s="1"/>
  <c r="U308" i="7"/>
  <c r="V308" i="7" s="1"/>
  <c r="U1868" i="7"/>
  <c r="V1868" i="7" s="1"/>
  <c r="U1869" i="7"/>
  <c r="U1487" i="7"/>
  <c r="U1240" i="7"/>
  <c r="V1240" i="7" s="1"/>
  <c r="U378" i="7"/>
  <c r="U438" i="7"/>
  <c r="U444" i="7"/>
  <c r="U1249" i="7"/>
  <c r="U1694" i="7"/>
  <c r="V1694" i="7" s="1"/>
  <c r="U126" i="7"/>
  <c r="U1430" i="7"/>
  <c r="V1430" i="7" s="1"/>
  <c r="U1828" i="7"/>
  <c r="U354" i="7"/>
  <c r="U1177" i="7"/>
  <c r="V1177" i="7" s="1"/>
  <c r="U1537" i="7"/>
  <c r="U489" i="7"/>
  <c r="U78" i="7"/>
  <c r="U498" i="7"/>
  <c r="U1404" i="7"/>
  <c r="U1026" i="7"/>
  <c r="U801" i="7"/>
  <c r="U560" i="7"/>
  <c r="V560" i="7" s="1"/>
  <c r="U615" i="7"/>
  <c r="U619" i="7"/>
  <c r="U649" i="7"/>
  <c r="V649" i="7" s="1"/>
  <c r="U1123" i="7"/>
  <c r="U829" i="7"/>
  <c r="U722" i="7"/>
  <c r="U724" i="7"/>
  <c r="U1458" i="7"/>
  <c r="U1459" i="7"/>
  <c r="U1223" i="7"/>
  <c r="U1548" i="7"/>
  <c r="U1230" i="7"/>
  <c r="U372" i="7"/>
  <c r="V372" i="7" s="1"/>
  <c r="U141" i="7"/>
  <c r="U544" i="7"/>
  <c r="V544" i="7" s="1"/>
  <c r="U183" i="7"/>
  <c r="U863" i="7"/>
  <c r="V863" i="7" s="1"/>
  <c r="U1434" i="7"/>
  <c r="U1072" i="7"/>
  <c r="U301" i="7"/>
  <c r="V301" i="7" s="1"/>
  <c r="U1429" i="7"/>
  <c r="V1429" i="7" s="1"/>
  <c r="U1114" i="7"/>
  <c r="U1441" i="7"/>
  <c r="V1441" i="7" s="1"/>
  <c r="U208" i="7"/>
  <c r="V208" i="7" s="1"/>
  <c r="U1115" i="7"/>
  <c r="U570" i="7"/>
  <c r="U352" i="7"/>
  <c r="U1104" i="7"/>
  <c r="V1104" i="7" s="1"/>
  <c r="U1037" i="7"/>
  <c r="U1277" i="7"/>
  <c r="V1277" i="7" s="1"/>
  <c r="U571" i="7"/>
  <c r="V571" i="7" s="1"/>
  <c r="U877" i="7"/>
  <c r="V877" i="7" s="1"/>
  <c r="U885" i="7"/>
  <c r="V885" i="7" s="1"/>
  <c r="U572" i="7"/>
  <c r="V572" i="7" s="1"/>
  <c r="U752" i="7"/>
  <c r="U290" i="7"/>
  <c r="U1049" i="7"/>
  <c r="V1049" i="7" s="1"/>
  <c r="U220" i="7"/>
  <c r="V220" i="7" s="1"/>
  <c r="U574" i="7"/>
  <c r="V574" i="7" s="1"/>
  <c r="U659" i="7"/>
  <c r="U507" i="7"/>
  <c r="U864" i="7"/>
  <c r="U575" i="7"/>
  <c r="U1340" i="7"/>
  <c r="U872" i="7"/>
  <c r="U212" i="7"/>
  <c r="U576" i="7"/>
  <c r="V576" i="7" s="1"/>
  <c r="U804" i="7"/>
  <c r="V804" i="7" s="1"/>
  <c r="U1897" i="7"/>
  <c r="V1897" i="7" s="1"/>
  <c r="U577" i="7"/>
  <c r="V577" i="7" s="1"/>
  <c r="U627" i="7"/>
  <c r="V627" i="7" s="1"/>
  <c r="U865" i="7"/>
  <c r="V865" i="7" s="1"/>
  <c r="U1713" i="7"/>
  <c r="U578" i="7"/>
  <c r="V578" i="7" s="1"/>
  <c r="U1615" i="7"/>
  <c r="V1615" i="7" s="1"/>
  <c r="U1825" i="7"/>
  <c r="V1825" i="7" s="1"/>
  <c r="U970" i="7"/>
  <c r="V970" i="7" s="1"/>
  <c r="U579" i="7"/>
  <c r="U398" i="7"/>
  <c r="U79" i="7"/>
  <c r="U1704" i="7"/>
  <c r="U580" i="7"/>
  <c r="U911" i="7"/>
  <c r="U1194" i="7"/>
  <c r="U433" i="7"/>
  <c r="U1148" i="7"/>
  <c r="U272" i="7"/>
  <c r="V272" i="7" s="1"/>
  <c r="U33" i="7"/>
  <c r="U814" i="7"/>
  <c r="U287" i="7"/>
  <c r="U1040" i="7"/>
  <c r="U1495" i="7"/>
  <c r="V1495" i="7" s="1"/>
  <c r="U1127" i="7"/>
  <c r="U1286" i="7"/>
  <c r="V1286" i="7" s="1"/>
  <c r="U809" i="7"/>
  <c r="U1647" i="7"/>
  <c r="V1647" i="7" s="1"/>
  <c r="U1110" i="7"/>
  <c r="U941" i="7"/>
  <c r="V941" i="7" s="1"/>
  <c r="U1644" i="7"/>
  <c r="U628" i="7"/>
  <c r="U1679" i="7"/>
  <c r="U1975" i="7"/>
  <c r="V1975" i="7" s="1"/>
  <c r="U1811" i="7"/>
  <c r="V1811" i="7" s="1"/>
  <c r="U1139" i="7"/>
  <c r="V1139" i="7" s="1"/>
  <c r="U1674" i="7"/>
  <c r="U753" i="7"/>
  <c r="U1584" i="7"/>
  <c r="V1584" i="7" s="1"/>
  <c r="U1461" i="7"/>
  <c r="U893" i="7"/>
  <c r="U49" i="7"/>
  <c r="U1792" i="7"/>
  <c r="U1665" i="7"/>
  <c r="U1839" i="7"/>
  <c r="U1793" i="7"/>
  <c r="U849" i="7"/>
  <c r="U684" i="7"/>
  <c r="V684" i="7" s="1"/>
  <c r="U482" i="7"/>
  <c r="V482" i="7" s="1"/>
  <c r="U1384" i="7"/>
  <c r="V1384" i="7" s="1"/>
  <c r="U460" i="7"/>
  <c r="U1862" i="7"/>
  <c r="U1697" i="7"/>
  <c r="V1697" i="7" s="1"/>
  <c r="U1742" i="7"/>
  <c r="U1153" i="7"/>
  <c r="V1153" i="7" s="1"/>
  <c r="U418" i="7"/>
  <c r="U189" i="7"/>
  <c r="V189" i="7" s="1"/>
  <c r="U581" i="7"/>
  <c r="U1532" i="7"/>
  <c r="V1532" i="7" s="1"/>
  <c r="U765" i="7"/>
  <c r="V765" i="7" s="1"/>
  <c r="U891" i="7"/>
  <c r="V891" i="7" s="1"/>
  <c r="U754" i="7"/>
  <c r="V754" i="7" s="1"/>
  <c r="U1509" i="7"/>
  <c r="U1414" i="7"/>
  <c r="V1414" i="7" s="1"/>
  <c r="U894" i="7"/>
  <c r="V894" i="7" s="1"/>
  <c r="U1743" i="7"/>
  <c r="V1743" i="7" s="1"/>
  <c r="U120" i="7"/>
  <c r="V120" i="7" s="1"/>
  <c r="U50" i="7"/>
  <c r="U1186" i="7"/>
  <c r="U1517" i="7"/>
  <c r="U1571" i="7"/>
  <c r="V1571" i="7" s="1"/>
  <c r="U1166" i="7"/>
  <c r="V1166" i="7" s="1"/>
  <c r="U169" i="7"/>
  <c r="U1629" i="7"/>
  <c r="U1256" i="7"/>
  <c r="U21" i="7"/>
  <c r="V21" i="7" s="1"/>
  <c r="U583" i="7"/>
  <c r="U1598" i="7"/>
  <c r="U389" i="7"/>
  <c r="U1599" i="7"/>
  <c r="V1599" i="7" s="1"/>
  <c r="U584" i="7"/>
  <c r="U1908" i="7"/>
  <c r="V1908" i="7" s="1"/>
  <c r="U1301" i="7"/>
  <c r="V1301" i="7" s="1"/>
  <c r="U618" i="7"/>
  <c r="U1666" i="7"/>
  <c r="U1861" i="7"/>
  <c r="V1861" i="7" s="1"/>
  <c r="U1167" i="7"/>
  <c r="U1573" i="7"/>
  <c r="V1573" i="7" s="1"/>
  <c r="U1168" i="7"/>
  <c r="U130" i="7"/>
  <c r="U37" i="7"/>
  <c r="V37" i="7" s="1"/>
  <c r="U1698" i="7"/>
  <c r="U302" i="7"/>
  <c r="V302" i="7" s="1"/>
  <c r="U346" i="7"/>
  <c r="V346" i="7" s="1"/>
  <c r="U629" i="7"/>
  <c r="U630" i="7"/>
  <c r="V630" i="7" s="1"/>
  <c r="U225" i="7"/>
  <c r="V225" i="7" s="1"/>
  <c r="U1062" i="7"/>
  <c r="V1062" i="7" s="1"/>
  <c r="U1594" i="7"/>
  <c r="U585" i="7"/>
  <c r="V585" i="7" s="1"/>
  <c r="U685" i="7"/>
  <c r="U1816" i="7"/>
  <c r="V1816" i="7" s="1"/>
  <c r="U1302" i="7"/>
  <c r="V1302" i="7" s="1"/>
  <c r="U1151" i="7"/>
  <c r="U1100" i="7"/>
  <c r="U1169" i="7"/>
  <c r="U586" i="7"/>
  <c r="U1672" i="7"/>
  <c r="V1672" i="7" s="1"/>
  <c r="U434" i="7"/>
  <c r="V434" i="7" s="1"/>
  <c r="U927" i="7"/>
  <c r="U1417" i="7"/>
  <c r="V1417" i="7" s="1"/>
  <c r="U1424" i="7"/>
  <c r="V1424" i="7" s="1"/>
  <c r="U1504" i="7"/>
  <c r="U1763" i="7"/>
  <c r="U1595" i="7"/>
  <c r="V1595" i="7" s="1"/>
  <c r="U954" i="7"/>
  <c r="V954" i="7" s="1"/>
  <c r="U1303" i="7"/>
  <c r="U1425" i="7"/>
  <c r="V1425" i="7" s="1"/>
  <c r="U1195" i="7"/>
  <c r="U587" i="7"/>
  <c r="V587" i="7" s="1"/>
  <c r="U515" i="7"/>
  <c r="V515" i="7" s="1"/>
  <c r="U159" i="7"/>
  <c r="V159" i="7" s="1"/>
  <c r="U1118" i="7"/>
  <c r="V1118" i="7" s="1"/>
  <c r="U463" i="7"/>
  <c r="U1802" i="7"/>
  <c r="U956" i="7"/>
  <c r="U181" i="7"/>
  <c r="V181" i="7" s="1"/>
  <c r="U832" i="7"/>
  <c r="U932" i="7"/>
  <c r="V932" i="7" s="1"/>
  <c r="U547" i="7"/>
  <c r="V547" i="7" s="1"/>
  <c r="U1144" i="7"/>
  <c r="V1144" i="7" s="1"/>
  <c r="U904" i="7"/>
  <c r="V904" i="7" s="1"/>
  <c r="U376" i="7"/>
  <c r="U28" i="7"/>
  <c r="V28" i="7" s="1"/>
  <c r="U805" i="7"/>
  <c r="V805" i="7" s="1"/>
  <c r="U121" i="7"/>
  <c r="V121" i="7" s="1"/>
  <c r="U933" i="7"/>
  <c r="U248" i="7"/>
  <c r="U1150" i="7"/>
  <c r="U686" i="7"/>
  <c r="V686" i="7" s="1"/>
  <c r="U18" i="7"/>
  <c r="V18" i="7" s="1"/>
  <c r="U1649" i="7"/>
  <c r="U909" i="7"/>
  <c r="U1586" i="7"/>
  <c r="V1586" i="7" s="1"/>
  <c r="U937" i="7"/>
  <c r="V937" i="7" s="1"/>
  <c r="U464" i="7"/>
  <c r="V464" i="7" s="1"/>
  <c r="U1826" i="7"/>
  <c r="V1826" i="7" s="1"/>
  <c r="U1051" i="7"/>
  <c r="U1576" i="7"/>
  <c r="U1744" i="7"/>
  <c r="V1744" i="7" s="1"/>
  <c r="U1945" i="7"/>
  <c r="V1945" i="7" s="1"/>
  <c r="U1426" i="7"/>
  <c r="U1805" i="7"/>
  <c r="U548" i="7"/>
  <c r="U1605" i="7"/>
  <c r="U1677" i="7"/>
  <c r="U1470" i="7"/>
  <c r="U991" i="7"/>
  <c r="V991" i="7" s="1"/>
  <c r="U24" i="7"/>
  <c r="V24" i="7" s="1"/>
  <c r="U131" i="7"/>
  <c r="U1910" i="7"/>
  <c r="V1910" i="7" s="1"/>
  <c r="U957" i="7"/>
  <c r="V957" i="7" s="1"/>
  <c r="U191" i="7"/>
  <c r="U64" i="7"/>
  <c r="U1359" i="7"/>
  <c r="U1273" i="7"/>
  <c r="U1207" i="7"/>
  <c r="U98" i="7"/>
  <c r="V98" i="7" s="1"/>
  <c r="U1745" i="7"/>
  <c r="V1745" i="7" s="1"/>
  <c r="U887" i="7"/>
  <c r="V887" i="7" s="1"/>
  <c r="U516" i="7"/>
  <c r="V516" i="7" s="1"/>
  <c r="U1179" i="7"/>
  <c r="U1334" i="7"/>
  <c r="V1334" i="7" s="1"/>
  <c r="U420" i="7"/>
  <c r="V420" i="7" s="1"/>
  <c r="U1180" i="7"/>
  <c r="V1180" i="7" s="1"/>
  <c r="U319" i="7"/>
  <c r="V319" i="7" s="1"/>
  <c r="U1170" i="7"/>
  <c r="V1170" i="7" s="1"/>
  <c r="U1439" i="7"/>
  <c r="V1439" i="7" s="1"/>
  <c r="U1563" i="7"/>
  <c r="U52" i="7"/>
  <c r="U1687" i="7"/>
  <c r="V1687" i="7" s="1"/>
  <c r="U195" i="7"/>
  <c r="V195" i="7" s="1"/>
  <c r="U1471" i="7"/>
  <c r="V1471" i="7" s="1"/>
  <c r="U958" i="7"/>
  <c r="V958" i="7" s="1"/>
  <c r="U391" i="7"/>
  <c r="V391" i="7" s="1"/>
  <c r="U1577" i="7"/>
  <c r="U132" i="7"/>
  <c r="U1653" i="7"/>
  <c r="U1171" i="7"/>
  <c r="U87" i="7"/>
  <c r="V87" i="7" s="1"/>
  <c r="U88" i="7"/>
  <c r="U109" i="7"/>
  <c r="U1435" i="7"/>
  <c r="V1435" i="7" s="1"/>
  <c r="U311" i="7"/>
  <c r="V311" i="7" s="1"/>
  <c r="U1936" i="7"/>
  <c r="U1589" i="7"/>
  <c r="U1610" i="7"/>
  <c r="V1610" i="7" s="1"/>
  <c r="U1937" i="7"/>
  <c r="V1937" i="7" s="1"/>
  <c r="U550" i="7"/>
  <c r="V550" i="7" s="1"/>
  <c r="U151" i="7"/>
  <c r="U155" i="7"/>
  <c r="V155" i="7" s="1"/>
  <c r="U196" i="7"/>
  <c r="V196" i="7" s="1"/>
  <c r="U266" i="7"/>
  <c r="U1491" i="7"/>
  <c r="U484" i="7"/>
  <c r="V484" i="7" s="1"/>
  <c r="U708" i="7"/>
  <c r="U1631" i="7"/>
  <c r="U53" i="7"/>
  <c r="U89" i="7"/>
  <c r="V89" i="7" s="1"/>
  <c r="U889" i="7"/>
  <c r="V889" i="7" s="1"/>
  <c r="U1052" i="7"/>
  <c r="V1052" i="7" s="1"/>
  <c r="U1335" i="7"/>
  <c r="U251" i="7"/>
  <c r="U465" i="7"/>
  <c r="U1520" i="7"/>
  <c r="U1196" i="7"/>
  <c r="V1196" i="7" s="1"/>
  <c r="U1442" i="7"/>
  <c r="U56" i="7"/>
  <c r="V56" i="7" s="1"/>
  <c r="U907" i="7"/>
  <c r="V907" i="7" s="1"/>
  <c r="U1578" i="7"/>
  <c r="U1313" i="7"/>
  <c r="V1313" i="7" s="1"/>
  <c r="U1053" i="7"/>
  <c r="V1053" i="7" s="1"/>
  <c r="U1882" i="7"/>
  <c r="V1882" i="7" s="1"/>
  <c r="U466" i="7"/>
  <c r="U1767" i="7"/>
  <c r="U1443" i="7"/>
  <c r="V1443" i="7" s="1"/>
  <c r="U322" i="7"/>
  <c r="U588" i="7"/>
  <c r="V588" i="7" s="1"/>
  <c r="U475" i="7"/>
  <c r="V475" i="7" s="1"/>
  <c r="U1145" i="7"/>
  <c r="V1145" i="7" s="1"/>
  <c r="U1032" i="7"/>
  <c r="U1794" i="7"/>
  <c r="V1794" i="7" s="1"/>
  <c r="U1197" i="7"/>
  <c r="V1197" i="7" s="1"/>
  <c r="U856" i="7"/>
  <c r="V856" i="7" s="1"/>
  <c r="U192" i="7"/>
  <c r="U59" i="7"/>
  <c r="V59" i="7" s="1"/>
  <c r="U32" i="7"/>
  <c r="V32" i="7" s="1"/>
  <c r="U999" i="7"/>
  <c r="U405" i="7"/>
  <c r="U221" i="7"/>
  <c r="U90" i="7"/>
  <c r="U280" i="7"/>
  <c r="U1688" i="7"/>
  <c r="V1688" i="7" s="1"/>
  <c r="U179" i="7"/>
  <c r="U1314" i="7"/>
  <c r="U467" i="7"/>
  <c r="V467" i="7" s="1"/>
  <c r="U197" i="7"/>
  <c r="V197" i="7" s="1"/>
  <c r="U468" i="7"/>
  <c r="U1478" i="7"/>
  <c r="U1795" i="7"/>
  <c r="V1795" i="7" s="1"/>
  <c r="U267" i="7"/>
  <c r="V267" i="7" s="1"/>
  <c r="U1287" i="7"/>
  <c r="U1929" i="7"/>
  <c r="V1929" i="7" s="1"/>
  <c r="U1295" i="7"/>
  <c r="U931" i="7"/>
  <c r="U1054" i="7"/>
  <c r="U1055" i="7"/>
  <c r="V1055" i="7" s="1"/>
  <c r="U1377" i="7"/>
  <c r="U1137" i="7"/>
  <c r="U687" i="7"/>
  <c r="U1315" i="7"/>
  <c r="V1315" i="7" s="1"/>
  <c r="U1746" i="7"/>
  <c r="U1747" i="7"/>
  <c r="V1747" i="7" s="1"/>
  <c r="U1444" i="7"/>
  <c r="U177" i="7"/>
  <c r="U1204" i="7"/>
  <c r="U1917" i="7"/>
  <c r="U1590" i="7"/>
  <c r="U875" i="7"/>
  <c r="U25" i="7"/>
  <c r="V25" i="7" s="1"/>
  <c r="U116" i="7"/>
  <c r="U198" i="7"/>
  <c r="U1748" i="7"/>
  <c r="V1748" i="7" s="1"/>
  <c r="U170" i="7"/>
  <c r="U92" i="7"/>
  <c r="U1485" i="7"/>
  <c r="U688" i="7"/>
  <c r="V688" i="7" s="1"/>
  <c r="U1819" i="7"/>
  <c r="V1819" i="7" s="1"/>
  <c r="U97" i="7"/>
  <c r="V97" i="7" s="1"/>
  <c r="U500" i="7"/>
  <c r="V500" i="7" s="1"/>
  <c r="U81" i="7"/>
  <c r="V81" i="7" s="1"/>
  <c r="U719" i="7"/>
  <c r="V719" i="7" s="1"/>
  <c r="U1587" i="7"/>
  <c r="U387" i="7"/>
  <c r="U1296" i="7"/>
  <c r="U1336" i="7"/>
  <c r="V1336" i="7" s="1"/>
  <c r="U689" i="7"/>
  <c r="U690" i="7"/>
  <c r="U133" i="7"/>
  <c r="V133" i="7" s="1"/>
  <c r="U1883" i="7"/>
  <c r="U959" i="7"/>
  <c r="U1000" i="7"/>
  <c r="V1000" i="7" s="1"/>
  <c r="U1138" i="7"/>
  <c r="U1018" i="7"/>
  <c r="V1018" i="7" s="1"/>
  <c r="U1019" i="7"/>
  <c r="V1019" i="7" s="1"/>
  <c r="U734" i="7"/>
  <c r="V734" i="7" s="1"/>
  <c r="U171" i="7"/>
  <c r="U866" i="7"/>
  <c r="U867" i="7"/>
  <c r="U238" i="7"/>
  <c r="U1827" i="7"/>
  <c r="V1827" i="7" s="1"/>
  <c r="U928" i="7"/>
  <c r="U1205" i="7"/>
  <c r="V1205" i="7" s="1"/>
  <c r="U1938" i="7"/>
  <c r="U1473" i="7"/>
  <c r="U1884" i="7"/>
  <c r="U29" i="7"/>
  <c r="V29" i="7" s="1"/>
  <c r="U1973" i="7"/>
  <c r="V1973" i="7" s="1"/>
  <c r="U1038" i="7"/>
  <c r="U836" i="7"/>
  <c r="U172" i="7"/>
  <c r="V172" i="7" s="1"/>
  <c r="U469" i="7"/>
  <c r="V469" i="7" s="1"/>
  <c r="U222" i="7"/>
  <c r="V222" i="7" s="1"/>
  <c r="U1001" i="7"/>
  <c r="V1001" i="7" s="1"/>
  <c r="U1198" i="7"/>
  <c r="V1198" i="7" s="1"/>
  <c r="U1199" i="7"/>
  <c r="U390" i="7"/>
  <c r="U691" i="7"/>
  <c r="V691" i="7" s="1"/>
  <c r="U1028" i="7"/>
  <c r="U910" i="7"/>
  <c r="V910" i="7" s="1"/>
  <c r="U1482" i="7"/>
  <c r="V1482" i="7" s="1"/>
  <c r="U1898" i="7"/>
  <c r="V1898" i="7" s="1"/>
  <c r="U692" i="7"/>
  <c r="U589" i="7"/>
  <c r="U1820" i="7"/>
  <c r="V1820" i="7" s="1"/>
  <c r="U73" i="7"/>
  <c r="V73" i="7" s="1"/>
  <c r="U693" i="7"/>
  <c r="U1042" i="7"/>
  <c r="U348" i="7"/>
  <c r="U918" i="7"/>
  <c r="V918" i="7" s="1"/>
  <c r="U1904" i="7"/>
  <c r="V1904" i="7" s="1"/>
  <c r="U1496" i="7"/>
  <c r="U694" i="7"/>
  <c r="V694" i="7" s="1"/>
  <c r="U1143" i="7"/>
  <c r="U414" i="7"/>
  <c r="V414" i="7" s="1"/>
  <c r="U1431" i="7"/>
  <c r="U840" i="7"/>
  <c r="U1258" i="7"/>
  <c r="V1258" i="7" s="1"/>
  <c r="U142" i="7"/>
  <c r="U850" i="7"/>
  <c r="U256" i="7"/>
  <c r="U117" i="7"/>
  <c r="V117" i="7" s="1"/>
  <c r="U590" i="7"/>
  <c r="V590" i="7" s="1"/>
  <c r="U1217" i="7"/>
  <c r="U1774" i="7"/>
  <c r="U1852" i="7"/>
  <c r="U239" i="7"/>
  <c r="V239" i="7" s="1"/>
  <c r="U199" i="7"/>
  <c r="U674" i="7"/>
  <c r="V674" i="7" s="1"/>
  <c r="U190" i="7"/>
  <c r="V190" i="7" s="1"/>
  <c r="U1519" i="7"/>
  <c r="V1519" i="7" s="1"/>
  <c r="U1259" i="7"/>
  <c r="V1259" i="7" s="1"/>
  <c r="U1260" i="7"/>
  <c r="V1260" i="7" s="1"/>
  <c r="U408" i="7"/>
  <c r="U1497" i="7"/>
  <c r="V1497" i="7" s="1"/>
  <c r="U796" i="7"/>
  <c r="V796" i="7" s="1"/>
  <c r="U1849" i="7"/>
  <c r="V1849" i="7" s="1"/>
  <c r="U1786" i="7"/>
  <c r="V1786" i="7" s="1"/>
  <c r="U591" i="7"/>
  <c r="V591" i="7" s="1"/>
  <c r="U1848" i="7"/>
  <c r="V1848" i="7" s="1"/>
  <c r="U1662" i="7"/>
  <c r="U631" i="7"/>
  <c r="V631" i="7" s="1"/>
  <c r="U1297" i="7"/>
  <c r="V1297" i="7" s="1"/>
  <c r="U1172" i="7"/>
  <c r="V1172" i="7" s="1"/>
  <c r="U1298" i="7"/>
  <c r="U592" i="7"/>
  <c r="U1899" i="7"/>
  <c r="U695" i="7"/>
  <c r="V695" i="7" s="1"/>
  <c r="U493" i="7"/>
  <c r="V493" i="7" s="1"/>
  <c r="U1498" i="7"/>
  <c r="U817" i="7"/>
  <c r="U1850" i="7"/>
  <c r="V1850" i="7" s="1"/>
  <c r="U415" i="7"/>
  <c r="U1156" i="7"/>
  <c r="V1156" i="7" s="1"/>
  <c r="U65" i="7"/>
  <c r="U1611" i="7"/>
  <c r="U1612" i="7"/>
  <c r="U648" i="7"/>
  <c r="V648" i="7" s="1"/>
  <c r="U1800" i="7"/>
  <c r="U632" i="7"/>
  <c r="V632" i="7" s="1"/>
  <c r="U1099" i="7"/>
  <c r="U388" i="7"/>
  <c r="V388" i="7" s="1"/>
  <c r="U173" i="7"/>
  <c r="V173" i="7" s="1"/>
  <c r="U593" i="7"/>
  <c r="U216" i="7"/>
  <c r="V216" i="7" s="1"/>
  <c r="U1173" i="7"/>
  <c r="V1173" i="7" s="1"/>
  <c r="U1851" i="7"/>
  <c r="U1885" i="7"/>
  <c r="V1885" i="7" s="1"/>
  <c r="U633" i="7"/>
  <c r="U1553" i="7"/>
  <c r="V1553" i="7" s="1"/>
  <c r="U338" i="7"/>
  <c r="V338" i="7" s="1"/>
  <c r="U973" i="7"/>
  <c r="V973" i="7" s="1"/>
  <c r="U1371" i="7"/>
  <c r="V1371" i="7" s="1"/>
  <c r="U285" i="7"/>
  <c r="V285" i="7" s="1"/>
  <c r="U428" i="7"/>
  <c r="U792" i="7"/>
  <c r="U422" i="7"/>
  <c r="U660" i="7"/>
  <c r="U594" i="7"/>
  <c r="U634" i="7"/>
  <c r="U1483" i="7"/>
  <c r="V1483" i="7" s="1"/>
  <c r="U281" i="7"/>
  <c r="V281" i="7" s="1"/>
  <c r="U409" i="7"/>
  <c r="U1157" i="7"/>
  <c r="V1157" i="7" s="1"/>
  <c r="U595" i="7"/>
  <c r="V595" i="7" s="1"/>
  <c r="U635" i="7"/>
  <c r="U1419" i="7"/>
  <c r="V1419" i="7" s="1"/>
  <c r="U1489" i="7"/>
  <c r="U84" i="7"/>
  <c r="V84" i="7" s="1"/>
  <c r="U846" i="7"/>
  <c r="V846" i="7" s="1"/>
  <c r="U331" i="7"/>
  <c r="V331" i="7" s="1"/>
  <c r="U661" i="7"/>
  <c r="U1349" i="7"/>
  <c r="V1349" i="7" s="1"/>
  <c r="U1174" i="7"/>
  <c r="V1174" i="7" s="1"/>
  <c r="U1954" i="7"/>
  <c r="U1873" i="7"/>
  <c r="U1750" i="7"/>
  <c r="U1638" i="7"/>
  <c r="U360" i="7"/>
  <c r="U320" i="7"/>
  <c r="V320" i="7" s="1"/>
  <c r="U596" i="7"/>
  <c r="V596" i="7" s="1"/>
  <c r="U551" i="7"/>
  <c r="V551" i="7" s="1"/>
  <c r="U1832" i="7"/>
  <c r="V1832" i="7" s="1"/>
  <c r="U1613" i="7"/>
  <c r="V1613" i="7" s="1"/>
  <c r="U501" i="7"/>
  <c r="U268" i="7"/>
  <c r="U1939" i="7"/>
  <c r="U1427" i="7"/>
  <c r="V1427" i="7" s="1"/>
  <c r="U1095" i="7"/>
  <c r="U1804" i="7"/>
  <c r="U211" i="7"/>
  <c r="U1056" i="7"/>
  <c r="V1056" i="7" s="1"/>
  <c r="U1796" i="7"/>
  <c r="V1796" i="7" s="1"/>
  <c r="U1096" i="7"/>
  <c r="U1043" i="7"/>
  <c r="V1043" i="7" s="1"/>
  <c r="U696" i="7"/>
  <c r="U697" i="7"/>
  <c r="U1451" i="7"/>
  <c r="U1886" i="7"/>
  <c r="U1024" i="7"/>
  <c r="U103" i="7"/>
  <c r="U1600" i="7"/>
  <c r="V1600" i="7" s="1"/>
  <c r="U517" i="7"/>
  <c r="U518" i="7"/>
  <c r="V518" i="7" s="1"/>
  <c r="U1057" i="7"/>
  <c r="U349" i="7"/>
  <c r="V349" i="7" s="1"/>
  <c r="U1751" i="7"/>
  <c r="V1751" i="7" s="1"/>
  <c r="U470" i="7"/>
  <c r="V470" i="7" s="1"/>
  <c r="U519" i="7"/>
  <c r="U1020" i="7"/>
  <c r="V1020" i="7" s="1"/>
  <c r="U1490" i="7"/>
  <c r="V1490" i="7" s="1"/>
  <c r="U1645" i="7"/>
  <c r="U1021" i="7"/>
  <c r="U818" i="7"/>
  <c r="U597" i="7"/>
  <c r="V597" i="7" s="1"/>
  <c r="U1111" i="7"/>
  <c r="U1690" i="7"/>
  <c r="V1690" i="7" s="1"/>
  <c r="U93" i="7"/>
  <c r="U824" i="7"/>
  <c r="U312" i="7"/>
  <c r="V312" i="7" s="1"/>
  <c r="U847" i="7"/>
  <c r="V847" i="7" s="1"/>
  <c r="U837" i="7"/>
  <c r="U156" i="7"/>
  <c r="U1218" i="7"/>
  <c r="V1218" i="7" s="1"/>
  <c r="U1452" i="7"/>
  <c r="U1124" i="7"/>
  <c r="U271" i="7"/>
  <c r="V271" i="7" s="1"/>
  <c r="U488" i="7"/>
  <c r="U1097" i="7"/>
  <c r="U161" i="7"/>
  <c r="U54" i="7"/>
  <c r="U1125" i="7"/>
  <c r="U1916" i="7"/>
  <c r="V1916" i="7" s="1"/>
  <c r="U1158" i="7"/>
  <c r="V1158" i="7" s="1"/>
  <c r="U698" i="7"/>
  <c r="U963" i="7"/>
  <c r="V963" i="7" s="1"/>
  <c r="U919" i="7"/>
  <c r="V919" i="7" s="1"/>
  <c r="U1797" i="7"/>
  <c r="V1797" i="7" s="1"/>
  <c r="U1953" i="7"/>
  <c r="V1953" i="7" s="1"/>
  <c r="U100" i="7"/>
  <c r="U1120" i="7"/>
  <c r="U152" i="7"/>
  <c r="V152" i="7" s="1"/>
  <c r="U896" i="7"/>
  <c r="U897" i="7"/>
  <c r="V897" i="7" s="1"/>
  <c r="U104" i="7"/>
  <c r="V104" i="7" s="1"/>
  <c r="U1350" i="7"/>
  <c r="V1350" i="7" s="1"/>
  <c r="U206" i="7"/>
  <c r="V206" i="7" s="1"/>
  <c r="U898" i="7"/>
  <c r="U1492" i="7"/>
  <c r="V1492" i="7" s="1"/>
  <c r="U1870" i="7"/>
  <c r="U899" i="7"/>
  <c r="V899" i="7" s="1"/>
  <c r="U1146" i="7"/>
  <c r="U377" i="7"/>
  <c r="V377" i="7" s="1"/>
  <c r="U1727" i="7"/>
  <c r="U423" i="7"/>
  <c r="V423" i="7" s="1"/>
  <c r="U1175" i="7"/>
  <c r="U848" i="7"/>
  <c r="U699" i="7"/>
  <c r="U76" i="7"/>
  <c r="V76" i="7" s="1"/>
  <c r="U700" i="7"/>
  <c r="V700" i="7" s="1"/>
  <c r="U1499" i="7"/>
  <c r="U294" i="7"/>
  <c r="U1500" i="7"/>
  <c r="U1625" i="7"/>
  <c r="V1625" i="7" s="1"/>
  <c r="U701" i="7"/>
  <c r="V701" i="7" s="1"/>
  <c r="U1261" i="7"/>
  <c r="V1261" i="7" s="1"/>
  <c r="U1219" i="7"/>
  <c r="U1262" i="7"/>
  <c r="V1262" i="7" s="1"/>
  <c r="U1402" i="7"/>
  <c r="V1402" i="7" s="1"/>
  <c r="U490" i="7"/>
  <c r="V490" i="7" s="1"/>
  <c r="U1643" i="7"/>
  <c r="U1058" i="7"/>
  <c r="V1058" i="7" s="1"/>
  <c r="U1484" i="7"/>
  <c r="U1710" i="7"/>
  <c r="U598" i="7"/>
  <c r="U1579" i="7"/>
  <c r="V1579" i="7" s="1"/>
  <c r="U1288" i="7"/>
  <c r="V1288" i="7" s="1"/>
  <c r="U1126" i="7"/>
  <c r="V1126" i="7" s="1"/>
  <c r="U599" i="7"/>
  <c r="V599" i="7" s="1"/>
  <c r="U1098" i="7"/>
  <c r="V1098" i="7" s="1"/>
  <c r="U26" i="7"/>
  <c r="U27" i="7"/>
  <c r="V27" i="7" s="1"/>
  <c r="U1632" i="7"/>
  <c r="U900" i="7"/>
  <c r="V900" i="7" s="1"/>
  <c r="U1030" i="7"/>
  <c r="V1030" i="7" s="1"/>
  <c r="U520" i="7"/>
  <c r="V520" i="7" s="1"/>
  <c r="U521" i="7"/>
  <c r="V521" i="7" s="1"/>
  <c r="U1031" i="7"/>
  <c r="U282" i="7"/>
  <c r="U913" i="7"/>
  <c r="U702" i="7"/>
  <c r="V702" i="7" s="1"/>
  <c r="U1474" i="7"/>
  <c r="V1474" i="7" s="1"/>
  <c r="U945" i="7"/>
  <c r="V945" i="7" s="1"/>
  <c r="U1783" i="7"/>
  <c r="V1783" i="7" s="1"/>
  <c r="U1159" i="7"/>
  <c r="U364" i="7"/>
  <c r="U367" i="7"/>
  <c r="U600" i="7"/>
  <c r="U1274" i="7"/>
  <c r="U1680" i="7"/>
  <c r="U1596" i="7"/>
  <c r="V1596" i="7" s="1"/>
  <c r="U57" i="7"/>
  <c r="V57" i="7" s="1"/>
  <c r="U1380" i="7"/>
  <c r="V1380" i="7" s="1"/>
  <c r="U148" i="7"/>
  <c r="U471" i="7"/>
  <c r="V471" i="7" s="1"/>
  <c r="U429" i="7"/>
  <c r="V429" i="7" s="1"/>
  <c r="U1784" i="7"/>
  <c r="U1981" i="7"/>
  <c r="U66" i="7"/>
  <c r="V66" i="7" s="1"/>
  <c r="U1457" i="7"/>
  <c r="V1457" i="7" s="1"/>
  <c r="U351" i="7"/>
  <c r="U1673" i="7"/>
  <c r="U1728" i="7"/>
  <c r="U1682" i="7"/>
  <c r="V1682" i="7" s="1"/>
  <c r="U1502" i="7"/>
  <c r="V1502" i="7" s="1"/>
  <c r="U1501" i="7"/>
  <c r="V1501" i="7" s="1"/>
  <c r="U1475" i="7"/>
  <c r="U1263" i="7"/>
  <c r="U411" i="7"/>
  <c r="V411" i="7" s="1"/>
  <c r="U303" i="7"/>
  <c r="V303" i="7" s="1"/>
  <c r="U1821" i="7"/>
  <c r="V1821" i="7" s="1"/>
  <c r="U720" i="7"/>
  <c r="V720" i="7" s="1"/>
  <c r="U819" i="7"/>
  <c r="U552" i="7"/>
  <c r="U1709" i="7"/>
  <c r="V1709" i="7" s="1"/>
  <c r="U1724" i="7"/>
  <c r="U1782" i="7"/>
  <c r="U1381" i="7"/>
  <c r="U798" i="7"/>
  <c r="U820" i="7"/>
  <c r="U1818" i="7"/>
  <c r="V1818" i="7" s="1"/>
  <c r="U1838" i="7"/>
  <c r="V1838" i="7" s="1"/>
  <c r="U773" i="7"/>
  <c r="V773" i="7" s="1"/>
  <c r="U1853" i="7"/>
  <c r="U135" i="7"/>
  <c r="V135" i="7" s="1"/>
  <c r="U124" i="7"/>
  <c r="U1265" i="7"/>
  <c r="U1220" i="7"/>
  <c r="V1220" i="7" s="1"/>
  <c r="U200" i="7"/>
  <c r="U1864" i="7"/>
  <c r="V1864" i="7" s="1"/>
  <c r="U1544" i="7"/>
  <c r="V1544" i="7" s="1"/>
  <c r="U1915" i="7"/>
  <c r="V1915" i="7" s="1"/>
  <c r="U1597" i="7"/>
  <c r="U960" i="7"/>
  <c r="V960" i="7" s="1"/>
  <c r="U1539" i="7"/>
  <c r="U1560" i="7"/>
  <c r="V1560" i="7" s="1"/>
  <c r="U1940" i="7"/>
  <c r="V1940" i="7" s="1"/>
  <c r="U1580" i="7"/>
  <c r="V1580" i="7" s="1"/>
  <c r="U1351" i="7"/>
  <c r="V1351" i="7" s="1"/>
  <c r="U406" i="7"/>
  <c r="U522" i="7"/>
  <c r="U436" i="7"/>
  <c r="U1251" i="7"/>
  <c r="U1633" i="7"/>
  <c r="V1633" i="7" s="1"/>
  <c r="U1634" i="7"/>
  <c r="U1534" i="7"/>
  <c r="U1522" i="7"/>
  <c r="U472" i="7"/>
  <c r="U245" i="7"/>
  <c r="U1947" i="7"/>
  <c r="V1947" i="7" s="1"/>
  <c r="U901" i="7"/>
  <c r="V901" i="7" s="1"/>
  <c r="U1812" i="7"/>
  <c r="U979" i="7"/>
  <c r="U1299" i="7"/>
  <c r="U1752" i="7"/>
  <c r="U1845" i="7"/>
  <c r="V1845" i="7" s="1"/>
  <c r="U114" i="7"/>
  <c r="V114" i="7" s="1"/>
  <c r="U15" i="7"/>
  <c r="V15" i="7" s="1"/>
  <c r="U601" i="7"/>
  <c r="V601" i="7" s="1"/>
  <c r="U948" i="7"/>
  <c r="U1591" i="7"/>
  <c r="U1753" i="7"/>
  <c r="U602" i="7"/>
  <c r="U1121" i="7"/>
  <c r="V1121" i="7" s="1"/>
  <c r="U486" i="7"/>
  <c r="U1200" i="7"/>
  <c r="U881" i="7"/>
  <c r="V881" i="7" s="1"/>
  <c r="U1781" i="7"/>
  <c r="V1781" i="7" s="1"/>
  <c r="U553" i="7"/>
  <c r="V553" i="7" s="1"/>
  <c r="U383" i="7"/>
  <c r="V383" i="7" s="1"/>
  <c r="U1707" i="7"/>
  <c r="V1707" i="7" s="1"/>
  <c r="U1535" i="7"/>
  <c r="V1535" i="7" s="1"/>
  <c r="U1810" i="7"/>
  <c r="U435" i="7"/>
  <c r="V435" i="7" s="1"/>
  <c r="U923" i="7"/>
  <c r="V923" i="7" s="1"/>
  <c r="U1555" i="7"/>
  <c r="V1555" i="7" s="1"/>
  <c r="U554" i="7"/>
  <c r="V554" i="7" s="1"/>
  <c r="U1264" i="7"/>
  <c r="U1623" i="7"/>
  <c r="V1623" i="7" s="1"/>
  <c r="U1581" i="7"/>
  <c r="U1773" i="7"/>
  <c r="U1887" i="7"/>
  <c r="V1887" i="7" s="1"/>
  <c r="U555" i="7"/>
  <c r="U1316" i="7"/>
  <c r="U603" i="7"/>
  <c r="V603" i="7" s="1"/>
  <c r="U473" i="7"/>
  <c r="U821" i="7"/>
  <c r="U961" i="7"/>
  <c r="V961" i="7" s="1"/>
  <c r="U269" i="7"/>
  <c r="U1928" i="7"/>
  <c r="U1706" i="7"/>
  <c r="U1960" i="7"/>
  <c r="V1960" i="7" s="1"/>
  <c r="U83" i="7"/>
  <c r="V83" i="7" s="1"/>
  <c r="U604" i="7"/>
  <c r="V604" i="7" s="1"/>
  <c r="U605" i="7"/>
  <c r="V605" i="7" s="1"/>
  <c r="U1317" i="7"/>
  <c r="U42" i="7"/>
  <c r="U218" i="7"/>
  <c r="V218" i="7" s="1"/>
  <c r="U556" i="7"/>
  <c r="U974" i="7"/>
  <c r="V974" i="7" s="1"/>
  <c r="U1191" i="7"/>
  <c r="V1191" i="7" s="1"/>
  <c r="U557" i="7"/>
  <c r="U558" i="7"/>
  <c r="V558" i="7" s="1"/>
  <c r="U606" i="7"/>
  <c r="U1980" i="7"/>
  <c r="U971" i="7"/>
  <c r="V971" i="7" s="1"/>
  <c r="U1949" i="7"/>
  <c r="U1342" i="7"/>
  <c r="V1342" i="7" s="1"/>
  <c r="U703" i="7"/>
  <c r="U949" i="7"/>
  <c r="U1415" i="7"/>
  <c r="U1636" i="7"/>
  <c r="V1636" i="7" s="1"/>
  <c r="U1754" i="7"/>
  <c r="V1754" i="7" s="1"/>
  <c r="U304" i="7"/>
  <c r="V304" i="7" s="1"/>
  <c r="U1093" i="7"/>
  <c r="U1221" i="7"/>
  <c r="U1944" i="7"/>
  <c r="V1944" i="7" s="1"/>
  <c r="U1160" i="7"/>
  <c r="U607" i="7"/>
  <c r="U912" i="7"/>
  <c r="V912" i="7" s="1"/>
  <c r="U1640" i="7"/>
  <c r="U39" i="7"/>
  <c r="V39" i="7" s="1"/>
  <c r="U803" i="7"/>
  <c r="U1699" i="7"/>
  <c r="V1699" i="7" s="1"/>
  <c r="U1222" i="7"/>
  <c r="U508" i="7"/>
  <c r="U1192" i="7"/>
  <c r="U920" i="7"/>
  <c r="V920" i="7" s="1"/>
  <c r="U1523" i="7"/>
  <c r="U608" i="7"/>
  <c r="V608" i="7" s="1"/>
  <c r="U1066" i="7"/>
  <c r="V1066" i="7" s="1"/>
  <c r="U1211" i="7"/>
  <c r="U1970" i="7"/>
  <c r="U509" i="7"/>
  <c r="V509" i="7" s="1"/>
  <c r="U1337" i="7"/>
  <c r="V1337" i="7" s="1"/>
  <c r="U201" i="7"/>
  <c r="U609" i="7"/>
  <c r="V609" i="7" s="1"/>
  <c r="U1831" i="7"/>
  <c r="V1831" i="7" s="1"/>
  <c r="U675" i="7"/>
  <c r="V675" i="7" s="1"/>
  <c r="U676" i="7"/>
  <c r="V676" i="7" s="1"/>
  <c r="U350" i="7"/>
  <c r="U1252" i="7"/>
  <c r="V1252" i="7" s="1"/>
  <c r="U1382" i="7"/>
  <c r="U314" i="7"/>
  <c r="V314" i="7" s="1"/>
  <c r="U1888" i="7"/>
  <c r="V1888" i="7" s="1"/>
  <c r="U1503" i="7"/>
  <c r="U1911" i="7"/>
  <c r="U1607" i="7"/>
  <c r="V1607" i="7" s="1"/>
  <c r="U1608" i="7"/>
  <c r="U1609" i="7"/>
  <c r="U424" i="7"/>
  <c r="U610" i="7"/>
  <c r="U410" i="7"/>
  <c r="U968" i="7"/>
  <c r="V968" i="7" s="1"/>
  <c r="U510" i="7"/>
  <c r="U1338" i="7"/>
  <c r="V1338" i="7" s="1"/>
  <c r="U101" i="7"/>
  <c r="V101" i="7" s="1"/>
  <c r="U611" i="7"/>
  <c r="U55" i="7"/>
  <c r="U1339" i="7"/>
  <c r="V1339" i="7" s="1"/>
  <c r="U1506" i="7"/>
  <c r="U184" i="7"/>
  <c r="V184" i="7" s="1"/>
  <c r="U1476" i="7"/>
  <c r="V1476" i="7" s="1"/>
  <c r="U1663" i="7"/>
  <c r="V1663" i="7" s="1"/>
  <c r="U1481" i="7"/>
  <c r="V1481" i="7" s="1"/>
  <c r="U709" i="7"/>
  <c r="V709" i="7" s="1"/>
  <c r="U1318" i="7"/>
  <c r="V1318" i="7" s="1"/>
  <c r="U1720" i="7"/>
  <c r="U400" i="7"/>
  <c r="V400" i="7" s="1"/>
  <c r="U756" i="7"/>
  <c r="V756" i="7" s="1"/>
  <c r="U1440" i="7"/>
  <c r="V1440" i="7" s="1"/>
  <c r="U1664" i="7"/>
  <c r="U1798" i="7"/>
  <c r="U823" i="7"/>
  <c r="V823" i="7" s="1"/>
  <c r="U1765" i="7"/>
  <c r="U1187" i="7"/>
  <c r="V1187" i="7" s="1"/>
  <c r="U969" i="7"/>
  <c r="U1857" i="7"/>
  <c r="V1857" i="7" s="1"/>
  <c r="U1411" i="7"/>
  <c r="V1411" i="7" s="1"/>
  <c r="U306" i="7"/>
  <c r="V306" i="7" s="1"/>
  <c r="U612" i="7"/>
  <c r="U1201" i="7"/>
  <c r="V1201" i="7" s="1"/>
  <c r="U613" i="7"/>
  <c r="U106" i="7"/>
  <c r="U1134" i="7"/>
  <c r="V1134" i="7" s="1"/>
  <c r="U1300" i="7"/>
  <c r="V1300" i="7" s="1"/>
  <c r="U361" i="7"/>
  <c r="V361" i="7" s="1"/>
  <c r="U1507" i="7"/>
  <c r="V1507" i="7" s="1"/>
  <c r="U1002" i="7"/>
  <c r="U636" i="7"/>
  <c r="V636" i="7" s="1"/>
  <c r="U1070" i="7"/>
  <c r="V1070" i="7" s="1"/>
  <c r="U1619" i="7"/>
  <c r="V1619" i="7" s="1"/>
  <c r="U384" i="7"/>
  <c r="U1253" i="7"/>
  <c r="U1244" i="7"/>
  <c r="V1244" i="7" s="1"/>
  <c r="U1372" i="7"/>
  <c r="V1372" i="7" s="1"/>
  <c r="U277" i="7"/>
  <c r="U1319" i="7"/>
  <c r="U721" i="7"/>
  <c r="V721" i="7" s="1"/>
  <c r="U1344" i="7"/>
  <c r="V1344" i="7" s="1"/>
  <c r="U210" i="7"/>
  <c r="U1681" i="7"/>
  <c r="V1681" i="7" s="1"/>
  <c r="U174" i="7"/>
  <c r="U806" i="7"/>
  <c r="V806" i="7" s="1"/>
  <c r="U31" i="7"/>
  <c r="U1352" i="7"/>
  <c r="V1352" i="7" s="1"/>
  <c r="U1941" i="7"/>
  <c r="U1700" i="7"/>
  <c r="U1305" i="7"/>
  <c r="U43" i="7"/>
  <c r="U868" i="7"/>
  <c r="U328" i="7"/>
  <c r="V328" i="7" s="1"/>
  <c r="U523" i="7"/>
  <c r="U295" i="7"/>
  <c r="V295" i="7" s="1"/>
  <c r="U1094" i="7"/>
  <c r="V1094" i="7" s="1"/>
  <c r="U1601" i="7"/>
  <c r="U614" i="7"/>
  <c r="V614" i="7" s="1"/>
  <c r="U1182" i="7"/>
  <c r="V1182" i="7" s="1"/>
  <c r="U1602" i="7"/>
  <c r="U163" i="7"/>
  <c r="U1266" i="7"/>
  <c r="V1266" i="7" s="1"/>
  <c r="U437" i="7"/>
  <c r="U1025" i="7"/>
  <c r="U879" i="7"/>
  <c r="V879" i="7" s="1"/>
  <c r="U1669" i="7"/>
  <c r="V1669" i="7" s="1"/>
  <c r="U943" i="7"/>
  <c r="V943" i="7" s="1"/>
  <c r="U637" i="7"/>
  <c r="U638" i="7"/>
  <c r="U639" i="7"/>
  <c r="U1254" i="7"/>
  <c r="U1814" i="7"/>
  <c r="U496" i="7"/>
  <c r="V496" i="7" s="1"/>
  <c r="U1188" i="7"/>
  <c r="V1188" i="7" s="1"/>
  <c r="U1112" i="7"/>
  <c r="U1540" i="7"/>
  <c r="U524" i="7"/>
  <c r="U1278" i="7"/>
  <c r="U1808" i="7"/>
  <c r="U497" i="7"/>
  <c r="V497" i="7" s="1"/>
  <c r="U843" i="7"/>
  <c r="V843" i="7" s="1"/>
  <c r="U1657" i="7"/>
  <c r="V1657" i="7" s="1"/>
  <c r="U1693" i="7"/>
  <c r="V1693" i="7" s="1"/>
  <c r="U1181" i="7"/>
  <c r="U1102" i="7"/>
  <c r="U1279" i="7"/>
  <c r="U559" i="7"/>
  <c r="U1829" i="7"/>
  <c r="V1829" i="7" s="1"/>
  <c r="U1822" i="7"/>
  <c r="V1822" i="7" s="1"/>
  <c r="U1289" i="7"/>
  <c r="V1289" i="7" s="1"/>
  <c r="V1752" i="7" l="1"/>
  <c r="V1296" i="7"/>
  <c r="V959" i="7"/>
  <c r="V1370" i="7"/>
  <c r="V1115" i="7"/>
  <c r="V1883" i="7"/>
  <c r="V1792" i="7"/>
  <c r="V124" i="7"/>
  <c r="V79" i="7"/>
  <c r="V1836" i="7"/>
  <c r="V1295" i="7"/>
  <c r="V864" i="7"/>
  <c r="V1909" i="7"/>
  <c r="V1369" i="7"/>
  <c r="V255" i="7"/>
  <c r="V436" i="7"/>
  <c r="V1310" i="7"/>
  <c r="V1860" i="7"/>
  <c r="V31" i="7"/>
  <c r="V367" i="7"/>
  <c r="V1577" i="7"/>
  <c r="V1517" i="7"/>
  <c r="V1522" i="7"/>
  <c r="V329" i="7"/>
  <c r="V1146" i="7"/>
  <c r="V345" i="7"/>
  <c r="V1755" i="7"/>
  <c r="V951" i="7"/>
  <c r="V1110" i="7"/>
  <c r="V789" i="7"/>
  <c r="V46" i="7"/>
  <c r="V829" i="7"/>
  <c r="V1323" i="7"/>
  <c r="V430" i="7"/>
  <c r="V1763" i="7"/>
  <c r="V1787" i="7"/>
  <c r="V807" i="7"/>
  <c r="V1725" i="7"/>
  <c r="V1213" i="7"/>
  <c r="V1570" i="7"/>
  <c r="V483" i="7"/>
  <c r="V1137" i="7"/>
  <c r="V525" i="7"/>
  <c r="V512" i="7"/>
  <c r="V74" i="7"/>
  <c r="V1155" i="7"/>
  <c r="V594" i="7"/>
  <c r="V310" i="7"/>
  <c r="V768" i="7"/>
  <c r="V661" i="7"/>
  <c r="V371" i="7"/>
  <c r="V1589" i="7"/>
  <c r="V145" i="7"/>
  <c r="V183" i="7"/>
  <c r="V283" i="7"/>
  <c r="V1040" i="7"/>
  <c r="V472" i="7"/>
  <c r="V690" i="7"/>
  <c r="V169" i="7"/>
  <c r="V857" i="7"/>
  <c r="V1858" i="7"/>
  <c r="V726" i="7"/>
  <c r="V1325" i="7"/>
  <c r="V510" i="7"/>
  <c r="V1662" i="7"/>
  <c r="V454" i="7"/>
  <c r="V1948" i="7"/>
  <c r="V1905" i="7"/>
  <c r="V1230" i="7"/>
  <c r="V835" i="7"/>
  <c r="V1224" i="7"/>
  <c r="V307" i="7"/>
  <c r="V1645" i="7"/>
  <c r="V948" i="7"/>
  <c r="V1641" i="7"/>
  <c r="V398" i="7"/>
  <c r="V1138" i="7"/>
  <c r="V1717" i="7"/>
  <c r="V80" i="7"/>
  <c r="V1284" i="7"/>
  <c r="V993" i="7"/>
  <c r="V1762" i="7"/>
  <c r="V1359" i="7"/>
  <c r="V227" i="7"/>
  <c r="V522" i="7"/>
  <c r="V1562" i="7"/>
  <c r="V432" i="7"/>
  <c r="V171" i="7"/>
  <c r="V1038" i="7"/>
  <c r="V92" i="7"/>
  <c r="V1086" i="7"/>
  <c r="V1282" i="7"/>
  <c r="V386" i="7"/>
  <c r="V215" i="7"/>
  <c r="V503" i="7"/>
  <c r="V1113" i="7"/>
  <c r="V433" i="7"/>
  <c r="V456" i="7"/>
  <c r="V1840" i="7"/>
  <c r="V357" i="7"/>
  <c r="V1470" i="7"/>
  <c r="V1598" i="7"/>
  <c r="V753" i="7"/>
  <c r="V508" i="7"/>
  <c r="V913" i="7"/>
  <c r="V1550" i="7"/>
  <c r="V1516" i="7"/>
  <c r="V428" i="7"/>
  <c r="V1969" i="7"/>
  <c r="V639" i="7"/>
  <c r="V915" i="7"/>
  <c r="V1111" i="7"/>
  <c r="V1775" i="7"/>
  <c r="V1865" i="7"/>
  <c r="V1050" i="7"/>
  <c r="V378" i="7"/>
  <c r="V453" i="7"/>
  <c r="V1319" i="7"/>
  <c r="V1728" i="7"/>
  <c r="V850" i="7"/>
  <c r="V1567" i="7"/>
  <c r="V729" i="7"/>
  <c r="V1499" i="7"/>
  <c r="V812" i="7"/>
  <c r="V1609" i="7"/>
  <c r="V237" i="7"/>
  <c r="V257" i="7"/>
  <c r="V1804" i="7"/>
  <c r="V1767" i="7"/>
  <c r="V487" i="7"/>
  <c r="V1601" i="7"/>
  <c r="V1513" i="7"/>
  <c r="V967" i="7"/>
  <c r="V1362" i="7"/>
  <c r="V282" i="7"/>
  <c r="V722" i="7"/>
  <c r="V939" i="7"/>
  <c r="V1239" i="7"/>
  <c r="V38" i="7"/>
  <c r="V820" i="7"/>
  <c r="V1698" i="7"/>
  <c r="V1125" i="7"/>
  <c r="V711" i="7"/>
  <c r="V775" i="7"/>
  <c r="V888" i="7"/>
  <c r="V979" i="7"/>
  <c r="V1886" i="7"/>
  <c r="V707" i="7"/>
  <c r="V1902" i="7"/>
  <c r="V1385" i="7"/>
  <c r="V1298" i="7"/>
  <c r="V409" i="7"/>
  <c r="V1116" i="7"/>
  <c r="V1590" i="7"/>
  <c r="V290" i="7"/>
  <c r="V1225" i="7"/>
  <c r="V1184" i="7"/>
  <c r="V501" i="7"/>
  <c r="V1523" i="7"/>
  <c r="V1722" i="7"/>
  <c r="V638" i="7"/>
  <c r="V1245" i="7"/>
  <c r="V1706" i="7"/>
  <c r="V427" i="7"/>
  <c r="V485" i="7"/>
  <c r="V1954" i="7"/>
  <c r="V137" i="7"/>
  <c r="V1568" i="7"/>
  <c r="V1611" i="7"/>
  <c r="V1791" i="7"/>
  <c r="V1534" i="7"/>
  <c r="V410" i="7"/>
  <c r="V1181" i="7"/>
  <c r="V832" i="7"/>
  <c r="V1678" i="7"/>
  <c r="V1075" i="7"/>
  <c r="V1851" i="7"/>
  <c r="V1250" i="7"/>
  <c r="V1776" i="7"/>
  <c r="V1760" i="7"/>
  <c r="V1473" i="7"/>
  <c r="V407" i="7"/>
  <c r="V134" i="7"/>
  <c r="V911" i="7"/>
  <c r="V784" i="7"/>
  <c r="V1966" i="7"/>
  <c r="V1895" i="7"/>
  <c r="V1163" i="7"/>
  <c r="V364" i="7"/>
  <c r="V256" i="7"/>
  <c r="V882" i="7"/>
  <c r="V106" i="7"/>
  <c r="V148" i="7"/>
  <c r="V1537" i="7"/>
  <c r="V112" i="7"/>
  <c r="V504" i="7"/>
  <c r="V895" i="7"/>
  <c r="V286" i="7"/>
  <c r="V450" i="7"/>
  <c r="V1765" i="7"/>
  <c r="V1206" i="7"/>
  <c r="V1237" i="7"/>
  <c r="V71" i="7"/>
  <c r="V613" i="7"/>
  <c r="V415" i="7"/>
  <c r="V1884" i="7"/>
  <c r="V358" i="7"/>
  <c r="V1257" i="7"/>
  <c r="V679" i="7"/>
  <c r="V42" i="7"/>
  <c r="V1442" i="7"/>
  <c r="V1587" i="7"/>
  <c r="V555" i="7"/>
  <c r="V1843" i="7"/>
  <c r="V1564" i="7"/>
  <c r="V580" i="7"/>
  <c r="V392" i="7"/>
  <c r="V706" i="7"/>
  <c r="V389" i="7"/>
  <c r="V1556" i="7"/>
  <c r="V488" i="7"/>
  <c r="V1253" i="7"/>
  <c r="V602" i="7"/>
  <c r="V933" i="7"/>
  <c r="V1377" i="7"/>
  <c r="V570" i="7"/>
  <c r="V662" i="7"/>
  <c r="V1800" i="7"/>
  <c r="V203" i="7"/>
  <c r="V1195" i="7"/>
  <c r="V1491" i="7"/>
  <c r="V616" i="7"/>
  <c r="V1652" i="7"/>
  <c r="V1251" i="7"/>
  <c r="V1536" i="7"/>
  <c r="V1980" i="7"/>
  <c r="V1911" i="7"/>
  <c r="V96" i="7"/>
  <c r="V187" i="7"/>
  <c r="V579" i="7"/>
  <c r="V1190" i="7"/>
  <c r="V552" i="7"/>
  <c r="V88" i="7"/>
  <c r="V643" i="7"/>
  <c r="V167" i="7"/>
  <c r="V422" i="7"/>
  <c r="V1665" i="7"/>
  <c r="V1614" i="7"/>
  <c r="V170" i="7"/>
  <c r="V902" i="7"/>
  <c r="V1965" i="7"/>
  <c r="V892" i="7"/>
  <c r="V1870" i="7"/>
  <c r="V162" i="7"/>
  <c r="V1081" i="7"/>
  <c r="V538" i="7"/>
  <c r="V1299" i="7"/>
  <c r="V1160" i="7"/>
  <c r="V47" i="7"/>
  <c r="V223" i="7"/>
  <c r="V1962" i="7"/>
  <c r="V217" i="7"/>
  <c r="V667" i="7"/>
  <c r="V177" i="7"/>
  <c r="V1320" i="7"/>
  <c r="V1291" i="7"/>
  <c r="V666" i="7"/>
  <c r="V463" i="7"/>
  <c r="V362" i="7"/>
  <c r="V548" i="7"/>
  <c r="V1788" i="7"/>
  <c r="V394" i="7"/>
  <c r="V212" i="7"/>
  <c r="V22" i="7"/>
  <c r="V1353" i="7"/>
  <c r="V927" i="7"/>
  <c r="V703" i="7"/>
  <c r="V1936" i="7"/>
  <c r="V1149" i="7"/>
  <c r="V723" i="7"/>
  <c r="V198" i="7"/>
  <c r="V1896" i="7"/>
  <c r="V546" i="7"/>
  <c r="V1720" i="7"/>
  <c r="V1143" i="7"/>
  <c r="V740" i="7"/>
  <c r="V1504" i="7"/>
  <c r="V1273" i="7"/>
  <c r="V1317" i="7"/>
  <c r="V1207" i="7"/>
  <c r="V732" i="7"/>
  <c r="V1326" i="7"/>
  <c r="V801" i="7"/>
  <c r="V1655" i="7"/>
  <c r="V1010" i="7"/>
  <c r="V1695" i="7"/>
  <c r="V1949" i="7"/>
  <c r="V524" i="7"/>
  <c r="V1083" i="7"/>
  <c r="V1431" i="7"/>
  <c r="V70" i="7"/>
  <c r="V1345" i="7"/>
  <c r="V1219" i="7"/>
  <c r="V390" i="7"/>
  <c r="V175" i="7"/>
  <c r="V1639" i="7"/>
  <c r="V840" i="7"/>
  <c r="V1274" i="7"/>
  <c r="V663" i="7"/>
  <c r="V1327" i="7"/>
  <c r="V1436" i="7"/>
  <c r="V893" i="7"/>
  <c r="V1367" i="7"/>
  <c r="V404" i="7"/>
  <c r="V1750" i="7"/>
  <c r="V26" i="7"/>
  <c r="V862" i="7"/>
  <c r="V322" i="7"/>
  <c r="V1660" i="7"/>
  <c r="V698" i="7"/>
  <c r="V687" i="7"/>
  <c r="V1785" i="7"/>
  <c r="V1485" i="7"/>
  <c r="V827" i="7"/>
  <c r="V265" i="7"/>
  <c r="V141" i="7"/>
  <c r="V985" i="7"/>
  <c r="V692" i="7"/>
  <c r="V909" i="7"/>
  <c r="V1458" i="7"/>
  <c r="V803" i="7"/>
  <c r="V1093" i="7"/>
  <c r="V655" i="7"/>
  <c r="V628" i="7"/>
  <c r="V1920" i="7"/>
  <c r="V1742" i="7"/>
  <c r="V1057" i="7"/>
  <c r="V517" i="7"/>
  <c r="V672" i="7"/>
  <c r="V143" i="7"/>
  <c r="V598" i="7"/>
  <c r="V405" i="7"/>
  <c r="V1438" i="7"/>
  <c r="V1415" i="7"/>
  <c r="V1203" i="7"/>
  <c r="V785" i="7"/>
  <c r="V1194" i="7"/>
  <c r="V1793" i="7"/>
  <c r="V752" i="7"/>
  <c r="V1223" i="7"/>
  <c r="V1753" i="7"/>
  <c r="V1627" i="7"/>
  <c r="V1452" i="7"/>
  <c r="V179" i="7"/>
  <c r="V581" i="7"/>
  <c r="V1659" i="7"/>
  <c r="V1635" i="7"/>
  <c r="V526" i="7"/>
  <c r="V1869" i="7"/>
  <c r="V1934" i="7"/>
  <c r="V1003" i="7"/>
  <c r="V242" i="7"/>
  <c r="V498" i="7"/>
  <c r="V72" i="7"/>
  <c r="V1673" i="7"/>
  <c r="V586" i="7"/>
  <c r="V280" i="7"/>
  <c r="V1025" i="7"/>
  <c r="V1814" i="7"/>
  <c r="V418" i="7"/>
  <c r="V1521" i="7"/>
  <c r="V260" i="7"/>
  <c r="V1774" i="7"/>
  <c r="V788" i="7"/>
  <c r="V1404" i="7"/>
  <c r="V1150" i="7"/>
  <c r="V996" i="7"/>
  <c r="V182" i="7"/>
  <c r="V269" i="7"/>
  <c r="V340" i="7"/>
  <c r="V161" i="7"/>
  <c r="V53" i="7"/>
  <c r="V1394" i="7"/>
  <c r="V352" i="7"/>
  <c r="V1592" i="7"/>
  <c r="V1761" i="7"/>
  <c r="V1726" i="7"/>
  <c r="V1305" i="7"/>
  <c r="V1106" i="7"/>
  <c r="V1512" i="7"/>
  <c r="V1433" i="7"/>
  <c r="V58" i="7"/>
  <c r="V1114" i="7"/>
  <c r="V1919" i="7"/>
  <c r="V1330" i="7"/>
  <c r="V1643" i="7"/>
  <c r="V291" i="7"/>
  <c r="V1322" i="7"/>
  <c r="V1152" i="7"/>
  <c r="V406" i="7"/>
  <c r="V1724" i="7"/>
  <c r="V1664" i="7"/>
  <c r="V1759" i="7"/>
  <c r="V1921" i="7"/>
  <c r="V309" i="7"/>
  <c r="V731" i="7"/>
  <c r="V1547" i="7"/>
  <c r="V561" i="7"/>
  <c r="V1778" i="7"/>
  <c r="V64" i="7"/>
  <c r="V833" i="7"/>
  <c r="V219" i="7"/>
  <c r="V1873" i="7"/>
  <c r="V1867" i="7"/>
  <c r="V252" i="7"/>
  <c r="V1802" i="7"/>
  <c r="V1021" i="7"/>
  <c r="V1459" i="7"/>
  <c r="V132" i="7"/>
  <c r="V952" i="7"/>
  <c r="V1397" i="7"/>
  <c r="V1358" i="7"/>
  <c r="V1264" i="7"/>
  <c r="V1872" i="7"/>
  <c r="V1548" i="7"/>
  <c r="V1640" i="7"/>
  <c r="V200" i="7"/>
  <c r="V699" i="7"/>
  <c r="V633" i="7"/>
  <c r="V1637" i="7"/>
  <c r="V318" i="7"/>
  <c r="V1109" i="7"/>
  <c r="V1862" i="7"/>
  <c r="V956" i="7"/>
  <c r="V1574" i="7"/>
  <c r="V330" i="7"/>
  <c r="V715" i="7"/>
  <c r="V466" i="7"/>
  <c r="V1634" i="7"/>
  <c r="V1766" i="7"/>
  <c r="V1496" i="7"/>
  <c r="V384" i="7"/>
  <c r="V43" i="7"/>
  <c r="V316" i="7"/>
  <c r="V575" i="7"/>
  <c r="V1539" i="7"/>
  <c r="V130" i="7"/>
  <c r="V1671" i="7"/>
  <c r="V733" i="7"/>
  <c r="V559" i="7"/>
  <c r="V16" i="7"/>
  <c r="V1428" i="7"/>
  <c r="V460" i="7"/>
  <c r="V1434" i="7"/>
  <c r="V697" i="7"/>
  <c r="V1585" i="7"/>
  <c r="V527" i="7"/>
  <c r="V128" i="7"/>
  <c r="V917" i="7"/>
  <c r="V786" i="7"/>
  <c r="V226" i="7"/>
  <c r="V476" i="7"/>
  <c r="V1171" i="7"/>
  <c r="V360" i="7"/>
  <c r="V1461" i="7"/>
  <c r="V209" i="7"/>
  <c r="V1096" i="7"/>
  <c r="V635" i="7"/>
  <c r="V1967" i="7"/>
  <c r="V987" i="7"/>
  <c r="V1119" i="7"/>
  <c r="V1022" i="7"/>
  <c r="V186" i="7"/>
  <c r="V376" i="7"/>
  <c r="V1290" i="7"/>
  <c r="V1229" i="7"/>
  <c r="V1906" i="7"/>
  <c r="V1200" i="7"/>
  <c r="V874" i="7"/>
  <c r="V828" i="7"/>
  <c r="V221" i="7"/>
  <c r="V940" i="7"/>
  <c r="V1631" i="7"/>
  <c r="V1656" i="7"/>
  <c r="V647" i="7"/>
  <c r="V1249" i="7"/>
  <c r="V355" i="7"/>
  <c r="V408" i="7"/>
  <c r="V1479" i="7"/>
  <c r="V251" i="7"/>
  <c r="V569" i="7"/>
  <c r="V77" i="7"/>
  <c r="V682" i="7"/>
  <c r="V1789" i="7"/>
  <c r="V1565" i="7"/>
  <c r="V1710" i="7"/>
  <c r="V557" i="7"/>
  <c r="V818" i="7"/>
  <c r="V1027" i="7"/>
  <c r="V1808" i="7"/>
  <c r="V41" i="7"/>
  <c r="V1952" i="7"/>
  <c r="V1054" i="7"/>
  <c r="V191" i="7"/>
  <c r="V1531" i="7"/>
  <c r="V266" i="7"/>
  <c r="V810" i="7"/>
  <c r="V1024" i="7"/>
  <c r="V1680" i="7"/>
  <c r="V1256" i="7"/>
  <c r="V1444" i="7"/>
  <c r="V1734" i="7"/>
  <c r="V873" i="7"/>
  <c r="V1676" i="7"/>
  <c r="V45" i="7"/>
  <c r="V90" i="7"/>
  <c r="V1892" i="7"/>
  <c r="V1314" i="7"/>
  <c r="V1122" i="7"/>
  <c r="V1938" i="7"/>
  <c r="V299" i="7"/>
  <c r="V1542" i="7"/>
  <c r="V1981" i="7"/>
  <c r="V154" i="7"/>
  <c r="V1278" i="7"/>
  <c r="V1231" i="7"/>
  <c r="V1784" i="7"/>
  <c r="V263" i="7"/>
  <c r="V1072" i="7"/>
  <c r="V276" i="7"/>
  <c r="V1141" i="7"/>
  <c r="V798" i="7"/>
  <c r="V1063" i="7"/>
  <c r="V1042" i="7"/>
  <c r="V562" i="7"/>
  <c r="V397" i="7"/>
  <c r="V728" i="7"/>
  <c r="V185" i="7"/>
  <c r="V1856" i="7"/>
  <c r="V1666" i="7"/>
  <c r="V880" i="7"/>
  <c r="V600" i="7"/>
  <c r="V852" i="7"/>
  <c r="V125" i="7"/>
  <c r="V705" i="7"/>
  <c r="V54" i="7"/>
  <c r="V1646" i="7"/>
  <c r="V1500" i="7"/>
  <c r="V1303" i="7"/>
  <c r="V1199" i="7"/>
  <c r="V442" i="7"/>
  <c r="V1099" i="7"/>
  <c r="V1830" i="7"/>
  <c r="V431" i="7"/>
  <c r="V1233" i="7"/>
  <c r="V1168" i="7"/>
  <c r="V685" i="7"/>
  <c r="V236" i="7"/>
  <c r="V622" i="7"/>
  <c r="V1779" i="7"/>
  <c r="V238" i="7"/>
  <c r="V1092" i="7"/>
  <c r="V1437" i="7"/>
  <c r="V1031" i="7"/>
  <c r="V1169" i="7"/>
  <c r="V1566" i="7"/>
  <c r="V972" i="7"/>
  <c r="V1167" i="7"/>
  <c r="V617" i="7"/>
  <c r="V1105" i="7"/>
  <c r="V1597" i="7"/>
  <c r="V1387" i="7"/>
  <c r="V817" i="7"/>
  <c r="V1972" i="7"/>
  <c r="V1037" i="7"/>
  <c r="V1464" i="7"/>
  <c r="V356" i="7"/>
  <c r="V763" i="7"/>
  <c r="V947" i="7"/>
  <c r="V1572" i="7"/>
  <c r="V1186" i="7"/>
  <c r="V584" i="7"/>
  <c r="V1088" i="7"/>
  <c r="V1692" i="7"/>
  <c r="V725" i="7"/>
  <c r="V1399" i="7"/>
  <c r="V123" i="7"/>
  <c r="V1956" i="7"/>
  <c r="V1151" i="7"/>
  <c r="V214" i="7"/>
  <c r="V1117" i="7"/>
  <c r="V1617" i="7"/>
  <c r="V523" i="7"/>
  <c r="V1426" i="7"/>
  <c r="V1612" i="7"/>
  <c r="V938" i="7"/>
  <c r="V23" i="7"/>
  <c r="V1032" i="7"/>
  <c r="V294" i="7"/>
  <c r="V1208" i="7"/>
  <c r="V1549" i="7"/>
  <c r="V69" i="7"/>
  <c r="V606" i="7"/>
  <c r="V593" i="7"/>
  <c r="V824" i="7"/>
  <c r="V1713" i="7"/>
  <c r="V928" i="7"/>
  <c r="V1854" i="7"/>
  <c r="V67" i="7"/>
  <c r="V131" i="7"/>
  <c r="V1222" i="7"/>
  <c r="V55" i="7"/>
  <c r="V1475" i="7"/>
  <c r="V748" i="7"/>
  <c r="V1809" i="7"/>
  <c r="V565" i="7"/>
  <c r="V641" i="7"/>
  <c r="V1782" i="7"/>
  <c r="V110" i="7"/>
  <c r="V459" i="7"/>
  <c r="V462" i="7"/>
  <c r="V1576" i="7"/>
  <c r="V1939" i="7"/>
  <c r="V689" i="7"/>
  <c r="V325" i="7"/>
  <c r="V49" i="7"/>
  <c r="V1396" i="7"/>
  <c r="V1361" i="7"/>
  <c r="V884" i="7"/>
  <c r="V199" i="7"/>
  <c r="V17" i="7"/>
  <c r="V634" i="7"/>
  <c r="V1812" i="7"/>
  <c r="V1970" i="7"/>
  <c r="V424" i="7"/>
  <c r="V99" i="7"/>
  <c r="V665" i="7"/>
  <c r="V747" i="7"/>
  <c r="V849" i="7"/>
  <c r="V336" i="7"/>
  <c r="V1355" i="7"/>
  <c r="V1265" i="7"/>
  <c r="V395" i="7"/>
  <c r="V1211" i="7"/>
  <c r="V1928" i="7"/>
  <c r="V1741" i="7"/>
  <c r="V1764" i="7"/>
  <c r="V1749" i="7"/>
  <c r="V213" i="7"/>
  <c r="V1677" i="7"/>
  <c r="V1581" i="7"/>
  <c r="V244" i="7"/>
  <c r="V1893" i="7"/>
  <c r="V142" i="7"/>
  <c r="V50" i="7"/>
  <c r="V455" i="7"/>
  <c r="V738" i="7"/>
  <c r="V52" i="7"/>
  <c r="V1216" i="7"/>
  <c r="V240" i="7"/>
  <c r="V678" i="7"/>
  <c r="V1095" i="7"/>
  <c r="V1480" i="7"/>
  <c r="V826" i="7"/>
  <c r="V1563" i="7"/>
  <c r="V618" i="7"/>
  <c r="V396" i="7"/>
  <c r="V1014" i="7"/>
  <c r="V858" i="7"/>
  <c r="V489" i="7"/>
  <c r="V511" i="7"/>
  <c r="V1236" i="7"/>
  <c r="V180" i="7"/>
  <c r="V776" i="7"/>
  <c r="V1100" i="7"/>
  <c r="V365" i="7"/>
  <c r="V93" i="7"/>
  <c r="V1148" i="7"/>
  <c r="V1316" i="7"/>
  <c r="V1700" i="7"/>
  <c r="V1467" i="7"/>
  <c r="V315" i="7"/>
  <c r="V1192" i="7"/>
  <c r="V1127" i="7"/>
  <c r="V724" i="7"/>
  <c r="V1221" i="7"/>
  <c r="V896" i="7"/>
  <c r="V332" i="7"/>
  <c r="V491" i="7"/>
  <c r="V746" i="7"/>
  <c r="V924" i="7"/>
  <c r="V473" i="7"/>
  <c r="V999" i="7"/>
  <c r="V536" i="7"/>
  <c r="V1661" i="7"/>
  <c r="V353" i="7"/>
  <c r="V757" i="7"/>
  <c r="V48" i="7"/>
  <c r="V1515" i="7"/>
  <c r="V277" i="7"/>
  <c r="V1616" i="7"/>
  <c r="V930" i="7"/>
  <c r="V1412" i="7"/>
  <c r="V1803" i="7"/>
  <c r="V1423" i="7"/>
  <c r="V1736" i="7"/>
  <c r="V1674" i="7"/>
  <c r="V1401" i="7"/>
  <c r="V730" i="7"/>
  <c r="V1280" i="7"/>
  <c r="V1852" i="7"/>
  <c r="V1950" i="7"/>
  <c r="V1879" i="7"/>
  <c r="V914" i="7"/>
  <c r="V194" i="7"/>
  <c r="V693" i="7"/>
  <c r="V1903" i="7"/>
  <c r="V1917" i="7"/>
  <c r="V922" i="7"/>
  <c r="V1924" i="7"/>
  <c r="V1162" i="7"/>
  <c r="V1123" i="7"/>
  <c r="V659" i="7"/>
  <c r="V1410" i="7"/>
  <c r="V1159" i="7"/>
  <c r="V1605" i="7"/>
  <c r="V1653" i="7"/>
  <c r="V1575" i="7"/>
  <c r="V335" i="7"/>
  <c r="V1026" i="7"/>
  <c r="V1103" i="7"/>
  <c r="V1839" i="7"/>
  <c r="V615" i="7"/>
  <c r="V1552" i="7"/>
  <c r="V814" i="7"/>
  <c r="V1210" i="7"/>
  <c r="V151" i="7"/>
  <c r="V1828" i="7"/>
  <c r="V1204" i="7"/>
  <c r="V63" i="7"/>
  <c r="V354" i="7"/>
  <c r="V1382" i="7"/>
  <c r="V1164" i="7"/>
  <c r="V363" i="7"/>
  <c r="V109" i="7"/>
  <c r="V1899" i="7"/>
  <c r="V82" i="7"/>
  <c r="V931" i="7"/>
  <c r="V381" i="7"/>
  <c r="V556" i="7"/>
  <c r="V232" i="7"/>
  <c r="V1254" i="7"/>
  <c r="V1217" i="7"/>
  <c r="V1462" i="7"/>
  <c r="V298" i="7"/>
  <c r="V619" i="7"/>
  <c r="V1608" i="7"/>
  <c r="V660" i="7"/>
  <c r="V645" i="7"/>
  <c r="V713" i="7"/>
  <c r="V831" i="7"/>
  <c r="V1324" i="7"/>
  <c r="V821" i="7"/>
  <c r="V1009" i="7"/>
  <c r="V1930" i="7"/>
  <c r="V1041" i="7"/>
  <c r="V156" i="7"/>
  <c r="V248" i="7"/>
  <c r="V1405" i="7"/>
  <c r="V981" i="7"/>
  <c r="V1701" i="7"/>
  <c r="V1721" i="7"/>
  <c r="V416" i="7"/>
  <c r="V153" i="7"/>
  <c r="V1746" i="7"/>
  <c r="V1383" i="7"/>
  <c r="V743" i="7"/>
  <c r="V1772" i="7"/>
  <c r="V1853" i="7"/>
  <c r="V468" i="7"/>
  <c r="V708" i="7"/>
  <c r="V268" i="7"/>
  <c r="V809" i="7"/>
  <c r="V1489" i="7"/>
  <c r="V1120" i="7"/>
  <c r="V1509" i="7"/>
  <c r="V513" i="7"/>
  <c r="V819" i="7"/>
  <c r="V1602" i="7"/>
  <c r="V111" i="7"/>
  <c r="V163" i="7"/>
  <c r="V664" i="7"/>
  <c r="V1189" i="7"/>
  <c r="V1332" i="7"/>
  <c r="V1593" i="7"/>
  <c r="V259" i="7"/>
  <c r="V1390" i="7"/>
  <c r="V535" i="7"/>
  <c r="V1366" i="7"/>
  <c r="V779" i="7"/>
  <c r="V359" i="7"/>
  <c r="V1683" i="7"/>
  <c r="V990" i="7"/>
  <c r="V1340" i="7"/>
  <c r="V1478" i="7"/>
  <c r="V792" i="7"/>
  <c r="V1283" i="7"/>
  <c r="V1445" i="7"/>
  <c r="V1271" i="7"/>
  <c r="V1267" i="7"/>
  <c r="V1932" i="7"/>
  <c r="V995" i="7"/>
  <c r="V1689" i="7"/>
  <c r="V122" i="7"/>
  <c r="V351" i="7"/>
  <c r="V1033" i="7"/>
  <c r="V287" i="7"/>
  <c r="V1679" i="7"/>
  <c r="V1185" i="7"/>
  <c r="V507" i="7"/>
  <c r="V573" i="7"/>
  <c r="V1961" i="7"/>
  <c r="V1711" i="7"/>
  <c r="V808" i="7"/>
  <c r="V1346" i="7"/>
  <c r="V1293" i="7"/>
  <c r="V174" i="7"/>
  <c r="V1045" i="7"/>
  <c r="V607" i="7"/>
  <c r="V539" i="7"/>
  <c r="V1963" i="7"/>
  <c r="V437" i="7"/>
  <c r="V1817" i="7"/>
  <c r="V444" i="7"/>
  <c r="V1389" i="7"/>
  <c r="V1675" i="7"/>
  <c r="V1900" i="7"/>
  <c r="V1603" i="7"/>
  <c r="V654" i="7"/>
  <c r="V1528" i="7"/>
  <c r="V848" i="7"/>
  <c r="V465" i="7"/>
  <c r="V1729" i="7"/>
  <c r="V1112" i="7"/>
  <c r="V998" i="7"/>
  <c r="V100" i="7"/>
  <c r="V868" i="7"/>
  <c r="V205" i="7"/>
  <c r="V949" i="7"/>
  <c r="V1810" i="7"/>
  <c r="V116" i="7"/>
  <c r="V611" i="7"/>
  <c r="V412" i="7"/>
  <c r="V1727" i="7"/>
  <c r="V906" i="7"/>
  <c r="V201" i="7"/>
  <c r="V1632" i="7"/>
  <c r="V366" i="7"/>
  <c r="V994" i="7"/>
  <c r="V1451" i="7"/>
  <c r="V1312" i="7"/>
  <c r="V1510" i="7"/>
  <c r="V1649" i="7"/>
  <c r="V875" i="7"/>
  <c r="V1175" i="7"/>
  <c r="V387" i="7"/>
  <c r="V867" i="7"/>
  <c r="V1941" i="7"/>
  <c r="V530" i="7"/>
  <c r="V1178" i="7"/>
  <c r="V245" i="7"/>
  <c r="V34" i="7"/>
  <c r="V1705" i="7"/>
  <c r="V40" i="7"/>
  <c r="V890" i="7"/>
  <c r="V869" i="7"/>
  <c r="V1335" i="7"/>
  <c r="V165" i="7"/>
  <c r="V458" i="7"/>
  <c r="V1287" i="7"/>
  <c r="V612" i="7"/>
  <c r="V727" i="7"/>
  <c r="V262" i="7"/>
  <c r="V1525" i="7"/>
  <c r="V62" i="7"/>
  <c r="V1051" i="7"/>
  <c r="V626" i="7"/>
  <c r="V1484" i="7"/>
  <c r="V1591" i="7"/>
  <c r="V936" i="7"/>
  <c r="V842" i="7"/>
  <c r="V233" i="7"/>
  <c r="V762" i="7"/>
  <c r="V1833" i="7"/>
  <c r="V289" i="7"/>
  <c r="V610" i="7"/>
  <c r="V1927" i="7"/>
  <c r="V1942" i="7"/>
  <c r="V1078" i="7"/>
  <c r="V836" i="7"/>
  <c r="V126" i="7"/>
  <c r="V440" i="7"/>
  <c r="V1704" i="7"/>
  <c r="V668" i="7"/>
  <c r="V452" i="7"/>
  <c r="V1935" i="7"/>
  <c r="V1097" i="7"/>
  <c r="V1084" i="7"/>
  <c r="V1770" i="7"/>
  <c r="V1487" i="7"/>
  <c r="V969" i="7"/>
  <c r="V1878" i="7"/>
  <c r="V802" i="7"/>
  <c r="V1506" i="7"/>
  <c r="V1270" i="7"/>
  <c r="V1275" i="7"/>
  <c r="V1583" i="7"/>
  <c r="V621" i="7"/>
  <c r="V254" i="7"/>
  <c r="V1375" i="7"/>
  <c r="V1684" i="7"/>
  <c r="V1279" i="7"/>
  <c r="V1454" i="7"/>
  <c r="V1131" i="7"/>
  <c r="V620" i="7"/>
  <c r="V78" i="7"/>
  <c r="V1068" i="7"/>
  <c r="V653" i="7"/>
  <c r="V866" i="7"/>
  <c r="V347" i="7"/>
  <c r="V157" i="7"/>
  <c r="V1498" i="7"/>
  <c r="V992" i="7"/>
  <c r="V629" i="7"/>
  <c r="V1048" i="7"/>
  <c r="V751" i="7"/>
  <c r="V350" i="7"/>
  <c r="V147" i="7"/>
  <c r="V438" i="7"/>
  <c r="V568" i="7"/>
  <c r="V1824" i="7"/>
  <c r="V1757" i="7"/>
  <c r="V1246" i="7"/>
  <c r="V646" i="7"/>
  <c r="V342" i="7"/>
  <c r="V816" i="7"/>
  <c r="V348" i="7"/>
  <c r="V984" i="7"/>
  <c r="V1805" i="7"/>
  <c r="V139" i="7"/>
  <c r="V505" i="7"/>
  <c r="V592" i="7"/>
  <c r="V1644" i="7"/>
  <c r="V243" i="7"/>
  <c r="V1102" i="7"/>
  <c r="V1341" i="7"/>
  <c r="V540" i="7"/>
  <c r="V1578" i="7"/>
  <c r="V1064" i="7"/>
  <c r="V144" i="7"/>
  <c r="V1540" i="7"/>
  <c r="V704" i="7"/>
  <c r="V1418" i="7"/>
  <c r="V478" i="7"/>
  <c r="V735" i="7"/>
  <c r="V86" i="7"/>
  <c r="V1468" i="7"/>
  <c r="V1463" i="7"/>
  <c r="V1559" i="7"/>
  <c r="V837" i="7"/>
  <c r="V1047" i="7"/>
  <c r="V1028" i="7"/>
  <c r="V1263" i="7"/>
  <c r="V1179" i="7"/>
  <c r="V1381" i="7"/>
  <c r="V202" i="7"/>
  <c r="V825" i="7"/>
  <c r="V12" i="7"/>
  <c r="V1834" i="7"/>
  <c r="V1520" i="7"/>
  <c r="V1304" i="7"/>
  <c r="V1331" i="7"/>
  <c r="V1108" i="7"/>
  <c r="V1067" i="7"/>
  <c r="V637" i="7"/>
  <c r="V1622" i="7"/>
  <c r="V651" i="7"/>
  <c r="V1408" i="7"/>
  <c r="V755" i="7"/>
  <c r="V1798" i="7"/>
  <c r="V822" i="7"/>
  <c r="V1773" i="7"/>
  <c r="V1716" i="7"/>
  <c r="V1654" i="7"/>
  <c r="V955" i="7"/>
  <c r="V44" i="7"/>
  <c r="V1124" i="7"/>
  <c r="V1154" i="7"/>
  <c r="V1569" i="7"/>
  <c r="V1638" i="7"/>
  <c r="V1731" i="7"/>
  <c r="V1715" i="7"/>
  <c r="V211" i="7"/>
  <c r="V1629" i="7"/>
  <c r="V696" i="7"/>
  <c r="V486" i="7"/>
  <c r="V105" i="7"/>
  <c r="V1855" i="7"/>
  <c r="V583" i="7"/>
  <c r="V129" i="7"/>
  <c r="V247" i="7"/>
  <c r="V1933" i="7"/>
  <c r="V65" i="7" l="1"/>
  <c r="V797" i="7"/>
  <c r="V481" i="7"/>
  <c r="V519" i="7"/>
  <c r="V790" i="7"/>
  <c r="V1503" i="7"/>
  <c r="V872" i="7"/>
  <c r="V192" i="7"/>
  <c r="V75" i="7"/>
  <c r="V402" i="7"/>
  <c r="V413" i="7"/>
  <c r="V1594" i="7"/>
  <c r="V103" i="7"/>
  <c r="V210" i="7"/>
  <c r="V1407" i="7"/>
  <c r="V876" i="7"/>
  <c r="V589" i="7"/>
  <c r="V529" i="7"/>
  <c r="V1866" i="7"/>
  <c r="V749" i="7"/>
  <c r="V898" i="7"/>
  <c r="V1756" i="7"/>
  <c r="V1493" i="7"/>
  <c r="V127" i="7"/>
  <c r="V1002" i="7" l="1"/>
  <c r="V33" i="7"/>
  <c r="V567" i="7"/>
  <c r="V1982" i="7" l="1"/>
  <c r="V1486" i="7"/>
</calcChain>
</file>

<file path=xl/sharedStrings.xml><?xml version="1.0" encoding="utf-8"?>
<sst xmlns="http://schemas.openxmlformats.org/spreadsheetml/2006/main" count="27602" uniqueCount="7990">
  <si>
    <t>California Department of Education</t>
  </si>
  <si>
    <t>Local Educational Agency</t>
  </si>
  <si>
    <t>Direct
Funded
Charter School
Number</t>
  </si>
  <si>
    <t>School
Code</t>
  </si>
  <si>
    <t>District
Code</t>
  </si>
  <si>
    <t>County
Code</t>
  </si>
  <si>
    <t>School Fiscal Services Division</t>
  </si>
  <si>
    <t>Full CDS Code</t>
  </si>
  <si>
    <t xml:space="preserve"> </t>
  </si>
  <si>
    <t>1st Apportionment</t>
  </si>
  <si>
    <t>Total Paid</t>
  </si>
  <si>
    <t>County Name</t>
  </si>
  <si>
    <t>Balance Remaining</t>
  </si>
  <si>
    <t>Paid Invoices</t>
  </si>
  <si>
    <t>Service Location Field</t>
  </si>
  <si>
    <t xml:space="preserve">Title I, Part A—Improving Basic Programs Operated by Local Educational Agencies 
</t>
  </si>
  <si>
    <t>CDS: County District School; COE: County Office of Education</t>
  </si>
  <si>
    <t>Statewide Total</t>
  </si>
  <si>
    <t>LEA Type</t>
  </si>
  <si>
    <t>Every Student Succeeds Act (ESSA)</t>
  </si>
  <si>
    <t>Fiscal Year 2025‒26</t>
  </si>
  <si>
    <t>Los Angeles</t>
  </si>
  <si>
    <t>19642120000000</t>
  </si>
  <si>
    <t>19</t>
  </si>
  <si>
    <t>64212</t>
  </si>
  <si>
    <t>0000000</t>
  </si>
  <si>
    <t>N/A</t>
  </si>
  <si>
    <t>ABC Unified</t>
  </si>
  <si>
    <t>District</t>
  </si>
  <si>
    <t>Contra Costa</t>
  </si>
  <si>
    <t>07616300000000</t>
  </si>
  <si>
    <t>07</t>
  </si>
  <si>
    <t>61630</t>
  </si>
  <si>
    <t>Acalanes Union High</t>
  </si>
  <si>
    <t>Placer</t>
  </si>
  <si>
    <t>31667610000000</t>
  </si>
  <si>
    <t>31</t>
  </si>
  <si>
    <t>66761</t>
  </si>
  <si>
    <t>Ackerman Charter</t>
  </si>
  <si>
    <t>19753090000000</t>
  </si>
  <si>
    <t>75309</t>
  </si>
  <si>
    <t>Acton-Agua Dulce Unified</t>
  </si>
  <si>
    <t>San Bernardino</t>
  </si>
  <si>
    <t>36675870000000</t>
  </si>
  <si>
    <t>36</t>
  </si>
  <si>
    <t>67587</t>
  </si>
  <si>
    <t>Adelanto Elementary</t>
  </si>
  <si>
    <t>Alameda</t>
  </si>
  <si>
    <t>01611190000000</t>
  </si>
  <si>
    <t>01</t>
  </si>
  <si>
    <t>61119</t>
  </si>
  <si>
    <t>Alameda Unified</t>
  </si>
  <si>
    <t>01611270000000</t>
  </si>
  <si>
    <t>61127</t>
  </si>
  <si>
    <t>Albany City Unified</t>
  </si>
  <si>
    <t>Sonoma</t>
  </si>
  <si>
    <t>49705990000000</t>
  </si>
  <si>
    <t>49</t>
  </si>
  <si>
    <t>70599</t>
  </si>
  <si>
    <t>Alexander Valley Union Elementary</t>
  </si>
  <si>
    <t>19757130000000</t>
  </si>
  <si>
    <t>75713</t>
  </si>
  <si>
    <t>Alhambra Unified</t>
  </si>
  <si>
    <t>Monterey</t>
  </si>
  <si>
    <t>27659610000000</t>
  </si>
  <si>
    <t>27</t>
  </si>
  <si>
    <t>65961</t>
  </si>
  <si>
    <t>Alisal Union</t>
  </si>
  <si>
    <t>Tulare</t>
  </si>
  <si>
    <t>54717950000000</t>
  </si>
  <si>
    <t>54</t>
  </si>
  <si>
    <t>71795</t>
  </si>
  <si>
    <t>Allensworth Elementary</t>
  </si>
  <si>
    <t>54718030000000</t>
  </si>
  <si>
    <t>71803</t>
  </si>
  <si>
    <t>Alpaugh Unified</t>
  </si>
  <si>
    <t>Alpine</t>
  </si>
  <si>
    <t>02613330000000</t>
  </si>
  <si>
    <t>02</t>
  </si>
  <si>
    <t>61333</t>
  </si>
  <si>
    <t>Alpine County Unified</t>
  </si>
  <si>
    <t>San Diego</t>
  </si>
  <si>
    <t>37679670000000</t>
  </si>
  <si>
    <t>37</t>
  </si>
  <si>
    <t>67967</t>
  </si>
  <si>
    <t>Alpine Union Elementary</t>
  </si>
  <si>
    <t>36675950000000</t>
  </si>
  <si>
    <t>67595</t>
  </si>
  <si>
    <t>Alta Loma Elementary</t>
  </si>
  <si>
    <t>54718110000000</t>
  </si>
  <si>
    <t>71811</t>
  </si>
  <si>
    <t>Alta Vista Elementary</t>
  </si>
  <si>
    <t>31667790000000</t>
  </si>
  <si>
    <t>66779</t>
  </si>
  <si>
    <t>Alta-Dutch Flat Union Elementary</t>
  </si>
  <si>
    <t>Santa Clara</t>
  </si>
  <si>
    <t>43693690000000</t>
  </si>
  <si>
    <t>43</t>
  </si>
  <si>
    <t>69369</t>
  </si>
  <si>
    <t>Alum Rock Union Elementary</t>
  </si>
  <si>
    <t>Madera</t>
  </si>
  <si>
    <t>20651770000000</t>
  </si>
  <si>
    <t>20</t>
  </si>
  <si>
    <t>65177</t>
  </si>
  <si>
    <t>Alview-Dairyland Union Elementary</t>
  </si>
  <si>
    <t>Fresno</t>
  </si>
  <si>
    <t>10619940000000</t>
  </si>
  <si>
    <t>10</t>
  </si>
  <si>
    <t>61994</t>
  </si>
  <si>
    <t>Alvina Elementary</t>
  </si>
  <si>
    <t>Riverside</t>
  </si>
  <si>
    <t>33669770000000</t>
  </si>
  <si>
    <t>33</t>
  </si>
  <si>
    <t>66977</t>
  </si>
  <si>
    <t>Alvord Unified</t>
  </si>
  <si>
    <t>03739810000000</t>
  </si>
  <si>
    <t>03</t>
  </si>
  <si>
    <t>73981</t>
  </si>
  <si>
    <t>Amador County Unified</t>
  </si>
  <si>
    <t>Orange</t>
  </si>
  <si>
    <t>30664230000000</t>
  </si>
  <si>
    <t>30</t>
  </si>
  <si>
    <t>66423</t>
  </si>
  <si>
    <t>Anaheim Elementary</t>
  </si>
  <si>
    <t>30664310000000</t>
  </si>
  <si>
    <t>66431</t>
  </si>
  <si>
    <t>Anaheim Union High</t>
  </si>
  <si>
    <t>Shasta</t>
  </si>
  <si>
    <t>45698560000000</t>
  </si>
  <si>
    <t>45</t>
  </si>
  <si>
    <t>69856</t>
  </si>
  <si>
    <t>Anderson Union High</t>
  </si>
  <si>
    <t>Mendocino</t>
  </si>
  <si>
    <t>23655400000000</t>
  </si>
  <si>
    <t>23</t>
  </si>
  <si>
    <t>65540</t>
  </si>
  <si>
    <t>Anderson Valley Unified</t>
  </si>
  <si>
    <t>Tehama</t>
  </si>
  <si>
    <t>52714720000000</t>
  </si>
  <si>
    <t>52</t>
  </si>
  <si>
    <t>71472</t>
  </si>
  <si>
    <t>Antelope Elementary</t>
  </si>
  <si>
    <t>19642460000000</t>
  </si>
  <si>
    <t>64246</t>
  </si>
  <si>
    <t>Antelope Valley Union High</t>
  </si>
  <si>
    <t>07616480000000</t>
  </si>
  <si>
    <t>61648</t>
  </si>
  <si>
    <t>Antioch Unified</t>
  </si>
  <si>
    <t>36750770000000</t>
  </si>
  <si>
    <t>75077</t>
  </si>
  <si>
    <t>Apple Valley Unified</t>
  </si>
  <si>
    <t>19642610000000</t>
  </si>
  <si>
    <t>64261</t>
  </si>
  <si>
    <t>Arcadia Unified</t>
  </si>
  <si>
    <t>Humboldt</t>
  </si>
  <si>
    <t>12626790000000</t>
  </si>
  <si>
    <t>12</t>
  </si>
  <si>
    <t>62679</t>
  </si>
  <si>
    <t>Arcata Elementary</t>
  </si>
  <si>
    <t>Sacramento</t>
  </si>
  <si>
    <t>34672800000000</t>
  </si>
  <si>
    <t>34</t>
  </si>
  <si>
    <t>67280</t>
  </si>
  <si>
    <t>Arcohe Union Elementary</t>
  </si>
  <si>
    <t>23655570000000</t>
  </si>
  <si>
    <t>65557</t>
  </si>
  <si>
    <t>Arena Union Elementary</t>
  </si>
  <si>
    <t>Kings</t>
  </si>
  <si>
    <t>16638750000000</t>
  </si>
  <si>
    <t>16</t>
  </si>
  <si>
    <t>63875</t>
  </si>
  <si>
    <t>Armona Union Elementary</t>
  </si>
  <si>
    <t>San Benito</t>
  </si>
  <si>
    <t>35752590000000</t>
  </si>
  <si>
    <t>35</t>
  </si>
  <si>
    <t>75259</t>
  </si>
  <si>
    <t>Aromas - San Juan Unified</t>
  </si>
  <si>
    <t>Kern</t>
  </si>
  <si>
    <t>15633130000000</t>
  </si>
  <si>
    <t>15</t>
  </si>
  <si>
    <t>63313</t>
  </si>
  <si>
    <t>Arvin Union</t>
  </si>
  <si>
    <t>San Luis Obispo</t>
  </si>
  <si>
    <t>40687000000000</t>
  </si>
  <si>
    <t>40</t>
  </si>
  <si>
    <t>68700</t>
  </si>
  <si>
    <t>Atascadero Unified</t>
  </si>
  <si>
    <t>Merced</t>
  </si>
  <si>
    <t>24656310000000</t>
  </si>
  <si>
    <t>24</t>
  </si>
  <si>
    <t>65631</t>
  </si>
  <si>
    <t>Atwater Elementary</t>
  </si>
  <si>
    <t>31667870000000</t>
  </si>
  <si>
    <t>66787</t>
  </si>
  <si>
    <t>Auburn Union Elementary</t>
  </si>
  <si>
    <t>19642790000000</t>
  </si>
  <si>
    <t>64279</t>
  </si>
  <si>
    <t>Azusa Unified</t>
  </si>
  <si>
    <t>36738580000000</t>
  </si>
  <si>
    <t>73858</t>
  </si>
  <si>
    <t>Baker Valley Unified</t>
  </si>
  <si>
    <t>15633210000000</t>
  </si>
  <si>
    <t>63321</t>
  </si>
  <si>
    <t>Bakersfield City</t>
  </si>
  <si>
    <t>19642870000000</t>
  </si>
  <si>
    <t>64287</t>
  </si>
  <si>
    <t>Baldwin Park Unified</t>
  </si>
  <si>
    <t>Santa Barbara</t>
  </si>
  <si>
    <t>42691040000000</t>
  </si>
  <si>
    <t>42</t>
  </si>
  <si>
    <t>69104</t>
  </si>
  <si>
    <t>Ballard Elementary</t>
  </si>
  <si>
    <t>24656490000000</t>
  </si>
  <si>
    <t>65649</t>
  </si>
  <si>
    <t>Ballico-Cressey Elementary</t>
  </si>
  <si>
    <t>Butte</t>
  </si>
  <si>
    <t>04613820000000</t>
  </si>
  <si>
    <t>04</t>
  </si>
  <si>
    <t>61382</t>
  </si>
  <si>
    <t>Bangor Union Elementary</t>
  </si>
  <si>
    <t>33669850000000</t>
  </si>
  <si>
    <t>66985</t>
  </si>
  <si>
    <t>Banning Unified</t>
  </si>
  <si>
    <t>San Joaquin</t>
  </si>
  <si>
    <t>39773880000000</t>
  </si>
  <si>
    <t>39</t>
  </si>
  <si>
    <t>77388</t>
  </si>
  <si>
    <t>Banta Unified</t>
  </si>
  <si>
    <t>36676110000000</t>
  </si>
  <si>
    <t>67611</t>
  </si>
  <si>
    <t>Barstow Unified</t>
  </si>
  <si>
    <t>20651850000000</t>
  </si>
  <si>
    <t>65185</t>
  </si>
  <si>
    <t>Bass Lake Joint Union Elementary</t>
  </si>
  <si>
    <t>19642950000000</t>
  </si>
  <si>
    <t>64295</t>
  </si>
  <si>
    <t>Bassett Unified</t>
  </si>
  <si>
    <t>San Mateo</t>
  </si>
  <si>
    <t>41688580000000</t>
  </si>
  <si>
    <t>41</t>
  </si>
  <si>
    <t>68858</t>
  </si>
  <si>
    <t>Bayshore Elementary</t>
  </si>
  <si>
    <t>36676370000000</t>
  </si>
  <si>
    <t>67637</t>
  </si>
  <si>
    <t>Bear Valley Unified</t>
  </si>
  <si>
    <t>15633390000000</t>
  </si>
  <si>
    <t>63339</t>
  </si>
  <si>
    <t>Beardsley Elementary</t>
  </si>
  <si>
    <t>33669930000000</t>
  </si>
  <si>
    <t>66993</t>
  </si>
  <si>
    <t>Beaumont Unified</t>
  </si>
  <si>
    <t>45698720000000</t>
  </si>
  <si>
    <t>69872</t>
  </si>
  <si>
    <t>Bella Vista Elementary</t>
  </si>
  <si>
    <t>Tuolumne</t>
  </si>
  <si>
    <t>55723060000000</t>
  </si>
  <si>
    <t>55</t>
  </si>
  <si>
    <t>72306</t>
  </si>
  <si>
    <t>Belleview Elementary</t>
  </si>
  <si>
    <t>49706150000000</t>
  </si>
  <si>
    <t>70615</t>
  </si>
  <si>
    <t>Bellevue Union</t>
  </si>
  <si>
    <t>19643030000000</t>
  </si>
  <si>
    <t>64303</t>
  </si>
  <si>
    <t>Bellflower Unified</t>
  </si>
  <si>
    <t>41688660000000</t>
  </si>
  <si>
    <t>68866</t>
  </si>
  <si>
    <t>Belmont-Redwood Shores Elementary</t>
  </si>
  <si>
    <t>Solano</t>
  </si>
  <si>
    <t>48705240000000</t>
  </si>
  <si>
    <t>48</t>
  </si>
  <si>
    <t>70524</t>
  </si>
  <si>
    <t>Benicia Unified</t>
  </si>
  <si>
    <t>49706230000000</t>
  </si>
  <si>
    <t>70623</t>
  </si>
  <si>
    <t>Bennett Valley Union Elementary</t>
  </si>
  <si>
    <t>01611430000000</t>
  </si>
  <si>
    <t>61143</t>
  </si>
  <si>
    <t>Berkeley Unified</t>
  </si>
  <si>
    <t>43693770000000</t>
  </si>
  <si>
    <t>69377</t>
  </si>
  <si>
    <t>Berryessa Union Elementary</t>
  </si>
  <si>
    <t>19643110000000</t>
  </si>
  <si>
    <t>64311</t>
  </si>
  <si>
    <t>Beverly Hills Unified</t>
  </si>
  <si>
    <t>10620260000000</t>
  </si>
  <si>
    <t>62026</t>
  </si>
  <si>
    <t>Big Creek Elementary</t>
  </si>
  <si>
    <t>12626950000000</t>
  </si>
  <si>
    <t>62695</t>
  </si>
  <si>
    <t>Big Lagoon Union Elementary</t>
  </si>
  <si>
    <t>55751840000000</t>
  </si>
  <si>
    <t>75184</t>
  </si>
  <si>
    <t>Big Oak Flat-Groveland Unified</t>
  </si>
  <si>
    <t>Inyo</t>
  </si>
  <si>
    <t>14632480000000</t>
  </si>
  <si>
    <t>14</t>
  </si>
  <si>
    <t>63248</t>
  </si>
  <si>
    <t>Big Pine Unified</t>
  </si>
  <si>
    <t>Siskiyou</t>
  </si>
  <si>
    <t>47701850000000</t>
  </si>
  <si>
    <t>47</t>
  </si>
  <si>
    <t>70185</t>
  </si>
  <si>
    <t>Big Springs Union Elementary</t>
  </si>
  <si>
    <t>27751500000000</t>
  </si>
  <si>
    <t>75150</t>
  </si>
  <si>
    <t>Big Sur Unified</t>
  </si>
  <si>
    <t>Lassen</t>
  </si>
  <si>
    <t>18640890000000</t>
  </si>
  <si>
    <t>18</t>
  </si>
  <si>
    <t>64089</t>
  </si>
  <si>
    <t>Big Valley Joint Unified</t>
  </si>
  <si>
    <t>04614080000000</t>
  </si>
  <si>
    <t>61408</t>
  </si>
  <si>
    <t>Biggs Unified</t>
  </si>
  <si>
    <t>14766870000000</t>
  </si>
  <si>
    <t>76687</t>
  </si>
  <si>
    <t>Bishop Unified</t>
  </si>
  <si>
    <t>35674540000000</t>
  </si>
  <si>
    <t>67454</t>
  </si>
  <si>
    <t>Bitterwater-Tully Elementary</t>
  </si>
  <si>
    <t>45698800000000</t>
  </si>
  <si>
    <t>69880</t>
  </si>
  <si>
    <t>Black Butte Union Elementary</t>
  </si>
  <si>
    <t>El Dorado</t>
  </si>
  <si>
    <t>09737830000000</t>
  </si>
  <si>
    <t>09</t>
  </si>
  <si>
    <t>73783</t>
  </si>
  <si>
    <t>Black Oak Mine Unified</t>
  </si>
  <si>
    <t>15633540000000</t>
  </si>
  <si>
    <t>63354</t>
  </si>
  <si>
    <t>Blake Elementary</t>
  </si>
  <si>
    <t>42691120000000</t>
  </si>
  <si>
    <t>69112</t>
  </si>
  <si>
    <t>Blochman Union Elementary</t>
  </si>
  <si>
    <t>12627030000000</t>
  </si>
  <si>
    <t>62703</t>
  </si>
  <si>
    <t>Blue Lake Union Elementary</t>
  </si>
  <si>
    <t>47701930000000</t>
  </si>
  <si>
    <t>70193</t>
  </si>
  <si>
    <t>Bogus Elementary</t>
  </si>
  <si>
    <t>Marin</t>
  </si>
  <si>
    <t>21653000000000</t>
  </si>
  <si>
    <t>21</t>
  </si>
  <si>
    <t>65300</t>
  </si>
  <si>
    <t>Bolinas-Stinson Union</t>
  </si>
  <si>
    <t>19643290000000</t>
  </si>
  <si>
    <t>64329</t>
  </si>
  <si>
    <t>Bonita Unified</t>
  </si>
  <si>
    <t>Santa Cruz</t>
  </si>
  <si>
    <t>44697320000000</t>
  </si>
  <si>
    <t>44</t>
  </si>
  <si>
    <t>69732</t>
  </si>
  <si>
    <t>Bonny Doon Union Elementary</t>
  </si>
  <si>
    <t>37768510000000</t>
  </si>
  <si>
    <t>76851</t>
  </si>
  <si>
    <t>Bonsall Unified</t>
  </si>
  <si>
    <t>37679830000000</t>
  </si>
  <si>
    <t>67983</t>
  </si>
  <si>
    <t>Borrego Springs Unified</t>
  </si>
  <si>
    <t>27659790000000</t>
  </si>
  <si>
    <t>65979</t>
  </si>
  <si>
    <t>Bradley Union Elementary</t>
  </si>
  <si>
    <t>Imperial</t>
  </si>
  <si>
    <t>13630730000000</t>
  </si>
  <si>
    <t>13</t>
  </si>
  <si>
    <t>63073</t>
  </si>
  <si>
    <t>Brawley Elementary</t>
  </si>
  <si>
    <t>13630810000000</t>
  </si>
  <si>
    <t>63081</t>
  </si>
  <si>
    <t>Brawley Union High</t>
  </si>
  <si>
    <t>30664490000000</t>
  </si>
  <si>
    <t>66449</t>
  </si>
  <si>
    <t>Brea-Olinda Unified</t>
  </si>
  <si>
    <t>07616550000000</t>
  </si>
  <si>
    <t>61655</t>
  </si>
  <si>
    <t>Brentwood Union</t>
  </si>
  <si>
    <t>Calaveras</t>
  </si>
  <si>
    <t>05615560000000</t>
  </si>
  <si>
    <t>05</t>
  </si>
  <si>
    <t>61556</t>
  </si>
  <si>
    <t>Bret Harte Union High</t>
  </si>
  <si>
    <t>12627290000000</t>
  </si>
  <si>
    <t>62729</t>
  </si>
  <si>
    <t>Bridgeville Elementary</t>
  </si>
  <si>
    <t>Ventura</t>
  </si>
  <si>
    <t>56724470000000</t>
  </si>
  <si>
    <t>56</t>
  </si>
  <si>
    <t>72447</t>
  </si>
  <si>
    <t>Briggs Elementary</t>
  </si>
  <si>
    <t>41688740000000</t>
  </si>
  <si>
    <t>68874</t>
  </si>
  <si>
    <t>Brisbane Elementary</t>
  </si>
  <si>
    <t>Sutter</t>
  </si>
  <si>
    <t>51713570000000</t>
  </si>
  <si>
    <t>51</t>
  </si>
  <si>
    <t>71357</t>
  </si>
  <si>
    <t>Brittan Elementary</t>
  </si>
  <si>
    <t>51713650000000</t>
  </si>
  <si>
    <t>71365</t>
  </si>
  <si>
    <t>Browns Elementary</t>
  </si>
  <si>
    <t>09618380000000</t>
  </si>
  <si>
    <t>61838</t>
  </si>
  <si>
    <t>Buckeye Union Elementary</t>
  </si>
  <si>
    <t>42691380000000</t>
  </si>
  <si>
    <t>69138</t>
  </si>
  <si>
    <t>Buellton Union Elementary</t>
  </si>
  <si>
    <t>30664560000000</t>
  </si>
  <si>
    <t>66456</t>
  </si>
  <si>
    <t>Buena Park Elementary</t>
  </si>
  <si>
    <t>54718290000000</t>
  </si>
  <si>
    <t>71829</t>
  </si>
  <si>
    <t>Buena Vista Elementary</t>
  </si>
  <si>
    <t>19643370000000</t>
  </si>
  <si>
    <t>64337</t>
  </si>
  <si>
    <t>Burbank Unified</t>
  </si>
  <si>
    <t>41688820000000</t>
  </si>
  <si>
    <t>68882</t>
  </si>
  <si>
    <t>Burlingame Elementary</t>
  </si>
  <si>
    <t>Trinity</t>
  </si>
  <si>
    <t>53716620000000</t>
  </si>
  <si>
    <t>53</t>
  </si>
  <si>
    <t>71662</t>
  </si>
  <si>
    <t>Burnt Ranch Elementary</t>
  </si>
  <si>
    <t>10620420000000</t>
  </si>
  <si>
    <t>62042</t>
  </si>
  <si>
    <t>Burrel Union Elementary</t>
  </si>
  <si>
    <t>54718370000000</t>
  </si>
  <si>
    <t>71837</t>
  </si>
  <si>
    <t>Burton Elementary</t>
  </si>
  <si>
    <t>47736840000000</t>
  </si>
  <si>
    <t>73684</t>
  </si>
  <si>
    <t>Butte Valley Unified</t>
  </si>
  <si>
    <t>47702010000000</t>
  </si>
  <si>
    <t>70201</t>
  </si>
  <si>
    <t>Butteville Union Elementary</t>
  </si>
  <si>
    <t>15633700000000</t>
  </si>
  <si>
    <t>63370</t>
  </si>
  <si>
    <t>Buttonwillow Union Elementary</t>
  </si>
  <si>
    <t>07616630000000</t>
  </si>
  <si>
    <t>61663</t>
  </si>
  <si>
    <t>Byron Union Elementary</t>
  </si>
  <si>
    <t>41688900000000</t>
  </si>
  <si>
    <t>68890</t>
  </si>
  <si>
    <t>Cabrillo Unified</t>
  </si>
  <si>
    <t>37679910000000</t>
  </si>
  <si>
    <t>67991</t>
  </si>
  <si>
    <t>Cajon Valley Union</t>
  </si>
  <si>
    <t>05615640000000</t>
  </si>
  <si>
    <t>61564</t>
  </si>
  <si>
    <t>Calaveras Unified</t>
  </si>
  <si>
    <t>13630990000000</t>
  </si>
  <si>
    <t>63099</t>
  </si>
  <si>
    <t>Calexico Unified</t>
  </si>
  <si>
    <t>15633880000000</t>
  </si>
  <si>
    <t>63388</t>
  </si>
  <si>
    <t>Caliente Union Elementary</t>
  </si>
  <si>
    <t>13631070000000</t>
  </si>
  <si>
    <t>63107</t>
  </si>
  <si>
    <t>Calipatria Unified</t>
  </si>
  <si>
    <t>Napa</t>
  </si>
  <si>
    <t>28662410000000</t>
  </si>
  <si>
    <t>28</t>
  </si>
  <si>
    <t>66241</t>
  </si>
  <si>
    <t>Calistoga Joint Unified</t>
  </si>
  <si>
    <t>43693850000000</t>
  </si>
  <si>
    <t>69385</t>
  </si>
  <si>
    <t>Cambrian</t>
  </si>
  <si>
    <t>09618460000000</t>
  </si>
  <si>
    <t>61846</t>
  </si>
  <si>
    <t>Camino Union Elementary</t>
  </si>
  <si>
    <t>43693930000000</t>
  </si>
  <si>
    <t>69393</t>
  </si>
  <si>
    <t>Campbell Union</t>
  </si>
  <si>
    <t>43694010000000</t>
  </si>
  <si>
    <t>69401</t>
  </si>
  <si>
    <t>Campbell Union High</t>
  </si>
  <si>
    <t>Yuba</t>
  </si>
  <si>
    <t>58727280000000</t>
  </si>
  <si>
    <t>58</t>
  </si>
  <si>
    <t>72728</t>
  </si>
  <si>
    <t>Camptonville Elementary</t>
  </si>
  <si>
    <t>07616710000000</t>
  </si>
  <si>
    <t>61671</t>
  </si>
  <si>
    <t>Canyon Elementary</t>
  </si>
  <si>
    <t>Glenn</t>
  </si>
  <si>
    <t>11625540000000</t>
  </si>
  <si>
    <t>11</t>
  </si>
  <si>
    <t>62554</t>
  </si>
  <si>
    <t>Capay Joint Union Elementary</t>
  </si>
  <si>
    <t>30664640000000</t>
  </si>
  <si>
    <t>66464</t>
  </si>
  <si>
    <t>Capistrano Unified</t>
  </si>
  <si>
    <t>37680070000000</t>
  </si>
  <si>
    <t>68007</t>
  </si>
  <si>
    <t>Cardiff Elementary</t>
  </si>
  <si>
    <t>37735510000000</t>
  </si>
  <si>
    <t>73551</t>
  </si>
  <si>
    <t>Carlsbad Unified</t>
  </si>
  <si>
    <t>27659870000000</t>
  </si>
  <si>
    <t>65987</t>
  </si>
  <si>
    <t>Carmel Unified</t>
  </si>
  <si>
    <t>42691460000000</t>
  </si>
  <si>
    <t>69146</t>
  </si>
  <si>
    <t>Carpinteria Unified</t>
  </si>
  <si>
    <t>10755980000000</t>
  </si>
  <si>
    <t>75598</t>
  </si>
  <si>
    <t>Caruthers Unified</t>
  </si>
  <si>
    <t>45699140000000</t>
  </si>
  <si>
    <t>69914</t>
  </si>
  <si>
    <t>Cascade Union Elementary</t>
  </si>
  <si>
    <t>19643450000000</t>
  </si>
  <si>
    <t>64345</t>
  </si>
  <si>
    <t>Castaic Union</t>
  </si>
  <si>
    <t>45699220000000</t>
  </si>
  <si>
    <t>69922</t>
  </si>
  <si>
    <t>Castle Rock Union Elementary</t>
  </si>
  <si>
    <t>01611500000000</t>
  </si>
  <si>
    <t>61150</t>
  </si>
  <si>
    <t>Castro Valley Unified</t>
  </si>
  <si>
    <t>40687260000000</t>
  </si>
  <si>
    <t>68726</t>
  </si>
  <si>
    <t>Cayucos Elementary</t>
  </si>
  <si>
    <t>34739730000000</t>
  </si>
  <si>
    <t>73973</t>
  </si>
  <si>
    <t>Center Joint Unified</t>
  </si>
  <si>
    <t>19643520000000</t>
  </si>
  <si>
    <t>64352</t>
  </si>
  <si>
    <t>Centinela Valley Union High</t>
  </si>
  <si>
    <t>36676450000000</t>
  </si>
  <si>
    <t>67645</t>
  </si>
  <si>
    <t>Central Elementary</t>
  </si>
  <si>
    <t>10739650000000</t>
  </si>
  <si>
    <t>73965</t>
  </si>
  <si>
    <t>Central Unified</t>
  </si>
  <si>
    <t>16638830000000</t>
  </si>
  <si>
    <t>63883</t>
  </si>
  <si>
    <t>Central Union Elementary</t>
  </si>
  <si>
    <t>13631150000000</t>
  </si>
  <si>
    <t>63115</t>
  </si>
  <si>
    <t>Central Union High</t>
  </si>
  <si>
    <t>30664720000000</t>
  </si>
  <si>
    <t>66472</t>
  </si>
  <si>
    <t>Centralia Elementary</t>
  </si>
  <si>
    <t>Stanislaus</t>
  </si>
  <si>
    <t>50710430000000</t>
  </si>
  <si>
    <t>50</t>
  </si>
  <si>
    <t>71043</t>
  </si>
  <si>
    <t>Ceres Unified</t>
  </si>
  <si>
    <t>36676520000000</t>
  </si>
  <si>
    <t>67652</t>
  </si>
  <si>
    <t>Chaffey Joint Union High</t>
  </si>
  <si>
    <t>19643780000000</t>
  </si>
  <si>
    <t>64378</t>
  </si>
  <si>
    <t>Charter Oak Unified</t>
  </si>
  <si>
    <t>50710500000000</t>
  </si>
  <si>
    <t>71050</t>
  </si>
  <si>
    <t>Chatom Union</t>
  </si>
  <si>
    <t>20756060000000</t>
  </si>
  <si>
    <t>75606</t>
  </si>
  <si>
    <t>Chawanakee Unified</t>
  </si>
  <si>
    <t>Nevada</t>
  </si>
  <si>
    <t>29663160000000</t>
  </si>
  <si>
    <t>29</t>
  </si>
  <si>
    <t>66316</t>
  </si>
  <si>
    <t>Chicago Park Elementary</t>
  </si>
  <si>
    <t>04614240000000</t>
  </si>
  <si>
    <t>61424</t>
  </si>
  <si>
    <t>Chico Unified</t>
  </si>
  <si>
    <t>36676780000000</t>
  </si>
  <si>
    <t>67678</t>
  </si>
  <si>
    <t>Chino Valley Unified</t>
  </si>
  <si>
    <t>20651930000000</t>
  </si>
  <si>
    <t>65193</t>
  </si>
  <si>
    <t>Chowchilla Elementary</t>
  </si>
  <si>
    <t>20652010000000</t>
  </si>
  <si>
    <t>65201</t>
  </si>
  <si>
    <t>Chowchilla Union High</t>
  </si>
  <si>
    <t>27659950000000</t>
  </si>
  <si>
    <t>65995</t>
  </si>
  <si>
    <t>Chualar Union</t>
  </si>
  <si>
    <t>37680230000000</t>
  </si>
  <si>
    <t>68023</t>
  </si>
  <si>
    <t>Chula Vista Elementary</t>
  </si>
  <si>
    <t>35674620000000</t>
  </si>
  <si>
    <t>67462</t>
  </si>
  <si>
    <t>Cienega Union Elementary</t>
  </si>
  <si>
    <t>49706490000000</t>
  </si>
  <si>
    <t>70649</t>
  </si>
  <si>
    <t>Cinnabar Elementary</t>
  </si>
  <si>
    <t>19643940000000</t>
  </si>
  <si>
    <t>64394</t>
  </si>
  <si>
    <t>Claremont Unified</t>
  </si>
  <si>
    <t>10621090000000</t>
  </si>
  <si>
    <t>62109</t>
  </si>
  <si>
    <t>Clay Joint Elementary</t>
  </si>
  <si>
    <t>29663240000000</t>
  </si>
  <si>
    <t>66324</t>
  </si>
  <si>
    <t>Clear Creek Elementary</t>
  </si>
  <si>
    <t>49706560000000</t>
  </si>
  <si>
    <t>70656</t>
  </si>
  <si>
    <t>Cloverdale Unified</t>
  </si>
  <si>
    <t>10621170000000</t>
  </si>
  <si>
    <t>62117</t>
  </si>
  <si>
    <t>Clovis Unified</t>
  </si>
  <si>
    <t>33736760000000</t>
  </si>
  <si>
    <t>73676</t>
  </si>
  <si>
    <t>Coachella Valley Unified</t>
  </si>
  <si>
    <t>10621250000000</t>
  </si>
  <si>
    <t>62125</t>
  </si>
  <si>
    <t>Coalinga-Huron Unified</t>
  </si>
  <si>
    <t>40754650000000</t>
  </si>
  <si>
    <t>75465</t>
  </si>
  <si>
    <t>Coast Unified</t>
  </si>
  <si>
    <t>53716700000000</t>
  </si>
  <si>
    <t>71670</t>
  </si>
  <si>
    <t>Coffee Creek Elementary</t>
  </si>
  <si>
    <t>42691610000000</t>
  </si>
  <si>
    <t>69161</t>
  </si>
  <si>
    <t>Cold Spring Elementary</t>
  </si>
  <si>
    <t>31667950000000</t>
  </si>
  <si>
    <t>66795</t>
  </si>
  <si>
    <t>Colfax Elementary</t>
  </si>
  <si>
    <t>42691790000000</t>
  </si>
  <si>
    <t>69179</t>
  </si>
  <si>
    <t>College Elementary</t>
  </si>
  <si>
    <t>36676860000000</t>
  </si>
  <si>
    <t>67686</t>
  </si>
  <si>
    <t>Colton Joint Unified</t>
  </si>
  <si>
    <t>45699480000000</t>
  </si>
  <si>
    <t>69948</t>
  </si>
  <si>
    <t>Columbia Elementary</t>
  </si>
  <si>
    <t>55723480000000</t>
  </si>
  <si>
    <t>72348</t>
  </si>
  <si>
    <t>Columbia Union</t>
  </si>
  <si>
    <t>54718520000000</t>
  </si>
  <si>
    <t>71852</t>
  </si>
  <si>
    <t>Columbine Elementary</t>
  </si>
  <si>
    <t>Colusa</t>
  </si>
  <si>
    <t>06615980000000</t>
  </si>
  <si>
    <t>06</t>
  </si>
  <si>
    <t>61598</t>
  </si>
  <si>
    <t>Colusa Unified</t>
  </si>
  <si>
    <t>19734370000000</t>
  </si>
  <si>
    <t>73437</t>
  </si>
  <si>
    <t>Compton Unified</t>
  </si>
  <si>
    <t>56737590000000</t>
  </si>
  <si>
    <t>73759</t>
  </si>
  <si>
    <t>Conejo Valley Unified</t>
  </si>
  <si>
    <t>16638910000000</t>
  </si>
  <si>
    <t>63891</t>
  </si>
  <si>
    <t>Corcoran Joint Unified</t>
  </si>
  <si>
    <t>52714980000000</t>
  </si>
  <si>
    <t>71498</t>
  </si>
  <si>
    <t>Corning Union Elementary</t>
  </si>
  <si>
    <t>52715060000000</t>
  </si>
  <si>
    <t>71506</t>
  </si>
  <si>
    <t>Corning Union High</t>
  </si>
  <si>
    <t>37680310000000</t>
  </si>
  <si>
    <t>68031</t>
  </si>
  <si>
    <t>Coronado Unified</t>
  </si>
  <si>
    <t>33670330000000</t>
  </si>
  <si>
    <t>67033</t>
  </si>
  <si>
    <t>Corona-Norco Unified</t>
  </si>
  <si>
    <t>49738820000000</t>
  </si>
  <si>
    <t>73882</t>
  </si>
  <si>
    <t>Cotati-Rohnert Park Unified</t>
  </si>
  <si>
    <t>45699550000000</t>
  </si>
  <si>
    <t>69955</t>
  </si>
  <si>
    <t>Cottonwood Union Elementary</t>
  </si>
  <si>
    <t>19644360000000</t>
  </si>
  <si>
    <t>64436</t>
  </si>
  <si>
    <t>Covina-Valley Unified</t>
  </si>
  <si>
    <t>36676940000000</t>
  </si>
  <si>
    <t>67694</t>
  </si>
  <si>
    <t>Cucamonga Elementary</t>
  </si>
  <si>
    <t>12627370000000</t>
  </si>
  <si>
    <t>62737</t>
  </si>
  <si>
    <t>Cuddeback Union Elementary</t>
  </si>
  <si>
    <t>19644440000000</t>
  </si>
  <si>
    <t>64444</t>
  </si>
  <si>
    <t>Culver City Unified</t>
  </si>
  <si>
    <t>43694190000000</t>
  </si>
  <si>
    <t>69419</t>
  </si>
  <si>
    <t>Cupertino Union</t>
  </si>
  <si>
    <t>55723550000000</t>
  </si>
  <si>
    <t>72355</t>
  </si>
  <si>
    <t>Curtis Creek Elementary</t>
  </si>
  <si>
    <t>54718600000000</t>
  </si>
  <si>
    <t>71860</t>
  </si>
  <si>
    <t>Cutler-Orosi Joint Unified</t>
  </si>
  <si>
    <t>12627450000000</t>
  </si>
  <si>
    <t>62745</t>
  </si>
  <si>
    <t>Cutten Elementary</t>
  </si>
  <si>
    <t>42750100000000</t>
  </si>
  <si>
    <t>75010</t>
  </si>
  <si>
    <t>Cuyama Joint Unified</t>
  </si>
  <si>
    <t>30664800000000</t>
  </si>
  <si>
    <t>66480</t>
  </si>
  <si>
    <t>Cypress Elementary</t>
  </si>
  <si>
    <t>Yolo</t>
  </si>
  <si>
    <t>57726780000000</t>
  </si>
  <si>
    <t>57</t>
  </si>
  <si>
    <t>72678</t>
  </si>
  <si>
    <t>Davis Joint Unified</t>
  </si>
  <si>
    <t>14632710000000</t>
  </si>
  <si>
    <t>63271</t>
  </si>
  <si>
    <t>Death Valley Unified</t>
  </si>
  <si>
    <t>37680490000000</t>
  </si>
  <si>
    <t>68049</t>
  </si>
  <si>
    <t>Dehesa Elementary</t>
  </si>
  <si>
    <t>37680560000000</t>
  </si>
  <si>
    <t>68056</t>
  </si>
  <si>
    <t>Del Mar Union Elementary</t>
  </si>
  <si>
    <t>Del Norte</t>
  </si>
  <si>
    <t>08618200000000</t>
  </si>
  <si>
    <t>08</t>
  </si>
  <si>
    <t>61820</t>
  </si>
  <si>
    <t>Del Norte County Unified</t>
  </si>
  <si>
    <t>15634120000000</t>
  </si>
  <si>
    <t>63412</t>
  </si>
  <si>
    <t>Delano Joint Union High</t>
  </si>
  <si>
    <t>15634040000000</t>
  </si>
  <si>
    <t>63404</t>
  </si>
  <si>
    <t>Delano Union Elementary</t>
  </si>
  <si>
    <t>24753660000000</t>
  </si>
  <si>
    <t>75366</t>
  </si>
  <si>
    <t>Delhi Unified</t>
  </si>
  <si>
    <t>47702270000000</t>
  </si>
  <si>
    <t>70227</t>
  </si>
  <si>
    <t>Delphic Elementary</t>
  </si>
  <si>
    <t>50710680000000</t>
  </si>
  <si>
    <t>71068</t>
  </si>
  <si>
    <t>Denair Unified</t>
  </si>
  <si>
    <t>33670410000000</t>
  </si>
  <si>
    <t>67041</t>
  </si>
  <si>
    <t>Desert Center Unified</t>
  </si>
  <si>
    <t>33670580000000</t>
  </si>
  <si>
    <t>67058</t>
  </si>
  <si>
    <t>Desert Sands Unified</t>
  </si>
  <si>
    <t>15634200000000</t>
  </si>
  <si>
    <t>63420</t>
  </si>
  <si>
    <t>Di Giorgio Elementary</t>
  </si>
  <si>
    <t>54755310000000</t>
  </si>
  <si>
    <t>75531</t>
  </si>
  <si>
    <t>Dinuba Unified</t>
  </si>
  <si>
    <t>48705320000000</t>
  </si>
  <si>
    <t>70532</t>
  </si>
  <si>
    <t>Dixon Unified</t>
  </si>
  <si>
    <t>24753170000000</t>
  </si>
  <si>
    <t>75317</t>
  </si>
  <si>
    <t>Dos Palos Oro Loma Joint Unified</t>
  </si>
  <si>
    <t>53716960000000</t>
  </si>
  <si>
    <t>71696</t>
  </si>
  <si>
    <t>Douglas City Elementary</t>
  </si>
  <si>
    <t>19644510000000</t>
  </si>
  <si>
    <t>64451</t>
  </si>
  <si>
    <t>Downey Unified</t>
  </si>
  <si>
    <t>31668030000000</t>
  </si>
  <si>
    <t>66803</t>
  </si>
  <si>
    <t>Dry Creek Joint Elementary</t>
  </si>
  <si>
    <t>19644690000000</t>
  </si>
  <si>
    <t>64469</t>
  </si>
  <si>
    <t>Duarte Unified</t>
  </si>
  <si>
    <t>01750930000000</t>
  </si>
  <si>
    <t>75093</t>
  </si>
  <si>
    <t>Dublin Unified</t>
  </si>
  <si>
    <t>54718940000000</t>
  </si>
  <si>
    <t>71894</t>
  </si>
  <si>
    <t>Ducor Union Elementary</t>
  </si>
  <si>
    <t>49706720000000</t>
  </si>
  <si>
    <t>70672</t>
  </si>
  <si>
    <t>Dunham Elementary</t>
  </si>
  <si>
    <t>47702430000000</t>
  </si>
  <si>
    <t>70243</t>
  </si>
  <si>
    <t>Dunsmuir Elementary</t>
  </si>
  <si>
    <t>47702500000000</t>
  </si>
  <si>
    <t>70250</t>
  </si>
  <si>
    <t>Dunsmuir Joint Union High</t>
  </si>
  <si>
    <t>04614320000000</t>
  </si>
  <si>
    <t>61432</t>
  </si>
  <si>
    <t>Durham Unified</t>
  </si>
  <si>
    <t>54719020000000</t>
  </si>
  <si>
    <t>71902</t>
  </si>
  <si>
    <t>Earlimart Elementary</t>
  </si>
  <si>
    <t>51713730000000</t>
  </si>
  <si>
    <t>71373</t>
  </si>
  <si>
    <t>East Nicolaus Joint Union High</t>
  </si>
  <si>
    <t>43694270000000</t>
  </si>
  <si>
    <t>69427</t>
  </si>
  <si>
    <t>East Side Union High</t>
  </si>
  <si>
    <t>19644850000000</t>
  </si>
  <si>
    <t>64485</t>
  </si>
  <si>
    <t>East Whittier City Elementary</t>
  </si>
  <si>
    <t>Mono</t>
  </si>
  <si>
    <t>26736680000000</t>
  </si>
  <si>
    <t>26</t>
  </si>
  <si>
    <t>73668</t>
  </si>
  <si>
    <t>Eastern Sierra Unified</t>
  </si>
  <si>
    <t>19644770000000</t>
  </si>
  <si>
    <t>64477</t>
  </si>
  <si>
    <t>Eastside Union Elementary</t>
  </si>
  <si>
    <t>15634380000000</t>
  </si>
  <si>
    <t>63438</t>
  </si>
  <si>
    <t>Edison Elementary</t>
  </si>
  <si>
    <t>13631230000000</t>
  </si>
  <si>
    <t>63123</t>
  </si>
  <si>
    <t>El Centro Elementary</t>
  </si>
  <si>
    <t>09618530000000</t>
  </si>
  <si>
    <t>61853</t>
  </si>
  <si>
    <t>El Dorado Union High</t>
  </si>
  <si>
    <t>19645010000000</t>
  </si>
  <si>
    <t>64501</t>
  </si>
  <si>
    <t>El Monte City</t>
  </si>
  <si>
    <t>19645190000000</t>
  </si>
  <si>
    <t>64519</t>
  </si>
  <si>
    <t>El Monte Union High</t>
  </si>
  <si>
    <t>24656800000000</t>
  </si>
  <si>
    <t>65680</t>
  </si>
  <si>
    <t>El Nido Elementary</t>
  </si>
  <si>
    <t>19645270000000</t>
  </si>
  <si>
    <t>64527</t>
  </si>
  <si>
    <t>El Rancho Unified</t>
  </si>
  <si>
    <t>19645350000000</t>
  </si>
  <si>
    <t>64535</t>
  </si>
  <si>
    <t>El Segundo Unified</t>
  </si>
  <si>
    <t>15751680000000</t>
  </si>
  <si>
    <t>75168</t>
  </si>
  <si>
    <t>El Tejon Unified</t>
  </si>
  <si>
    <t>34673140000000</t>
  </si>
  <si>
    <t>67314</t>
  </si>
  <si>
    <t>Elk Grove Unified</t>
  </si>
  <si>
    <t>15634460000000</t>
  </si>
  <si>
    <t>63446</t>
  </si>
  <si>
    <t>Elk Hills Elementary</t>
  </si>
  <si>
    <t>34673220000000</t>
  </si>
  <si>
    <t>67322</t>
  </si>
  <si>
    <t>Elverta Joint Elementary</t>
  </si>
  <si>
    <t>01611680000000</t>
  </si>
  <si>
    <t>61168</t>
  </si>
  <si>
    <t>Emery Unified</t>
  </si>
  <si>
    <t>50710760000000</t>
  </si>
  <si>
    <t>71076</t>
  </si>
  <si>
    <t>Empire Union Elementary</t>
  </si>
  <si>
    <t>37680800000000</t>
  </si>
  <si>
    <t>68080</t>
  </si>
  <si>
    <t>Encinitas Union Elementary</t>
  </si>
  <si>
    <t>45699710000000</t>
  </si>
  <si>
    <t>69971</t>
  </si>
  <si>
    <t>Enterprise Elementary</t>
  </si>
  <si>
    <t>39685020000000</t>
  </si>
  <si>
    <t>68502</t>
  </si>
  <si>
    <t>Escalon Unified</t>
  </si>
  <si>
    <t>37680980000000</t>
  </si>
  <si>
    <t>68098</t>
  </si>
  <si>
    <t>Escondido Union</t>
  </si>
  <si>
    <t>37681060000000</t>
  </si>
  <si>
    <t>68106</t>
  </si>
  <si>
    <t>Escondido Union High</t>
  </si>
  <si>
    <t>57726860000000</t>
  </si>
  <si>
    <t>72686</t>
  </si>
  <si>
    <t>Esparto Unified</t>
  </si>
  <si>
    <t>36677020000000</t>
  </si>
  <si>
    <t>67702</t>
  </si>
  <si>
    <t>Etiwanda Elementary</t>
  </si>
  <si>
    <t>12755150000000</t>
  </si>
  <si>
    <t>75515</t>
  </si>
  <si>
    <t>Eureka City Schools</t>
  </si>
  <si>
    <t>31668290000000</t>
  </si>
  <si>
    <t>66829</t>
  </si>
  <si>
    <t>Eureka Union</t>
  </si>
  <si>
    <t>43694350000000</t>
  </si>
  <si>
    <t>69435</t>
  </si>
  <si>
    <t>Evergreen Elementary</t>
  </si>
  <si>
    <t>52715220000000</t>
  </si>
  <si>
    <t>71522</t>
  </si>
  <si>
    <t>Evergreen Union</t>
  </si>
  <si>
    <t>54768360000000</t>
  </si>
  <si>
    <t>76836</t>
  </si>
  <si>
    <t>Exeter Unified</t>
  </si>
  <si>
    <t>15634610000000</t>
  </si>
  <si>
    <t>63461</t>
  </si>
  <si>
    <t>Fairfax Elementary</t>
  </si>
  <si>
    <t>48705400000000</t>
  </si>
  <si>
    <t>70540</t>
  </si>
  <si>
    <t>Fairfield-Suisun Unified</t>
  </si>
  <si>
    <t>45699890000000</t>
  </si>
  <si>
    <t>69989</t>
  </si>
  <si>
    <t>Fall River Joint Unified</t>
  </si>
  <si>
    <t>37681140000000</t>
  </si>
  <si>
    <t>68114</t>
  </si>
  <si>
    <t>Fallbrook Union Elementary</t>
  </si>
  <si>
    <t>37681220000000</t>
  </si>
  <si>
    <t>68122</t>
  </si>
  <si>
    <t>Fallbrook Union High</t>
  </si>
  <si>
    <t>54753250000000</t>
  </si>
  <si>
    <t>75325</t>
  </si>
  <si>
    <t>Farmersville Unified</t>
  </si>
  <si>
    <t>12753740000000</t>
  </si>
  <si>
    <t>75374</t>
  </si>
  <si>
    <t>Ferndale Unified</t>
  </si>
  <si>
    <t>12627940000000</t>
  </si>
  <si>
    <t>62794</t>
  </si>
  <si>
    <t>Fieldbrook Elementary</t>
  </si>
  <si>
    <t>56724540000000</t>
  </si>
  <si>
    <t>72454</t>
  </si>
  <si>
    <t>Fillmore Unified</t>
  </si>
  <si>
    <t>10738090000000</t>
  </si>
  <si>
    <t>73809</t>
  </si>
  <si>
    <t>Firebaugh-Las Deltas Unified</t>
  </si>
  <si>
    <t>52715300000000</t>
  </si>
  <si>
    <t>71530</t>
  </si>
  <si>
    <t>Flournoy Union Elementary</t>
  </si>
  <si>
    <t>34673300000000</t>
  </si>
  <si>
    <t>67330</t>
  </si>
  <si>
    <t>Folsom-Cordova Unified</t>
  </si>
  <si>
    <t>36677100000000</t>
  </si>
  <si>
    <t>67710</t>
  </si>
  <si>
    <t>Fontana Unified</t>
  </si>
  <si>
    <t>31668370000000</t>
  </si>
  <si>
    <t>66837</t>
  </si>
  <si>
    <t>Foresthill Union Elementary</t>
  </si>
  <si>
    <t>49706800000000</t>
  </si>
  <si>
    <t>70680</t>
  </si>
  <si>
    <t>Forestville Union Elementary</t>
  </si>
  <si>
    <t>23655650000000</t>
  </si>
  <si>
    <t>65565</t>
  </si>
  <si>
    <t>Fort Bragg Unified</t>
  </si>
  <si>
    <t>49706980000000</t>
  </si>
  <si>
    <t>70698</t>
  </si>
  <si>
    <t>Fort Ross Elementary</t>
  </si>
  <si>
    <t>18750360000000</t>
  </si>
  <si>
    <t>75036</t>
  </si>
  <si>
    <t>Fort Sage Unified</t>
  </si>
  <si>
    <t>12768020000000</t>
  </si>
  <si>
    <t>76802</t>
  </si>
  <si>
    <t>Fortuna Elementary</t>
  </si>
  <si>
    <t>12628100000000</t>
  </si>
  <si>
    <t>62810</t>
  </si>
  <si>
    <t>Fortuna Union High</t>
  </si>
  <si>
    <t>30664980000000</t>
  </si>
  <si>
    <t>66498</t>
  </si>
  <si>
    <t>Fountain Valley Elementary</t>
  </si>
  <si>
    <t>10621580000000</t>
  </si>
  <si>
    <t>62158</t>
  </si>
  <si>
    <t>Fowler Unified</t>
  </si>
  <si>
    <t>51713810000000</t>
  </si>
  <si>
    <t>71381</t>
  </si>
  <si>
    <t>Franklin Elementary</t>
  </si>
  <si>
    <t>43694500000000</t>
  </si>
  <si>
    <t>69450</t>
  </si>
  <si>
    <t>Franklin-McKinley Elementary</t>
  </si>
  <si>
    <t>01611760000000</t>
  </si>
  <si>
    <t>61176</t>
  </si>
  <si>
    <t>Fremont Unified</t>
  </si>
  <si>
    <t>43694680000000</t>
  </si>
  <si>
    <t>69468</t>
  </si>
  <si>
    <t>Fremont Union High</t>
  </si>
  <si>
    <t>45699970000000</t>
  </si>
  <si>
    <t>69997</t>
  </si>
  <si>
    <t>French Gulch-Whiskeytown Elementary</t>
  </si>
  <si>
    <t>12628280000000</t>
  </si>
  <si>
    <t>62828</t>
  </si>
  <si>
    <t>Freshwater Elementary</t>
  </si>
  <si>
    <t>10621660000000</t>
  </si>
  <si>
    <t>62166</t>
  </si>
  <si>
    <t>Fresno Unified</t>
  </si>
  <si>
    <t>15634790000000</t>
  </si>
  <si>
    <t>63479</t>
  </si>
  <si>
    <t>Fruitvale Elementary</t>
  </si>
  <si>
    <t>30665060000000</t>
  </si>
  <si>
    <t>66506</t>
  </si>
  <si>
    <t>Fullerton Elementary</t>
  </si>
  <si>
    <t>30665140000000</t>
  </si>
  <si>
    <t>66514</t>
  </si>
  <si>
    <t>Fullerton Joint Union High</t>
  </si>
  <si>
    <t>34673480000000</t>
  </si>
  <si>
    <t>67348</t>
  </si>
  <si>
    <t>Galt Joint Union Elementary</t>
  </si>
  <si>
    <t>34673550000000</t>
  </si>
  <si>
    <t>67355</t>
  </si>
  <si>
    <t>Galt Joint Union High</t>
  </si>
  <si>
    <t>30665220000000</t>
  </si>
  <si>
    <t>66522</t>
  </si>
  <si>
    <t>Garden Grove Unified</t>
  </si>
  <si>
    <t>12628360000000</t>
  </si>
  <si>
    <t>62836</t>
  </si>
  <si>
    <t>Garfield Elementary</t>
  </si>
  <si>
    <t>19645500000000</t>
  </si>
  <si>
    <t>64550</t>
  </si>
  <si>
    <t>Garvey Elementary</t>
  </si>
  <si>
    <t>45752670000000</t>
  </si>
  <si>
    <t>75267</t>
  </si>
  <si>
    <t>Gateway Unified</t>
  </si>
  <si>
    <t>47703180000000</t>
  </si>
  <si>
    <t>70318</t>
  </si>
  <si>
    <t>Gazelle Union Elementary</t>
  </si>
  <si>
    <t>15634870000000</t>
  </si>
  <si>
    <t>63487</t>
  </si>
  <si>
    <t>General Shafter Elementary</t>
  </si>
  <si>
    <t>52715480000000</t>
  </si>
  <si>
    <t>71548</t>
  </si>
  <si>
    <t>Gerber Union Elementary</t>
  </si>
  <si>
    <t>49707060000000</t>
  </si>
  <si>
    <t>70706</t>
  </si>
  <si>
    <t>Geyserville Unified</t>
  </si>
  <si>
    <t>43694840000000</t>
  </si>
  <si>
    <t>69484</t>
  </si>
  <si>
    <t>Gilroy Unified</t>
  </si>
  <si>
    <t>19645680000000</t>
  </si>
  <si>
    <t>64568</t>
  </si>
  <si>
    <t>Glendale Unified</t>
  </si>
  <si>
    <t>19645760000000</t>
  </si>
  <si>
    <t>64576</t>
  </si>
  <si>
    <t>Glendora Unified</t>
  </si>
  <si>
    <t>09618790000000</t>
  </si>
  <si>
    <t>61879</t>
  </si>
  <si>
    <t>Gold Oak Union Elementary</t>
  </si>
  <si>
    <t>09618870000000</t>
  </si>
  <si>
    <t>61887</t>
  </si>
  <si>
    <t>Gold Trail Union Elementary</t>
  </si>
  <si>
    <t>04614570000000</t>
  </si>
  <si>
    <t>61457</t>
  </si>
  <si>
    <t>Golden Feather Union Elementary</t>
  </si>
  <si>
    <t>10752340000000</t>
  </si>
  <si>
    <t>75234</t>
  </si>
  <si>
    <t>Golden Plains Unified</t>
  </si>
  <si>
    <t>20755800000000</t>
  </si>
  <si>
    <t>75580</t>
  </si>
  <si>
    <t>Golden Valley Unified</t>
  </si>
  <si>
    <t>42691950000000</t>
  </si>
  <si>
    <t>69195</t>
  </si>
  <si>
    <t>Goleta Union Elementary</t>
  </si>
  <si>
    <t>27754730000000</t>
  </si>
  <si>
    <t>75473</t>
  </si>
  <si>
    <t>Gonzales Unified</t>
  </si>
  <si>
    <t>19645840000000</t>
  </si>
  <si>
    <t>64584</t>
  </si>
  <si>
    <t>Gorman Joint</t>
  </si>
  <si>
    <t>45700030000000</t>
  </si>
  <si>
    <t>70003</t>
  </si>
  <si>
    <t>Grant Elementary</t>
  </si>
  <si>
    <t>29663320000000</t>
  </si>
  <si>
    <t>66332</t>
  </si>
  <si>
    <t>Grass Valley Elementary</t>
  </si>
  <si>
    <t>50710840000000</t>
  </si>
  <si>
    <t>71084</t>
  </si>
  <si>
    <t>Gratton Elementary</t>
  </si>
  <si>
    <t>49707140000000</t>
  </si>
  <si>
    <t>70714</t>
  </si>
  <si>
    <t>Gravenstein Union Elementary</t>
  </si>
  <si>
    <t>27660270000000</t>
  </si>
  <si>
    <t>66027</t>
  </si>
  <si>
    <t>Graves Elementary</t>
  </si>
  <si>
    <t>15635030000000</t>
  </si>
  <si>
    <t>63503</t>
  </si>
  <si>
    <t>Greenfield Union</t>
  </si>
  <si>
    <t>27660350000000</t>
  </si>
  <si>
    <t>66035</t>
  </si>
  <si>
    <t>Greenfield Union Elementary</t>
  </si>
  <si>
    <t>47703260000000</t>
  </si>
  <si>
    <t>70326</t>
  </si>
  <si>
    <t>Grenada Elementary</t>
  </si>
  <si>
    <t>04755070000000</t>
  </si>
  <si>
    <t>75507</t>
  </si>
  <si>
    <t>Gridley Unified</t>
  </si>
  <si>
    <t>37681300000000</t>
  </si>
  <si>
    <t>68130</t>
  </si>
  <si>
    <t>Grossmont Union High</t>
  </si>
  <si>
    <t>42692030000000</t>
  </si>
  <si>
    <t>69203</t>
  </si>
  <si>
    <t>Guadalupe Union Elementary</t>
  </si>
  <si>
    <t>49707220000000</t>
  </si>
  <si>
    <t>70722</t>
  </si>
  <si>
    <t>Guerneville Elementary</t>
  </si>
  <si>
    <t>24736190000000</t>
  </si>
  <si>
    <t>73619</t>
  </si>
  <si>
    <t>Gustine Unified</t>
  </si>
  <si>
    <t>19734450000000</t>
  </si>
  <si>
    <t>73445</t>
  </si>
  <si>
    <t>Hacienda la Puente Unified</t>
  </si>
  <si>
    <t>11765620000000</t>
  </si>
  <si>
    <t>76562</t>
  </si>
  <si>
    <t>Hamilton Unified</t>
  </si>
  <si>
    <t>16639170000000</t>
  </si>
  <si>
    <t>63917</t>
  </si>
  <si>
    <t>Hanford Elementary</t>
  </si>
  <si>
    <t>16639250000000</t>
  </si>
  <si>
    <t>63925</t>
  </si>
  <si>
    <t>Hanford Joint Union High</t>
  </si>
  <si>
    <t>47703340000000</t>
  </si>
  <si>
    <t>70334</t>
  </si>
  <si>
    <t>Happy Camp Union Elementary</t>
  </si>
  <si>
    <t>44697570000000</t>
  </si>
  <si>
    <t>69757</t>
  </si>
  <si>
    <t>Happy Valley Elementary</t>
  </si>
  <si>
    <t>45700110000000</t>
  </si>
  <si>
    <t>70011</t>
  </si>
  <si>
    <t>Happy Valley Union Elementary</t>
  </si>
  <si>
    <t>49707300000000</t>
  </si>
  <si>
    <t>70730</t>
  </si>
  <si>
    <t>Harmony Union Elementary</t>
  </si>
  <si>
    <t>50710920000000</t>
  </si>
  <si>
    <t>71092</t>
  </si>
  <si>
    <t>Hart-Ransom Union Elementary</t>
  </si>
  <si>
    <t>19645920000000</t>
  </si>
  <si>
    <t>64592</t>
  </si>
  <si>
    <t>Hawthorne</t>
  </si>
  <si>
    <t>01611920000000</t>
  </si>
  <si>
    <t>61192</t>
  </si>
  <si>
    <t>Hayward Unified</t>
  </si>
  <si>
    <t>49753900000000</t>
  </si>
  <si>
    <t>75390</t>
  </si>
  <si>
    <t>Healdsburg Unified</t>
  </si>
  <si>
    <t>13631310000000</t>
  </si>
  <si>
    <t>63131</t>
  </si>
  <si>
    <t>Heber Elementary</t>
  </si>
  <si>
    <t>36677360000000</t>
  </si>
  <si>
    <t>67736</t>
  </si>
  <si>
    <t>Helendale Elementary</t>
  </si>
  <si>
    <t>33670820000000</t>
  </si>
  <si>
    <t>67082</t>
  </si>
  <si>
    <t>Hemet Unified</t>
  </si>
  <si>
    <t>19646000000000</t>
  </si>
  <si>
    <t>64600</t>
  </si>
  <si>
    <t>Hermosa Beach City Elementary</t>
  </si>
  <si>
    <t>36750440000000</t>
  </si>
  <si>
    <t>75044</t>
  </si>
  <si>
    <t>Hesperia Unified</t>
  </si>
  <si>
    <t>50711000000000</t>
  </si>
  <si>
    <t>71100</t>
  </si>
  <si>
    <t>Hickman Community Charter</t>
  </si>
  <si>
    <t>41689080000000</t>
  </si>
  <si>
    <t>68908</t>
  </si>
  <si>
    <t>Hillsborough City Elementary</t>
  </si>
  <si>
    <t>24656980000000</t>
  </si>
  <si>
    <t>65698</t>
  </si>
  <si>
    <t>Hilmar Unified</t>
  </si>
  <si>
    <t>35674700000000</t>
  </si>
  <si>
    <t>67470</t>
  </si>
  <si>
    <t>Hollister</t>
  </si>
  <si>
    <t>13631490000000</t>
  </si>
  <si>
    <t>63149</t>
  </si>
  <si>
    <t>Holtville Unified</t>
  </si>
  <si>
    <t>42692110000000</t>
  </si>
  <si>
    <t>69211</t>
  </si>
  <si>
    <t>Hope Elementary</t>
  </si>
  <si>
    <t>54719440000000</t>
  </si>
  <si>
    <t>71944</t>
  </si>
  <si>
    <t>49707630000000</t>
  </si>
  <si>
    <t>70763</t>
  </si>
  <si>
    <t>Horicon Elementary</t>
  </si>
  <si>
    <t>47703590000000</t>
  </si>
  <si>
    <t>70359</t>
  </si>
  <si>
    <t>Hornbrook Elementary</t>
  </si>
  <si>
    <t>54719510000000</t>
  </si>
  <si>
    <t>71951</t>
  </si>
  <si>
    <t>Hot Springs Elementary</t>
  </si>
  <si>
    <t>28662580000000</t>
  </si>
  <si>
    <t>66258</t>
  </si>
  <si>
    <t>Howell Mountain Elementary</t>
  </si>
  <si>
    <t>56724620000000</t>
  </si>
  <si>
    <t>72462</t>
  </si>
  <si>
    <t>Hueneme Elementary</t>
  </si>
  <si>
    <t>19646260000000</t>
  </si>
  <si>
    <t>64626</t>
  </si>
  <si>
    <t>Hughes-Elizabeth Lakes Union Elementary</t>
  </si>
  <si>
    <t>50755490000000</t>
  </si>
  <si>
    <t>75549</t>
  </si>
  <si>
    <t>Hughson Unified</t>
  </si>
  <si>
    <t>30665300000000</t>
  </si>
  <si>
    <t>66530</t>
  </si>
  <si>
    <t>Huntington Beach City Elementary</t>
  </si>
  <si>
    <t>30665480000000</t>
  </si>
  <si>
    <t>66548</t>
  </si>
  <si>
    <t>Huntington Beach Union High</t>
  </si>
  <si>
    <t>12628850000000</t>
  </si>
  <si>
    <t>62885</t>
  </si>
  <si>
    <t>Hydesville Elementary</t>
  </si>
  <si>
    <t>45700290000000</t>
  </si>
  <si>
    <t>70029</t>
  </si>
  <si>
    <t>Igo, Ono, Platina Union Elementary</t>
  </si>
  <si>
    <t>13631640000000</t>
  </si>
  <si>
    <t>63164</t>
  </si>
  <si>
    <t>Imperial Unified</t>
  </si>
  <si>
    <t>09618950000000</t>
  </si>
  <si>
    <t>61895</t>
  </si>
  <si>
    <t>Indian Diggings Elementary</t>
  </si>
  <si>
    <t>19646340000000</t>
  </si>
  <si>
    <t>64634</t>
  </si>
  <si>
    <t>Inglewood Unified</t>
  </si>
  <si>
    <t>30736500000000</t>
  </si>
  <si>
    <t>73650</t>
  </si>
  <si>
    <t>Irvine Unified</t>
  </si>
  <si>
    <t>16639330000000</t>
  </si>
  <si>
    <t>63933</t>
  </si>
  <si>
    <t>Island Union Elementary</t>
  </si>
  <si>
    <t>12628930000000</t>
  </si>
  <si>
    <t>62893</t>
  </si>
  <si>
    <t>Jacoby Creek Elementary</t>
  </si>
  <si>
    <t>55723630000000</t>
  </si>
  <si>
    <t>72363</t>
  </si>
  <si>
    <t>Jamestown Elementary</t>
  </si>
  <si>
    <t>37681550000000</t>
  </si>
  <si>
    <t>68155</t>
  </si>
  <si>
    <t>Jamul-Dulzura Union Elementary</t>
  </si>
  <si>
    <t>18641050000000</t>
  </si>
  <si>
    <t>64105</t>
  </si>
  <si>
    <t>Janesville Union Elementary</t>
  </si>
  <si>
    <t>35674880000000</t>
  </si>
  <si>
    <t>67488</t>
  </si>
  <si>
    <t>Jefferson Elementary</t>
  </si>
  <si>
    <t>39685440000000</t>
  </si>
  <si>
    <t>68544</t>
  </si>
  <si>
    <t>41689160000000</t>
  </si>
  <si>
    <t>68916</t>
  </si>
  <si>
    <t>41689240000000</t>
  </si>
  <si>
    <t>68924</t>
  </si>
  <si>
    <t>Jefferson Union High</t>
  </si>
  <si>
    <t>07616970000000</t>
  </si>
  <si>
    <t>61697</t>
  </si>
  <si>
    <t>John Swett Unified</t>
  </si>
  <si>
    <t>18641130000000</t>
  </si>
  <si>
    <t>64113</t>
  </si>
  <si>
    <t>Johnstonville Elementary</t>
  </si>
  <si>
    <t>37681630000000</t>
  </si>
  <si>
    <t>68163</t>
  </si>
  <si>
    <t>Julian Union Elementary</t>
  </si>
  <si>
    <t>37681710000000</t>
  </si>
  <si>
    <t>68171</t>
  </si>
  <si>
    <t>Julian Union High</t>
  </si>
  <si>
    <t>53717380000000</t>
  </si>
  <si>
    <t>71738</t>
  </si>
  <si>
    <t>Junction City Elementary</t>
  </si>
  <si>
    <t>45700450000000</t>
  </si>
  <si>
    <t>70045</t>
  </si>
  <si>
    <t>Junction Elementary</t>
  </si>
  <si>
    <t>47703670000000</t>
  </si>
  <si>
    <t>70367</t>
  </si>
  <si>
    <t>33670900000000</t>
  </si>
  <si>
    <t>67090</t>
  </si>
  <si>
    <t>Jurupa Unified</t>
  </si>
  <si>
    <t>49708880000000</t>
  </si>
  <si>
    <t>70888</t>
  </si>
  <si>
    <t>Kashia Elementary</t>
  </si>
  <si>
    <t>Lake</t>
  </si>
  <si>
    <t>17640140000000</t>
  </si>
  <si>
    <t>17</t>
  </si>
  <si>
    <t>64014</t>
  </si>
  <si>
    <t>Kelseyville Unified</t>
  </si>
  <si>
    <t>21653340000000</t>
  </si>
  <si>
    <t>65334</t>
  </si>
  <si>
    <t>Kentfield Elementary</t>
  </si>
  <si>
    <t>49707890000000</t>
  </si>
  <si>
    <t>70789</t>
  </si>
  <si>
    <t>Kenwood</t>
  </si>
  <si>
    <t>19646420000000</t>
  </si>
  <si>
    <t>64642</t>
  </si>
  <si>
    <t>Keppel Union Elementary</t>
  </si>
  <si>
    <t>10739990000000</t>
  </si>
  <si>
    <t>73999</t>
  </si>
  <si>
    <t>Kerman Unified</t>
  </si>
  <si>
    <t>15635290000000</t>
  </si>
  <si>
    <t>63529</t>
  </si>
  <si>
    <t>Kern High</t>
  </si>
  <si>
    <t>15635450000000</t>
  </si>
  <si>
    <t>63545</t>
  </si>
  <si>
    <t>Kernville Union Elementary</t>
  </si>
  <si>
    <t>50711340000000</t>
  </si>
  <si>
    <t>71134</t>
  </si>
  <si>
    <t>Keyes Union</t>
  </si>
  <si>
    <t>27660500000000</t>
  </si>
  <si>
    <t>66050</t>
  </si>
  <si>
    <t>King City Union</t>
  </si>
  <si>
    <t>10622650000000</t>
  </si>
  <si>
    <t>62265</t>
  </si>
  <si>
    <t>Kings Canyon Joint Unified</t>
  </si>
  <si>
    <t>54719690000000</t>
  </si>
  <si>
    <t>71969</t>
  </si>
  <si>
    <t>Kings River Union Elementary</t>
  </si>
  <si>
    <t>16639410000000</t>
  </si>
  <si>
    <t>63941</t>
  </si>
  <si>
    <t>Kings River-Hardwick Union Elementary</t>
  </si>
  <si>
    <t>10622400000000</t>
  </si>
  <si>
    <t>62240</t>
  </si>
  <si>
    <t>Kingsburg Elementary Charter</t>
  </si>
  <si>
    <t>10622570000000</t>
  </si>
  <si>
    <t>62257</t>
  </si>
  <si>
    <t>Kingsburg Joint Union High</t>
  </si>
  <si>
    <t>52715550000000</t>
  </si>
  <si>
    <t>71555</t>
  </si>
  <si>
    <t>Kirkwood Elementary</t>
  </si>
  <si>
    <t>16639580000000</t>
  </si>
  <si>
    <t>63958</t>
  </si>
  <si>
    <t>Kit Carson Union Elementary</t>
  </si>
  <si>
    <t>47703750000000</t>
  </si>
  <si>
    <t>70375</t>
  </si>
  <si>
    <t>Klamath River Union Elementary</t>
  </si>
  <si>
    <t>12629010000000</t>
  </si>
  <si>
    <t>62901</t>
  </si>
  <si>
    <t>Klamath-Trinity Joint Unified</t>
  </si>
  <si>
    <t>12629190000000</t>
  </si>
  <si>
    <t>62919</t>
  </si>
  <si>
    <t>Kneeland Elementary</t>
  </si>
  <si>
    <t>50711420000000</t>
  </si>
  <si>
    <t>71142</t>
  </si>
  <si>
    <t>Knights Ferry Elementary</t>
  </si>
  <si>
    <t>07617050000000</t>
  </si>
  <si>
    <t>61705</t>
  </si>
  <si>
    <t>Knightsen Elementary</t>
  </si>
  <si>
    <t>17640220000000</t>
  </si>
  <si>
    <t>64022</t>
  </si>
  <si>
    <t>Konocti Unified</t>
  </si>
  <si>
    <t>19646590000000</t>
  </si>
  <si>
    <t>64659</t>
  </si>
  <si>
    <t>La Canada Unified</t>
  </si>
  <si>
    <t>30665630000000</t>
  </si>
  <si>
    <t>66563</t>
  </si>
  <si>
    <t>La Habra City Elementary</t>
  </si>
  <si>
    <t>41689400000000</t>
  </si>
  <si>
    <t>68940</t>
  </si>
  <si>
    <t>La Honda-Pescadero Unified</t>
  </si>
  <si>
    <t>37681970000000</t>
  </si>
  <si>
    <t>68197</t>
  </si>
  <si>
    <t>La Mesa-Spring Valley</t>
  </si>
  <si>
    <t>07617130000000</t>
  </si>
  <si>
    <t>61713</t>
  </si>
  <si>
    <t>Lafayette Elementary</t>
  </si>
  <si>
    <t>30665550000000</t>
  </si>
  <si>
    <t>66555</t>
  </si>
  <si>
    <t>Laguna Beach Unified</t>
  </si>
  <si>
    <t>21653420000000</t>
  </si>
  <si>
    <t>65342</t>
  </si>
  <si>
    <t>Laguna Joint Elementary</t>
  </si>
  <si>
    <t>27660760000000</t>
  </si>
  <si>
    <t>66076</t>
  </si>
  <si>
    <t>Lagunita Elementary</t>
  </si>
  <si>
    <t>21653590000000</t>
  </si>
  <si>
    <t>65359</t>
  </si>
  <si>
    <t>Lagunitas Elementary</t>
  </si>
  <si>
    <t>11625960000000</t>
  </si>
  <si>
    <t>62596</t>
  </si>
  <si>
    <t>Lake Elementary</t>
  </si>
  <si>
    <t>33751760000000</t>
  </si>
  <si>
    <t>75176</t>
  </si>
  <si>
    <t>Lake Elsinore Unified</t>
  </si>
  <si>
    <t>09619030000000</t>
  </si>
  <si>
    <t>61903</t>
  </si>
  <si>
    <t>Lake Tahoe Unified</t>
  </si>
  <si>
    <t>17640300000000</t>
  </si>
  <si>
    <t>64030</t>
  </si>
  <si>
    <t>Lakeport Unified</t>
  </si>
  <si>
    <t>43694920000000</t>
  </si>
  <si>
    <t>69492</t>
  </si>
  <si>
    <t>Lakeside Joint</t>
  </si>
  <si>
    <t>15635520000000</t>
  </si>
  <si>
    <t>63552</t>
  </si>
  <si>
    <t>Lakeside Union</t>
  </si>
  <si>
    <t>16639660000000</t>
  </si>
  <si>
    <t>63966</t>
  </si>
  <si>
    <t>Lakeside Union Elementary</t>
  </si>
  <si>
    <t>37681890000000</t>
  </si>
  <si>
    <t>68189</t>
  </si>
  <si>
    <t>39767600000000</t>
  </si>
  <si>
    <t>76760</t>
  </si>
  <si>
    <t>Lammersville Joint Unified</t>
  </si>
  <si>
    <t>15635600000000</t>
  </si>
  <si>
    <t>63560</t>
  </si>
  <si>
    <t>Lamont Elementary</t>
  </si>
  <si>
    <t>19646670000000</t>
  </si>
  <si>
    <t>64667</t>
  </si>
  <si>
    <t>Lancaster Elementary</t>
  </si>
  <si>
    <t>21653670000000</t>
  </si>
  <si>
    <t>65367</t>
  </si>
  <si>
    <t>Larkspur-Corte Madera</t>
  </si>
  <si>
    <t>41689570000000</t>
  </si>
  <si>
    <t>68957</t>
  </si>
  <si>
    <t>Las Lomitas Elementary</t>
  </si>
  <si>
    <t>19646830000000</t>
  </si>
  <si>
    <t>64683</t>
  </si>
  <si>
    <t>Las Virgenes Unified</t>
  </si>
  <si>
    <t>18641390000000</t>
  </si>
  <si>
    <t>64139</t>
  </si>
  <si>
    <t>Lassen Union High</t>
  </si>
  <si>
    <t>52715630000000</t>
  </si>
  <si>
    <t>71563</t>
  </si>
  <si>
    <t>Lassen View Union Elementary</t>
  </si>
  <si>
    <t>10622810000000</t>
  </si>
  <si>
    <t>62281</t>
  </si>
  <si>
    <t>Laton Joint Unified</t>
  </si>
  <si>
    <t>09619110000000</t>
  </si>
  <si>
    <t>61911</t>
  </si>
  <si>
    <t>Latrobe</t>
  </si>
  <si>
    <t>19646910000000</t>
  </si>
  <si>
    <t>64691</t>
  </si>
  <si>
    <t>Lawndale Elementary</t>
  </si>
  <si>
    <t>23739160000000</t>
  </si>
  <si>
    <t>73916</t>
  </si>
  <si>
    <t>Laytonville Unified</t>
  </si>
  <si>
    <t>24657220000000</t>
  </si>
  <si>
    <t>65722</t>
  </si>
  <si>
    <t>Le Grand Union Elementary</t>
  </si>
  <si>
    <t>24657300000000</t>
  </si>
  <si>
    <t>65730</t>
  </si>
  <si>
    <t>Le Grand Union High</t>
  </si>
  <si>
    <t>23752180000000</t>
  </si>
  <si>
    <t>75218</t>
  </si>
  <si>
    <t>Leggett Valley Unified</t>
  </si>
  <si>
    <t>37682050000000</t>
  </si>
  <si>
    <t>68205</t>
  </si>
  <si>
    <t>Lemon Grove</t>
  </si>
  <si>
    <t>16639740000000</t>
  </si>
  <si>
    <t>63974</t>
  </si>
  <si>
    <t>Lemoore Union Elementary</t>
  </si>
  <si>
    <t>16639820000000</t>
  </si>
  <si>
    <t>63982</t>
  </si>
  <si>
    <t>Lemoore Union High</t>
  </si>
  <si>
    <t>19647090000000</t>
  </si>
  <si>
    <t>64709</t>
  </si>
  <si>
    <t>Lennox</t>
  </si>
  <si>
    <t>53717460000000</t>
  </si>
  <si>
    <t>71746</t>
  </si>
  <si>
    <t>Lewiston Elementary</t>
  </si>
  <si>
    <t>49707970000000</t>
  </si>
  <si>
    <t>70797</t>
  </si>
  <si>
    <t>Liberty Elementary</t>
  </si>
  <si>
    <t>54719850000000</t>
  </si>
  <si>
    <t>71985</t>
  </si>
  <si>
    <t>07617210000000</t>
  </si>
  <si>
    <t>61721</t>
  </si>
  <si>
    <t>Liberty Union High</t>
  </si>
  <si>
    <t>39685690000000</t>
  </si>
  <si>
    <t>68569</t>
  </si>
  <si>
    <t>Lincoln Unified</t>
  </si>
  <si>
    <t>39685770000000</t>
  </si>
  <si>
    <t>68577</t>
  </si>
  <si>
    <t>Linden Unified</t>
  </si>
  <si>
    <t>54719930000000</t>
  </si>
  <si>
    <t>71993</t>
  </si>
  <si>
    <t>Lindsay Unified</t>
  </si>
  <si>
    <t>15635860000000</t>
  </si>
  <si>
    <t>63586</t>
  </si>
  <si>
    <t>Linns Valley-Poso Flat Union</t>
  </si>
  <si>
    <t>19647170000000</t>
  </si>
  <si>
    <t>64717</t>
  </si>
  <si>
    <t>Little Lake City Elementary</t>
  </si>
  <si>
    <t>47703830000000</t>
  </si>
  <si>
    <t>70383</t>
  </si>
  <si>
    <t>Little Shasta Elementary</t>
  </si>
  <si>
    <t>44697650000000</t>
  </si>
  <si>
    <t>69765</t>
  </si>
  <si>
    <t>Live Oak Elementary</t>
  </si>
  <si>
    <t>51713990000000</t>
  </si>
  <si>
    <t>71399</t>
  </si>
  <si>
    <t>Live Oak Unified</t>
  </si>
  <si>
    <t>01612000000000</t>
  </si>
  <si>
    <t>61200</t>
  </si>
  <si>
    <t>Livermore Valley Joint Unified</t>
  </si>
  <si>
    <t>24657480000000</t>
  </si>
  <si>
    <t>65748</t>
  </si>
  <si>
    <t>Livingston Union</t>
  </si>
  <si>
    <t>39685850000000</t>
  </si>
  <si>
    <t>68585</t>
  </si>
  <si>
    <t>Lodi Unified</t>
  </si>
  <si>
    <t>12629270000000</t>
  </si>
  <si>
    <t>62927</t>
  </si>
  <si>
    <t>Loleta Union Elementary</t>
  </si>
  <si>
    <t>43695000000000</t>
  </si>
  <si>
    <t>69500</t>
  </si>
  <si>
    <t>Loma Prieta Joint Union Elementary</t>
  </si>
  <si>
    <t>42692290000000</t>
  </si>
  <si>
    <t>69229</t>
  </si>
  <si>
    <t>Lompoc Unified</t>
  </si>
  <si>
    <t>14632890000000</t>
  </si>
  <si>
    <t>63289</t>
  </si>
  <si>
    <t>Lone Pine Unified</t>
  </si>
  <si>
    <t>19647250000000</t>
  </si>
  <si>
    <t>64725</t>
  </si>
  <si>
    <t>Long Beach Unified</t>
  </si>
  <si>
    <t>31668450000000</t>
  </si>
  <si>
    <t>66845</t>
  </si>
  <si>
    <t>Loomis Union Elementary</t>
  </si>
  <si>
    <t>30739240000000</t>
  </si>
  <si>
    <t>73924</t>
  </si>
  <si>
    <t>Los Alamitos Unified</t>
  </si>
  <si>
    <t>43695180000000</t>
  </si>
  <si>
    <t>69518</t>
  </si>
  <si>
    <t>Los Altos Elementary</t>
  </si>
  <si>
    <t>19647330000000</t>
  </si>
  <si>
    <t>64733</t>
  </si>
  <si>
    <t>Los Angeles Unified</t>
  </si>
  <si>
    <t>24657550000000</t>
  </si>
  <si>
    <t>65755</t>
  </si>
  <si>
    <t>Los Banos Unified</t>
  </si>
  <si>
    <t>43695260000000</t>
  </si>
  <si>
    <t>69526</t>
  </si>
  <si>
    <t>Los Gatos Union Elementary</t>
  </si>
  <si>
    <t>43695340000000</t>
  </si>
  <si>
    <t>69534</t>
  </si>
  <si>
    <t>Los Gatos-Saratoga Union High</t>
  </si>
  <si>
    <t>52715710000000</t>
  </si>
  <si>
    <t>71571</t>
  </si>
  <si>
    <t>Los Molinos Unified</t>
  </si>
  <si>
    <t>19647580000000</t>
  </si>
  <si>
    <t>64758</t>
  </si>
  <si>
    <t>Los Nietos</t>
  </si>
  <si>
    <t>42692450000000</t>
  </si>
  <si>
    <t>69245</t>
  </si>
  <si>
    <t>Los Olivos Elementary</t>
  </si>
  <si>
    <t>15635940000000</t>
  </si>
  <si>
    <t>63594</t>
  </si>
  <si>
    <t>Lost Hills Union Elementary</t>
  </si>
  <si>
    <t>30647660000000</t>
  </si>
  <si>
    <t>64766</t>
  </si>
  <si>
    <t>Lowell Joint</t>
  </si>
  <si>
    <t>17640480000000</t>
  </si>
  <si>
    <t>64048</t>
  </si>
  <si>
    <t>Lucerne Elementary</t>
  </si>
  <si>
    <t>36750510000000</t>
  </si>
  <si>
    <t>75051</t>
  </si>
  <si>
    <t>Lucerne Valley Unified</t>
  </si>
  <si>
    <t>40687590000000</t>
  </si>
  <si>
    <t>68759</t>
  </si>
  <si>
    <t>Lucia Mar Unified</t>
  </si>
  <si>
    <t>43695420000000</t>
  </si>
  <si>
    <t>69542</t>
  </si>
  <si>
    <t>Luther Burbank</t>
  </si>
  <si>
    <t>19647740000000</t>
  </si>
  <si>
    <t>64774</t>
  </si>
  <si>
    <t>Lynwood Unified</t>
  </si>
  <si>
    <t>20652430000000</t>
  </si>
  <si>
    <t>65243</t>
  </si>
  <si>
    <t>Madera Unified</t>
  </si>
  <si>
    <t>30665890000000</t>
  </si>
  <si>
    <t>66589</t>
  </si>
  <si>
    <t>Magnolia Elementary</t>
  </si>
  <si>
    <t>13631720000000</t>
  </si>
  <si>
    <t>63172</t>
  </si>
  <si>
    <t>Magnolia Union Elementary</t>
  </si>
  <si>
    <t>26736920000000</t>
  </si>
  <si>
    <t>73692</t>
  </si>
  <si>
    <t>Mammoth Unified</t>
  </si>
  <si>
    <t>23655730000000</t>
  </si>
  <si>
    <t>65573</t>
  </si>
  <si>
    <t>Manchester Union Elementary</t>
  </si>
  <si>
    <t>19753330000000</t>
  </si>
  <si>
    <t>75333</t>
  </si>
  <si>
    <t>Manhattan Beach Unified</t>
  </si>
  <si>
    <t>39685930000000</t>
  </si>
  <si>
    <t>68593</t>
  </si>
  <si>
    <t>Manteca Unified</t>
  </si>
  <si>
    <t>04614990000000</t>
  </si>
  <si>
    <t>61499</t>
  </si>
  <si>
    <t>Manzanita Elementary</t>
  </si>
  <si>
    <t>12629350000000</t>
  </si>
  <si>
    <t>62935</t>
  </si>
  <si>
    <t>Maple Creek Elementary</t>
  </si>
  <si>
    <t>15636100000000</t>
  </si>
  <si>
    <t>63610</t>
  </si>
  <si>
    <t>Maple Elementary</t>
  </si>
  <si>
    <t>51714070000000</t>
  </si>
  <si>
    <t>71407</t>
  </si>
  <si>
    <t>Marcum-Illinois Union Elementary</t>
  </si>
  <si>
    <t>15636280000000</t>
  </si>
  <si>
    <t>63628</t>
  </si>
  <si>
    <t>Maricopa Unified</t>
  </si>
  <si>
    <t>22655320000000</t>
  </si>
  <si>
    <t>22</t>
  </si>
  <si>
    <t>65532</t>
  </si>
  <si>
    <t>Mariposa County Unified</t>
  </si>
  <si>
    <t>05615720000000</t>
  </si>
  <si>
    <t>61572</t>
  </si>
  <si>
    <t>Mark Twain Union Elementary</t>
  </si>
  <si>
    <t>49708050000000</t>
  </si>
  <si>
    <t>70805</t>
  </si>
  <si>
    <t>Mark West Union Elementary</t>
  </si>
  <si>
    <t>07617390000000</t>
  </si>
  <si>
    <t>61739</t>
  </si>
  <si>
    <t>Martinez Unified</t>
  </si>
  <si>
    <t>58727360000000</t>
  </si>
  <si>
    <t>72736</t>
  </si>
  <si>
    <t>Marysville Joint Unified</t>
  </si>
  <si>
    <t>12753820000000</t>
  </si>
  <si>
    <t>75382</t>
  </si>
  <si>
    <t>Mattole Unified</t>
  </si>
  <si>
    <t>06616060000000</t>
  </si>
  <si>
    <t>61606</t>
  </si>
  <si>
    <t>Maxwell Unified</t>
  </si>
  <si>
    <t>13631800000000</t>
  </si>
  <si>
    <t>63180</t>
  </si>
  <si>
    <t>McCabe Union Elementary</t>
  </si>
  <si>
    <t>47704090000000</t>
  </si>
  <si>
    <t>70409</t>
  </si>
  <si>
    <t>McCloud Union Elementary</t>
  </si>
  <si>
    <t>15739080000000</t>
  </si>
  <si>
    <t>73908</t>
  </si>
  <si>
    <t>McFarland Unified</t>
  </si>
  <si>
    <t>12629500000000</t>
  </si>
  <si>
    <t>62950</t>
  </si>
  <si>
    <t>McKinleyville Union Elementary</t>
  </si>
  <si>
    <t>15636510000000</t>
  </si>
  <si>
    <t>63651</t>
  </si>
  <si>
    <t>McKittrick Elementary</t>
  </si>
  <si>
    <t>24657630000000</t>
  </si>
  <si>
    <t>65763</t>
  </si>
  <si>
    <t>McSwain Union Elementary</t>
  </si>
  <si>
    <t>13631980000000</t>
  </si>
  <si>
    <t>63198</t>
  </si>
  <si>
    <t>Meadows Union</t>
  </si>
  <si>
    <t>23655810000000</t>
  </si>
  <si>
    <t>65581</t>
  </si>
  <si>
    <t>Mendocino Unified</t>
  </si>
  <si>
    <t>10751270000000</t>
  </si>
  <si>
    <t>75127</t>
  </si>
  <si>
    <t>Mendota Unified</t>
  </si>
  <si>
    <t>33671160000000</t>
  </si>
  <si>
    <t>67116</t>
  </si>
  <si>
    <t>Menifee Union</t>
  </si>
  <si>
    <t>41689650000000</t>
  </si>
  <si>
    <t>68965</t>
  </si>
  <si>
    <t>Menlo Park City Elementary</t>
  </si>
  <si>
    <t>24657710000000</t>
  </si>
  <si>
    <t>65771</t>
  </si>
  <si>
    <t>Merced City Elementary</t>
  </si>
  <si>
    <t>24737260000000</t>
  </si>
  <si>
    <t>73726</t>
  </si>
  <si>
    <t>Merced River Union Elementary</t>
  </si>
  <si>
    <t>24657890000000</t>
  </si>
  <si>
    <t>65789</t>
  </si>
  <si>
    <t>Merced Union High</t>
  </si>
  <si>
    <t>51714150000000</t>
  </si>
  <si>
    <t>71415</t>
  </si>
  <si>
    <t>Meridian Elementary</t>
  </si>
  <si>
    <t>56724700000000</t>
  </si>
  <si>
    <t>72470</t>
  </si>
  <si>
    <t>Mesa Union Elementary</t>
  </si>
  <si>
    <t>17640550000000</t>
  </si>
  <si>
    <t>64055</t>
  </si>
  <si>
    <t>Middletown Unified</t>
  </si>
  <si>
    <t>15636690000000</t>
  </si>
  <si>
    <t>63669</t>
  </si>
  <si>
    <t>Midway Elementary</t>
  </si>
  <si>
    <t>21653910000000</t>
  </si>
  <si>
    <t>65391</t>
  </si>
  <si>
    <t>Mill Valley Elementary</t>
  </si>
  <si>
    <t>41689730000000</t>
  </si>
  <si>
    <t>68973</t>
  </si>
  <si>
    <t>Millbrae Elementary</t>
  </si>
  <si>
    <t>21653180000000</t>
  </si>
  <si>
    <t>65318</t>
  </si>
  <si>
    <t>Miller Creek Elementary</t>
  </si>
  <si>
    <t>45700520000000</t>
  </si>
  <si>
    <t>70052</t>
  </si>
  <si>
    <t>Millville Elementary</t>
  </si>
  <si>
    <t>43733870000000</t>
  </si>
  <si>
    <t>73387</t>
  </si>
  <si>
    <t>Milpitas Unified</t>
  </si>
  <si>
    <t>27660840000000</t>
  </si>
  <si>
    <t>66084</t>
  </si>
  <si>
    <t>Mission Union Elementary</t>
  </si>
  <si>
    <t>50711670000000</t>
  </si>
  <si>
    <t>71167</t>
  </si>
  <si>
    <t>Modesto City Elementary</t>
  </si>
  <si>
    <t>50711750000000</t>
  </si>
  <si>
    <t>71175</t>
  </si>
  <si>
    <t>Modesto City High</t>
  </si>
  <si>
    <t>Modoc</t>
  </si>
  <si>
    <t>25735850000000</t>
  </si>
  <si>
    <t>25</t>
  </si>
  <si>
    <t>73585</t>
  </si>
  <si>
    <t>Modoc Joint Unified</t>
  </si>
  <si>
    <t>15636770000000</t>
  </si>
  <si>
    <t>63677</t>
  </si>
  <si>
    <t>Mojave Unified</t>
  </si>
  <si>
    <t>19647900000000</t>
  </si>
  <si>
    <t>64790</t>
  </si>
  <si>
    <t>Monrovia Unified</t>
  </si>
  <si>
    <t>54720090000000</t>
  </si>
  <si>
    <t>72009</t>
  </si>
  <si>
    <t>Monson-Sultana Joint Union Elementary</t>
  </si>
  <si>
    <t>47704170000000</t>
  </si>
  <si>
    <t>70417</t>
  </si>
  <si>
    <t>Montague Elementary</t>
  </si>
  <si>
    <t>49708130000000</t>
  </si>
  <si>
    <t>70813</t>
  </si>
  <si>
    <t>Monte Rio Union Elementary</t>
  </si>
  <si>
    <t>19648080000000</t>
  </si>
  <si>
    <t>64808</t>
  </si>
  <si>
    <t>Montebello Unified</t>
  </si>
  <si>
    <t>42692520000000</t>
  </si>
  <si>
    <t>69252</t>
  </si>
  <si>
    <t>Montecito Union Elementary</t>
  </si>
  <si>
    <t>27660920000000</t>
  </si>
  <si>
    <t>66092</t>
  </si>
  <si>
    <t>Monterey Peninsula Unified</t>
  </si>
  <si>
    <t>49708210000000</t>
  </si>
  <si>
    <t>70821</t>
  </si>
  <si>
    <t>Montgomery Elementary</t>
  </si>
  <si>
    <t>56739400000000</t>
  </si>
  <si>
    <t>73940</t>
  </si>
  <si>
    <t>Moorpark Unified</t>
  </si>
  <si>
    <t>07617470000000</t>
  </si>
  <si>
    <t>61747</t>
  </si>
  <si>
    <t>Moraga Elementary</t>
  </si>
  <si>
    <t>43695750000000</t>
  </si>
  <si>
    <t>69575</t>
  </si>
  <si>
    <t>Moreland</t>
  </si>
  <si>
    <t>33671240000000</t>
  </si>
  <si>
    <t>67124</t>
  </si>
  <si>
    <t>Moreno Valley Unified</t>
  </si>
  <si>
    <t>43695830000000</t>
  </si>
  <si>
    <t>69583</t>
  </si>
  <si>
    <t>Morgan Hill Unified</t>
  </si>
  <si>
    <t>36677770000000</t>
  </si>
  <si>
    <t>67777</t>
  </si>
  <si>
    <t>Morongo Unified</t>
  </si>
  <si>
    <t>09619290000000</t>
  </si>
  <si>
    <t>61929</t>
  </si>
  <si>
    <t>Mother Lode Union Elementary</t>
  </si>
  <si>
    <t>43696170000000</t>
  </si>
  <si>
    <t>69617</t>
  </si>
  <si>
    <t>Mount Pleasant Elementary</t>
  </si>
  <si>
    <t>44697730000000</t>
  </si>
  <si>
    <t>69773</t>
  </si>
  <si>
    <t>Mountain Elementary</t>
  </si>
  <si>
    <t>37682130000000</t>
  </si>
  <si>
    <t>68213</t>
  </si>
  <si>
    <t>Mountain Empire Unified</t>
  </si>
  <si>
    <t>01612180000000</t>
  </si>
  <si>
    <t>61218</t>
  </si>
  <si>
    <t>Mountain House Elementary</t>
  </si>
  <si>
    <t>45737000000000</t>
  </si>
  <si>
    <t>73700</t>
  </si>
  <si>
    <t>Mountain Union Elementary</t>
  </si>
  <si>
    <t>53750280000000</t>
  </si>
  <si>
    <t>75028</t>
  </si>
  <si>
    <t>Mountain Valley Unified</t>
  </si>
  <si>
    <t>19648160000000</t>
  </si>
  <si>
    <t>64816</t>
  </si>
  <si>
    <t>Mountain View Elementary</t>
  </si>
  <si>
    <t>36677850000000</t>
  </si>
  <si>
    <t>67785</t>
  </si>
  <si>
    <t>43695910000000</t>
  </si>
  <si>
    <t>69591</t>
  </si>
  <si>
    <t>Mountain View Whisman</t>
  </si>
  <si>
    <t>43696090000000</t>
  </si>
  <si>
    <t>69609</t>
  </si>
  <si>
    <t>Mountain View-Los Altos Union High</t>
  </si>
  <si>
    <t>36677930000000</t>
  </si>
  <si>
    <t>67793</t>
  </si>
  <si>
    <t>Mt. Baldy Joint Elementary</t>
  </si>
  <si>
    <t>07617540000000</t>
  </si>
  <si>
    <t>61754</t>
  </si>
  <si>
    <t>Mt. Diablo Unified</t>
  </si>
  <si>
    <t>47704250000000</t>
  </si>
  <si>
    <t>70425</t>
  </si>
  <si>
    <t>Mt. Shasta Union Elementary</t>
  </si>
  <si>
    <t>13632060000000</t>
  </si>
  <si>
    <t>63206</t>
  </si>
  <si>
    <t>Mulberry Elementary</t>
  </si>
  <si>
    <t>56725040000000</t>
  </si>
  <si>
    <t>72504</t>
  </si>
  <si>
    <t>Mupu Elementary</t>
  </si>
  <si>
    <t>15636850000000</t>
  </si>
  <si>
    <t>63685</t>
  </si>
  <si>
    <t>Muroc Joint Unified</t>
  </si>
  <si>
    <t>33752000000000</t>
  </si>
  <si>
    <t>75200</t>
  </si>
  <si>
    <t>Murrieta Valley Unified</t>
  </si>
  <si>
    <t>28662660000000</t>
  </si>
  <si>
    <t>66266</t>
  </si>
  <si>
    <t>Napa Valley Unified</t>
  </si>
  <si>
    <t>37682210000000</t>
  </si>
  <si>
    <t>68221</t>
  </si>
  <si>
    <t>National Elementary</t>
  </si>
  <si>
    <t>34752830000000</t>
  </si>
  <si>
    <t>75283</t>
  </si>
  <si>
    <t>Natomas Unified</t>
  </si>
  <si>
    <t>36678010000000</t>
  </si>
  <si>
    <t>67801</t>
  </si>
  <si>
    <t>Needles Unified</t>
  </si>
  <si>
    <t>29663400000000</t>
  </si>
  <si>
    <t>66340</t>
  </si>
  <si>
    <t>Nevada City Elementary</t>
  </si>
  <si>
    <t>29663570000000</t>
  </si>
  <si>
    <t>66357</t>
  </si>
  <si>
    <t>Nevada Joint Union High</t>
  </si>
  <si>
    <t>01612420000000</t>
  </si>
  <si>
    <t>61242</t>
  </si>
  <si>
    <t>New Haven Unified</t>
  </si>
  <si>
    <t>39686190000000</t>
  </si>
  <si>
    <t>68619</t>
  </si>
  <si>
    <t>New Hope Elementary</t>
  </si>
  <si>
    <t>39686270000000</t>
  </si>
  <si>
    <t>68627</t>
  </si>
  <si>
    <t>New Jerusalem Elementary</t>
  </si>
  <si>
    <t>01612340000000</t>
  </si>
  <si>
    <t>61234</t>
  </si>
  <si>
    <t>Newark Unified</t>
  </si>
  <si>
    <t>31668520000000</t>
  </si>
  <si>
    <t>66852</t>
  </si>
  <si>
    <t>Newcastle Elementary</t>
  </si>
  <si>
    <t>19648320000000</t>
  </si>
  <si>
    <t>64832</t>
  </si>
  <si>
    <t>Newhall</t>
  </si>
  <si>
    <t>50736010000000</t>
  </si>
  <si>
    <t>73601</t>
  </si>
  <si>
    <t>Newman-Crows Landing Unified</t>
  </si>
  <si>
    <t>30665970000000</t>
  </si>
  <si>
    <t>66597</t>
  </si>
  <si>
    <t>Newport-Mesa Unified</t>
  </si>
  <si>
    <t>21654090000000</t>
  </si>
  <si>
    <t>65409</t>
  </si>
  <si>
    <t>Nicasio</t>
  </si>
  <si>
    <t>15636930000000</t>
  </si>
  <si>
    <t>63693</t>
  </si>
  <si>
    <t>Norris Elementary</t>
  </si>
  <si>
    <t>35675040000000</t>
  </si>
  <si>
    <t>67504</t>
  </si>
  <si>
    <t>North County Joint Union Elementary</t>
  </si>
  <si>
    <t>45700780000000</t>
  </si>
  <si>
    <t>70078</t>
  </si>
  <si>
    <t>North Cow Creek Elementary</t>
  </si>
  <si>
    <t>27738250000000</t>
  </si>
  <si>
    <t>73825</t>
  </si>
  <si>
    <t>North Monterey County Unified</t>
  </si>
  <si>
    <t>12626870000000</t>
  </si>
  <si>
    <t>62687</t>
  </si>
  <si>
    <t>Northern Humboldt Union High</t>
  </si>
  <si>
    <t>19648400000000</t>
  </si>
  <si>
    <t>64840</t>
  </si>
  <si>
    <t>Norwalk-La Mirada Unified</t>
  </si>
  <si>
    <t>21654170000000</t>
  </si>
  <si>
    <t>65417</t>
  </si>
  <si>
    <t>Novato Unified</t>
  </si>
  <si>
    <t>51714230000000</t>
  </si>
  <si>
    <t>71423</t>
  </si>
  <si>
    <t>Nuestro Elementary</t>
  </si>
  <si>
    <t>33671570000000</t>
  </si>
  <si>
    <t>67157</t>
  </si>
  <si>
    <t>Nuview Union</t>
  </si>
  <si>
    <t>43696250000000</t>
  </si>
  <si>
    <t>69625</t>
  </si>
  <si>
    <t>Oak Grove Elementary</t>
  </si>
  <si>
    <t>49708390000000</t>
  </si>
  <si>
    <t>70839</t>
  </si>
  <si>
    <t>Oak Grove Union Elementary</t>
  </si>
  <si>
    <t>56738740000000</t>
  </si>
  <si>
    <t>73874</t>
  </si>
  <si>
    <t>Oak Park Unified</t>
  </si>
  <si>
    <t>45700860000000</t>
  </si>
  <si>
    <t>70086</t>
  </si>
  <si>
    <t>Oak Run Elementary</t>
  </si>
  <si>
    <t>54720170000000</t>
  </si>
  <si>
    <t>72017</t>
  </si>
  <si>
    <t>Oak Valley Union Elementary</t>
  </si>
  <si>
    <t>39686350000000</t>
  </si>
  <si>
    <t>68635</t>
  </si>
  <si>
    <t>Oak View Union Elementary</t>
  </si>
  <si>
    <t>50755640000000</t>
  </si>
  <si>
    <t>75564</t>
  </si>
  <si>
    <t>Oakdale Joint Unified</t>
  </si>
  <si>
    <t>01612590000000</t>
  </si>
  <si>
    <t>61259</t>
  </si>
  <si>
    <t>Oakland Unified</t>
  </si>
  <si>
    <t>07617620000000</t>
  </si>
  <si>
    <t>61762</t>
  </si>
  <si>
    <t>Oakley Union Elementary</t>
  </si>
  <si>
    <t>30666130000000</t>
  </si>
  <si>
    <t>66613</t>
  </si>
  <si>
    <t>Ocean View</t>
  </si>
  <si>
    <t>56725120000000</t>
  </si>
  <si>
    <t>72512</t>
  </si>
  <si>
    <t>37735690000000</t>
  </si>
  <si>
    <t>73569</t>
  </si>
  <si>
    <t>Oceanside Unified</t>
  </si>
  <si>
    <t>56725200000000</t>
  </si>
  <si>
    <t>72520</t>
  </si>
  <si>
    <t>Ojai Unified</t>
  </si>
  <si>
    <t>49708470000000</t>
  </si>
  <si>
    <t>70847</t>
  </si>
  <si>
    <t>Old Adobe Union</t>
  </si>
  <si>
    <t>36678190000000</t>
  </si>
  <si>
    <t>67819</t>
  </si>
  <si>
    <t>Ontario-Montclair</t>
  </si>
  <si>
    <t>10623310000000</t>
  </si>
  <si>
    <t>62331</t>
  </si>
  <si>
    <t>Orange Center</t>
  </si>
  <si>
    <t>30666210000000</t>
  </si>
  <si>
    <t>66621</t>
  </si>
  <si>
    <t>Orange Unified</t>
  </si>
  <si>
    <t>43696330000000</t>
  </si>
  <si>
    <t>69633</t>
  </si>
  <si>
    <t>Orchard Elementary</t>
  </si>
  <si>
    <t>42692600000000</t>
  </si>
  <si>
    <t>69260</t>
  </si>
  <si>
    <t>Orcutt Union Elementary</t>
  </si>
  <si>
    <t>12629680000000</t>
  </si>
  <si>
    <t>62968</t>
  </si>
  <si>
    <t>Orick Elementary</t>
  </si>
  <si>
    <t>07617700000000</t>
  </si>
  <si>
    <t>61770</t>
  </si>
  <si>
    <t>Orinda Union</t>
  </si>
  <si>
    <t>11754810000000</t>
  </si>
  <si>
    <t>75481</t>
  </si>
  <si>
    <t>Orland Joint Unified</t>
  </si>
  <si>
    <t>36678270000000</t>
  </si>
  <si>
    <t>67827</t>
  </si>
  <si>
    <t>Oro Grande</t>
  </si>
  <si>
    <t>04615070000000</t>
  </si>
  <si>
    <t>61507</t>
  </si>
  <si>
    <t>Oroville City Elementary</t>
  </si>
  <si>
    <t>04615150000000</t>
  </si>
  <si>
    <t>61515</t>
  </si>
  <si>
    <t>Oroville Union High</t>
  </si>
  <si>
    <t>54720250000000</t>
  </si>
  <si>
    <t>72025</t>
  </si>
  <si>
    <t>Outside Creek Elementary</t>
  </si>
  <si>
    <t>14632970000000</t>
  </si>
  <si>
    <t>63297</t>
  </si>
  <si>
    <t>Owens Valley Unified</t>
  </si>
  <si>
    <t>56725380000000</t>
  </si>
  <si>
    <t>72538</t>
  </si>
  <si>
    <t>Oxnard</t>
  </si>
  <si>
    <t>56725460000000</t>
  </si>
  <si>
    <t>72546</t>
  </si>
  <si>
    <t>Oxnard Union High</t>
  </si>
  <si>
    <t>45700940000000</t>
  </si>
  <si>
    <t>70094</t>
  </si>
  <si>
    <t>Pacheco Union Elementary</t>
  </si>
  <si>
    <t>44697810000000</t>
  </si>
  <si>
    <t>69781</t>
  </si>
  <si>
    <t>Pacific Elementary</t>
  </si>
  <si>
    <t>27661340000000</t>
  </si>
  <si>
    <t>66134</t>
  </si>
  <si>
    <t>Pacific Grove Unified</t>
  </si>
  <si>
    <t>10623560000000</t>
  </si>
  <si>
    <t>62356</t>
  </si>
  <si>
    <t>Pacific Union Elementary</t>
  </si>
  <si>
    <t>12629760000000</t>
  </si>
  <si>
    <t>62976</t>
  </si>
  <si>
    <t>41689320000000</t>
  </si>
  <si>
    <t>68932</t>
  </si>
  <si>
    <t>Pacifica</t>
  </si>
  <si>
    <t>44697990000000</t>
  </si>
  <si>
    <t>69799</t>
  </si>
  <si>
    <t>Pajaro Valley Unified</t>
  </si>
  <si>
    <t>04615230000000</t>
  </si>
  <si>
    <t>61523</t>
  </si>
  <si>
    <t>Palermo Union Elementary</t>
  </si>
  <si>
    <t>33671730000000</t>
  </si>
  <si>
    <t>67173</t>
  </si>
  <si>
    <t>Palm Springs Unified</t>
  </si>
  <si>
    <t>19648570000000</t>
  </si>
  <si>
    <t>64857</t>
  </si>
  <si>
    <t>Palmdale Elementary</t>
  </si>
  <si>
    <t>43696410000000</t>
  </si>
  <si>
    <t>69641</t>
  </si>
  <si>
    <t>Palo Alto Unified</t>
  </si>
  <si>
    <t>33671810000000</t>
  </si>
  <si>
    <t>67181</t>
  </si>
  <si>
    <t>Palo Verde Unified</t>
  </si>
  <si>
    <t>54720330000000</t>
  </si>
  <si>
    <t>72033</t>
  </si>
  <si>
    <t>Palo Verde Union Elementary</t>
  </si>
  <si>
    <t>19648650000000</t>
  </si>
  <si>
    <t>64865</t>
  </si>
  <si>
    <t>Palos Verdes Peninsula Unified</t>
  </si>
  <si>
    <t>15633620000000</t>
  </si>
  <si>
    <t>63362</t>
  </si>
  <si>
    <t>Panama-Buena Vista Union</t>
  </si>
  <si>
    <t>35675200000000</t>
  </si>
  <si>
    <t>67520</t>
  </si>
  <si>
    <t>Panoche Elementary</t>
  </si>
  <si>
    <t>50712090000000</t>
  </si>
  <si>
    <t>71209</t>
  </si>
  <si>
    <t>Paradise Elementary</t>
  </si>
  <si>
    <t>04615310000000</t>
  </si>
  <si>
    <t>61531</t>
  </si>
  <si>
    <t>Paradise Unified</t>
  </si>
  <si>
    <t>19648730000000</t>
  </si>
  <si>
    <t>64873</t>
  </si>
  <si>
    <t>Paramount Unified</t>
  </si>
  <si>
    <t>10623640000000</t>
  </si>
  <si>
    <t>62364</t>
  </si>
  <si>
    <t>Parlier Unified</t>
  </si>
  <si>
    <t>19648810000000</t>
  </si>
  <si>
    <t>64881</t>
  </si>
  <si>
    <t>Pasadena Unified</t>
  </si>
  <si>
    <t>40754570000000</t>
  </si>
  <si>
    <t>75457</t>
  </si>
  <si>
    <t>Paso Robles Joint Unified</t>
  </si>
  <si>
    <t>50712170000000</t>
  </si>
  <si>
    <t>71217</t>
  </si>
  <si>
    <t>Patterson Joint Unified</t>
  </si>
  <si>
    <t>12629840000000</t>
  </si>
  <si>
    <t>62984</t>
  </si>
  <si>
    <t>Peninsula Union</t>
  </si>
  <si>
    <t>29768770000000</t>
  </si>
  <si>
    <t>76877</t>
  </si>
  <si>
    <t>Penn Valley Union Elementary</t>
  </si>
  <si>
    <t>33671990000000</t>
  </si>
  <si>
    <t>67199</t>
  </si>
  <si>
    <t>Perris Elementary</t>
  </si>
  <si>
    <t>33672070000000</t>
  </si>
  <si>
    <t>67207</t>
  </si>
  <si>
    <t>Perris Union High</t>
  </si>
  <si>
    <t>49708540000000</t>
  </si>
  <si>
    <t>70854</t>
  </si>
  <si>
    <t>Petaluma City Elementary</t>
  </si>
  <si>
    <t>49708620000000</t>
  </si>
  <si>
    <t>70862</t>
  </si>
  <si>
    <t>Petaluma Joint Union High</t>
  </si>
  <si>
    <t>01612750000000</t>
  </si>
  <si>
    <t>61275</t>
  </si>
  <si>
    <t>Piedmont City Unified</t>
  </si>
  <si>
    <t>06616140000000</t>
  </si>
  <si>
    <t>61614</t>
  </si>
  <si>
    <t>Pierce Joint Unified</t>
  </si>
  <si>
    <t>10623720000000</t>
  </si>
  <si>
    <t>62372</t>
  </si>
  <si>
    <t>Pine Ridge Elementary</t>
  </si>
  <si>
    <t>49708700000000</t>
  </si>
  <si>
    <t>70870</t>
  </si>
  <si>
    <t>Piner-Olivet Union Elementary</t>
  </si>
  <si>
    <t>09619450000000</t>
  </si>
  <si>
    <t>61945</t>
  </si>
  <si>
    <t>Pioneer Union</t>
  </si>
  <si>
    <t>04733790000000</t>
  </si>
  <si>
    <t>73379</t>
  </si>
  <si>
    <t>Pioneer Union Elementary</t>
  </si>
  <si>
    <t>16639900000000</t>
  </si>
  <si>
    <t>63990</t>
  </si>
  <si>
    <t>07617880000000</t>
  </si>
  <si>
    <t>61788</t>
  </si>
  <si>
    <t>Pittsburg Unified</t>
  </si>
  <si>
    <t>54720410000000</t>
  </si>
  <si>
    <t>72041</t>
  </si>
  <si>
    <t>Pixley Union Elementary</t>
  </si>
  <si>
    <t>30666470000000</t>
  </si>
  <si>
    <t>66647</t>
  </si>
  <si>
    <t>Placentia-Yorba Linda Unified</t>
  </si>
  <si>
    <t>31668860000000</t>
  </si>
  <si>
    <t>66886</t>
  </si>
  <si>
    <t>Placer Hills Union Elementary</t>
  </si>
  <si>
    <t>31668940000000</t>
  </si>
  <si>
    <t>66894</t>
  </si>
  <si>
    <t>Placer Union High</t>
  </si>
  <si>
    <t>09619520000000</t>
  </si>
  <si>
    <t>61952</t>
  </si>
  <si>
    <t>Placerville Union Elementary</t>
  </si>
  <si>
    <t>24658130000000</t>
  </si>
  <si>
    <t>65813</t>
  </si>
  <si>
    <t>Plainsburg Union Elementary</t>
  </si>
  <si>
    <t>24658210000000</t>
  </si>
  <si>
    <t>65821</t>
  </si>
  <si>
    <t>Planada Elementary</t>
  </si>
  <si>
    <t>11626380000000</t>
  </si>
  <si>
    <t>62638</t>
  </si>
  <si>
    <t>Plaza Elementary</t>
  </si>
  <si>
    <t>51714310000000</t>
  </si>
  <si>
    <t>71431</t>
  </si>
  <si>
    <t>Pleasant Grove Joint Union</t>
  </si>
  <si>
    <t>29663730000000</t>
  </si>
  <si>
    <t>66373</t>
  </si>
  <si>
    <t>Pleasant Ridge Union Elementary</t>
  </si>
  <si>
    <t>56725530000000</t>
  </si>
  <si>
    <t>72553</t>
  </si>
  <si>
    <t>Pleasant Valley</t>
  </si>
  <si>
    <t>40687910000000</t>
  </si>
  <si>
    <t>68791</t>
  </si>
  <si>
    <t>Pleasant Valley Joint Union Elementary</t>
  </si>
  <si>
    <t>54720580000000</t>
  </si>
  <si>
    <t>72058</t>
  </si>
  <si>
    <t>Pleasant View Elementary</t>
  </si>
  <si>
    <t>01751010000000</t>
  </si>
  <si>
    <t>75101</t>
  </si>
  <si>
    <t>Pleasanton Unified</t>
  </si>
  <si>
    <t>58727440000000</t>
  </si>
  <si>
    <t>72744</t>
  </si>
  <si>
    <t>Plumas Lake Elementary</t>
  </si>
  <si>
    <t>Plumas</t>
  </si>
  <si>
    <t>32669690000000</t>
  </si>
  <si>
    <t>32</t>
  </si>
  <si>
    <t>66969</t>
  </si>
  <si>
    <t>Plumas Unified</t>
  </si>
  <si>
    <t>23655990000000</t>
  </si>
  <si>
    <t>65599</t>
  </si>
  <si>
    <t>Point Arena Joint Union High</t>
  </si>
  <si>
    <t>09619600000000</t>
  </si>
  <si>
    <t>61960</t>
  </si>
  <si>
    <t>Pollock Pines Elementary</t>
  </si>
  <si>
    <t>19649070000000</t>
  </si>
  <si>
    <t>64907</t>
  </si>
  <si>
    <t>Pomona Unified</t>
  </si>
  <si>
    <t>15637190000000</t>
  </si>
  <si>
    <t>63719</t>
  </si>
  <si>
    <t>Pond Union Elementary</t>
  </si>
  <si>
    <t>28662820000000</t>
  </si>
  <si>
    <t>66282</t>
  </si>
  <si>
    <t>Pope Valley Union Elementary</t>
  </si>
  <si>
    <t>54755230000000</t>
  </si>
  <si>
    <t>75523</t>
  </si>
  <si>
    <t>Porterville Unified</t>
  </si>
  <si>
    <t>41689810000000</t>
  </si>
  <si>
    <t>68981</t>
  </si>
  <si>
    <t>Portola Valley Elementary</t>
  </si>
  <si>
    <t>23738660000000</t>
  </si>
  <si>
    <t>73866</t>
  </si>
  <si>
    <t>Potter Valley Community Unified</t>
  </si>
  <si>
    <t>37682960000000</t>
  </si>
  <si>
    <t>68296</t>
  </si>
  <si>
    <t>Poway Unified</t>
  </si>
  <si>
    <t>11626460000000</t>
  </si>
  <si>
    <t>62646</t>
  </si>
  <si>
    <t>Princeton Joint Unified</t>
  </si>
  <si>
    <t>10623800000000</t>
  </si>
  <si>
    <t>62380</t>
  </si>
  <si>
    <t>Raisin City Elementary</t>
  </si>
  <si>
    <t>37683040000000</t>
  </si>
  <si>
    <t>68304</t>
  </si>
  <si>
    <t>Ramona City Unified</t>
  </si>
  <si>
    <t>37683120000000</t>
  </si>
  <si>
    <t>68312</t>
  </si>
  <si>
    <t>Rancho Santa Fe Elementary</t>
  </si>
  <si>
    <t>18641620000000</t>
  </si>
  <si>
    <t>64162</t>
  </si>
  <si>
    <t>Ravendale-Termo Elementary</t>
  </si>
  <si>
    <t>41689990000000</t>
  </si>
  <si>
    <t>68999</t>
  </si>
  <si>
    <t>Ravenswood City Elementary</t>
  </si>
  <si>
    <t>20652760000000</t>
  </si>
  <si>
    <t>65276</t>
  </si>
  <si>
    <t>Raymond-Knowles Union Elementary</t>
  </si>
  <si>
    <t>52716390000000</t>
  </si>
  <si>
    <t>71639</t>
  </si>
  <si>
    <t>Red Bluff Joint Union High</t>
  </si>
  <si>
    <t>52716210000000</t>
  </si>
  <si>
    <t>71621</t>
  </si>
  <si>
    <t>Red Bluff Union Elementary</t>
  </si>
  <si>
    <t>45701100000000</t>
  </si>
  <si>
    <t>70110</t>
  </si>
  <si>
    <t>Redding Elementary</t>
  </si>
  <si>
    <t>36678430000000</t>
  </si>
  <si>
    <t>67843</t>
  </si>
  <si>
    <t>Redlands Unified</t>
  </si>
  <si>
    <t>19753410000000</t>
  </si>
  <si>
    <t>75341</t>
  </si>
  <si>
    <t>Redondo Beach Unified</t>
  </si>
  <si>
    <t>41690050000000</t>
  </si>
  <si>
    <t>69005</t>
  </si>
  <si>
    <t>Redwood City Elementary</t>
  </si>
  <si>
    <t>21654250000000</t>
  </si>
  <si>
    <t>65425</t>
  </si>
  <si>
    <t>Reed Union Elementary</t>
  </si>
  <si>
    <t>52716470000000</t>
  </si>
  <si>
    <t>71647</t>
  </si>
  <si>
    <t>Reeds Creek Elementary</t>
  </si>
  <si>
    <t>16739320000000</t>
  </si>
  <si>
    <t>73932</t>
  </si>
  <si>
    <t>Reef-Sunset Unified</t>
  </si>
  <si>
    <t>09619780000000</t>
  </si>
  <si>
    <t>61978</t>
  </si>
  <si>
    <t>Rescue Union Elementary</t>
  </si>
  <si>
    <t>36678500000000</t>
  </si>
  <si>
    <t>67850</t>
  </si>
  <si>
    <t>Rialto Unified</t>
  </si>
  <si>
    <t>52716540000000</t>
  </si>
  <si>
    <t>71654</t>
  </si>
  <si>
    <t>Richfield Elementary</t>
  </si>
  <si>
    <t>54720820000000</t>
  </si>
  <si>
    <t>72082</t>
  </si>
  <si>
    <t>Richgrove Elementary</t>
  </si>
  <si>
    <t>15635780000000</t>
  </si>
  <si>
    <t>63578</t>
  </si>
  <si>
    <t>Richland Union Elementary</t>
  </si>
  <si>
    <t>18641700000000</t>
  </si>
  <si>
    <t>64170</t>
  </si>
  <si>
    <t>Richmond Elementary</t>
  </si>
  <si>
    <t>36678680000000</t>
  </si>
  <si>
    <t>67868</t>
  </si>
  <si>
    <t>Rim of the World Unified</t>
  </si>
  <si>
    <t>49708960000000</t>
  </si>
  <si>
    <t>70896</t>
  </si>
  <si>
    <t>Rincon Valley Union Elementary</t>
  </si>
  <si>
    <t>15735440000000</t>
  </si>
  <si>
    <t>73544</t>
  </si>
  <si>
    <t>Rio Bravo-Greeley Union Elementary</t>
  </si>
  <si>
    <t>12630080000000</t>
  </si>
  <si>
    <t>63008</t>
  </si>
  <si>
    <t>Rio Dell Elementary</t>
  </si>
  <si>
    <t>56725610000000</t>
  </si>
  <si>
    <t>72561</t>
  </si>
  <si>
    <t>Rio Elementary</t>
  </si>
  <si>
    <t>39686500000000</t>
  </si>
  <si>
    <t>68650</t>
  </si>
  <si>
    <t>Ripon Unified</t>
  </si>
  <si>
    <t>34674130000000</t>
  </si>
  <si>
    <t>67413</t>
  </si>
  <si>
    <t>River Delta Joint Unified</t>
  </si>
  <si>
    <t>50755560000000</t>
  </si>
  <si>
    <t>75556</t>
  </si>
  <si>
    <t>Riverbank Unified</t>
  </si>
  <si>
    <t>10754080000000</t>
  </si>
  <si>
    <t>75408</t>
  </si>
  <si>
    <t>Riverdale Joint Unified</t>
  </si>
  <si>
    <t>33672150000000</t>
  </si>
  <si>
    <t>67215</t>
  </si>
  <si>
    <t>Riverside Unified</t>
  </si>
  <si>
    <t>50712330000000</t>
  </si>
  <si>
    <t>71233</t>
  </si>
  <si>
    <t>Roberts Ferry Union Elementary</t>
  </si>
  <si>
    <t>34674210000000</t>
  </si>
  <si>
    <t>67421</t>
  </si>
  <si>
    <t>Robla Elementary</t>
  </si>
  <si>
    <t>54720900000000</t>
  </si>
  <si>
    <t>72090</t>
  </si>
  <si>
    <t>Rockford Elementary</t>
  </si>
  <si>
    <t>31750850000000</t>
  </si>
  <si>
    <t>75085</t>
  </si>
  <si>
    <t>Rocklin Unified</t>
  </si>
  <si>
    <t>33672310000000</t>
  </si>
  <si>
    <t>67231</t>
  </si>
  <si>
    <t>Romoland Elementary</t>
  </si>
  <si>
    <t>15637500000000</t>
  </si>
  <si>
    <t>63750</t>
  </si>
  <si>
    <t>Rosedale Union Elementary</t>
  </si>
  <si>
    <t>49709040000000</t>
  </si>
  <si>
    <t>70904</t>
  </si>
  <si>
    <t>Roseland</t>
  </si>
  <si>
    <t>19649310000000</t>
  </si>
  <si>
    <t>64931</t>
  </si>
  <si>
    <t>Rosemead Elementary</t>
  </si>
  <si>
    <t>31669100000000</t>
  </si>
  <si>
    <t>66910</t>
  </si>
  <si>
    <t>Roseville City</t>
  </si>
  <si>
    <t>31669280000000</t>
  </si>
  <si>
    <t>66928</t>
  </si>
  <si>
    <t>Roseville Joint Union High</t>
  </si>
  <si>
    <t>21654330000000</t>
  </si>
  <si>
    <t>65433</t>
  </si>
  <si>
    <t>Ross Elementary</t>
  </si>
  <si>
    <t>21750020000000</t>
  </si>
  <si>
    <t>75002</t>
  </si>
  <si>
    <t>Ross Valley Elementary</t>
  </si>
  <si>
    <t>14633050000000</t>
  </si>
  <si>
    <t>63305</t>
  </si>
  <si>
    <t>Round Valley Joint Elementary</t>
  </si>
  <si>
    <t>23656070000000</t>
  </si>
  <si>
    <t>65607</t>
  </si>
  <si>
    <t>Round Valley Unified</t>
  </si>
  <si>
    <t>19734520000000</t>
  </si>
  <si>
    <t>73452</t>
  </si>
  <si>
    <t>Rowland Unified</t>
  </si>
  <si>
    <t>34674390000000</t>
  </si>
  <si>
    <t>67439</t>
  </si>
  <si>
    <t>Sacramento City Unified</t>
  </si>
  <si>
    <t>30736350000000</t>
  </si>
  <si>
    <t>73635</t>
  </si>
  <si>
    <t>Saddleback Valley Unified</t>
  </si>
  <si>
    <t>28662900000000</t>
  </si>
  <si>
    <t>66290</t>
  </si>
  <si>
    <t>Saint Helena Unified</t>
  </si>
  <si>
    <t>50712660000000</t>
  </si>
  <si>
    <t>71266</t>
  </si>
  <si>
    <t>Salida Union Elementary</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</si>
  <si>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</si>
  <si>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</si>
  <si>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</si>
  <si>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</si>
  <si>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</si>
  <si>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</si>
  <si>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</si>
  <si>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</si>
  <si>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</si>
  <si>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</si>
  <si>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</si>
  <si>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</si>
  <si>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35675380000000</t>
  </si>
  <si>
    <t>67538</t>
  </si>
  <si>
    <t>San Benito High</t>
  </si>
  <si>
    <t>36678760000000</t>
  </si>
  <si>
    <t>67876</t>
  </si>
  <si>
    <t>San Bernardino City Unified</t>
  </si>
  <si>
    <t>41690130000000</t>
  </si>
  <si>
    <t>69013</t>
  </si>
  <si>
    <t>San Bruno Park Elementary</t>
  </si>
  <si>
    <t>41690210000000</t>
  </si>
  <si>
    <t>69021</t>
  </si>
  <si>
    <t>San Carlos Elementary</t>
  </si>
  <si>
    <t>37683380000000</t>
  </si>
  <si>
    <t>68338</t>
  </si>
  <si>
    <t>San Diego Unified</t>
  </si>
  <si>
    <t>37683460000000</t>
  </si>
  <si>
    <t>68346</t>
  </si>
  <si>
    <t>San Dieguito Union High</t>
  </si>
  <si>
    <t>San Francisco</t>
  </si>
  <si>
    <t>38684780000000</t>
  </si>
  <si>
    <t>38</t>
  </si>
  <si>
    <t>68478</t>
  </si>
  <si>
    <t>San Francisco Unified</t>
  </si>
  <si>
    <t>19752910000000</t>
  </si>
  <si>
    <t>75291</t>
  </si>
  <si>
    <t>San Gabriel Unified</t>
  </si>
  <si>
    <t>33672490000000</t>
  </si>
  <si>
    <t>67249</t>
  </si>
  <si>
    <t>San Jacinto Unified</t>
  </si>
  <si>
    <t>43696660000000</t>
  </si>
  <si>
    <t>69666</t>
  </si>
  <si>
    <t>San Jose Unified</t>
  </si>
  <si>
    <t>34674470000000</t>
  </si>
  <si>
    <t>67447</t>
  </si>
  <si>
    <t>San Juan Unified</t>
  </si>
  <si>
    <t>01612910000000</t>
  </si>
  <si>
    <t>61291</t>
  </si>
  <si>
    <t>San Leandro Unified</t>
  </si>
  <si>
    <t>01613090000000</t>
  </si>
  <si>
    <t>61309</t>
  </si>
  <si>
    <t>San Lorenzo Unified</t>
  </si>
  <si>
    <t>44698070000000</t>
  </si>
  <si>
    <t>69807</t>
  </si>
  <si>
    <t>San Lorenzo Valley Unified</t>
  </si>
  <si>
    <t>27661830000000</t>
  </si>
  <si>
    <t>66183</t>
  </si>
  <si>
    <t>San Lucas Union Elementary</t>
  </si>
  <si>
    <t>40688090000000</t>
  </si>
  <si>
    <t>68809</t>
  </si>
  <si>
    <t>San Luis Coastal Unified</t>
  </si>
  <si>
    <t>37737910000000</t>
  </si>
  <si>
    <t>73791</t>
  </si>
  <si>
    <t>San Marcos Unified</t>
  </si>
  <si>
    <t>19649640000000</t>
  </si>
  <si>
    <t>64964</t>
  </si>
  <si>
    <t>San Marino Unified</t>
  </si>
  <si>
    <t>41690470000000</t>
  </si>
  <si>
    <t>69047</t>
  </si>
  <si>
    <t>San Mateo Union High</t>
  </si>
  <si>
    <t>41690390000000</t>
  </si>
  <si>
    <t>69039</t>
  </si>
  <si>
    <t>San Mateo-Foster City</t>
  </si>
  <si>
    <t>40688250000000</t>
  </si>
  <si>
    <t>68825</t>
  </si>
  <si>
    <t>San Miguel Joint Union</t>
  </si>
  <si>
    <t>37683530000000</t>
  </si>
  <si>
    <t>68353</t>
  </si>
  <si>
    <t>San Pasqual Union Elementary</t>
  </si>
  <si>
    <t>13632140000000</t>
  </si>
  <si>
    <t>63214</t>
  </si>
  <si>
    <t>San Pasqual Valley Unified</t>
  </si>
  <si>
    <t>21654580000000</t>
  </si>
  <si>
    <t>65458</t>
  </si>
  <si>
    <t>San Rafael City Elementary</t>
  </si>
  <si>
    <t>21654660000000</t>
  </si>
  <si>
    <t>65466</t>
  </si>
  <si>
    <t>San Rafael City High</t>
  </si>
  <si>
    <t>07618040000000</t>
  </si>
  <si>
    <t>61804</t>
  </si>
  <si>
    <t>San Ramon Valley Unified</t>
  </si>
  <si>
    <t>37683790000000</t>
  </si>
  <si>
    <t>68379</t>
  </si>
  <si>
    <t>San Ysidro Elementary</t>
  </si>
  <si>
    <t>10624140000000</t>
  </si>
  <si>
    <t>62414</t>
  </si>
  <si>
    <t>Sanger Unified</t>
  </si>
  <si>
    <t>30666700000000</t>
  </si>
  <si>
    <t>66670</t>
  </si>
  <si>
    <t>Santa Ana Unified</t>
  </si>
  <si>
    <t>42767860000000</t>
  </si>
  <si>
    <t>76786</t>
  </si>
  <si>
    <t>Santa Barbara Unified</t>
  </si>
  <si>
    <t>56725790000000</t>
  </si>
  <si>
    <t>72579</t>
  </si>
  <si>
    <t>Santa Clara Elementary</t>
  </si>
  <si>
    <t>43696740000000</t>
  </si>
  <si>
    <t>69674</t>
  </si>
  <si>
    <t>Santa Clara Unified</t>
  </si>
  <si>
    <t>44698150000000</t>
  </si>
  <si>
    <t>69815</t>
  </si>
  <si>
    <t>Santa Cruz City Elementary</t>
  </si>
  <si>
    <t>44698230000000</t>
  </si>
  <si>
    <t>69823</t>
  </si>
  <si>
    <t>Santa Cruz City High</t>
  </si>
  <si>
    <t>42693100000000</t>
  </si>
  <si>
    <t>69310</t>
  </si>
  <si>
    <t>Santa Maria Joint Union High</t>
  </si>
  <si>
    <t>42691200000000</t>
  </si>
  <si>
    <t>69120</t>
  </si>
  <si>
    <t>Santa Maria-Bonita</t>
  </si>
  <si>
    <t>19649800000000</t>
  </si>
  <si>
    <t>64980</t>
  </si>
  <si>
    <t>Santa Monica-Malibu Unified</t>
  </si>
  <si>
    <t>56768280000000</t>
  </si>
  <si>
    <t>76828</t>
  </si>
  <si>
    <t>Santa Paula Unified</t>
  </si>
  <si>
    <t>27661910000000</t>
  </si>
  <si>
    <t>66191</t>
  </si>
  <si>
    <t>Santa Rita Union Elementary</t>
  </si>
  <si>
    <t>49709120000000</t>
  </si>
  <si>
    <t>70912</t>
  </si>
  <si>
    <t>Santa Rosa Elementary</t>
  </si>
  <si>
    <t>49709200000000</t>
  </si>
  <si>
    <t>70920</t>
  </si>
  <si>
    <t>Santa Rosa High</t>
  </si>
  <si>
    <t>42693280000000</t>
  </si>
  <si>
    <t>69328</t>
  </si>
  <si>
    <t>Santa Ynez Valley Union High</t>
  </si>
  <si>
    <t>37683610000000</t>
  </si>
  <si>
    <t>68361</t>
  </si>
  <si>
    <t>Santee</t>
  </si>
  <si>
    <t>43696820000000</t>
  </si>
  <si>
    <t>69682</t>
  </si>
  <si>
    <t>Saratoga Union Elementary</t>
  </si>
  <si>
    <t>54721080000000</t>
  </si>
  <si>
    <t>72108</t>
  </si>
  <si>
    <t>Saucelito Elementary</t>
  </si>
  <si>
    <t>19649980000000</t>
  </si>
  <si>
    <t>64998</t>
  </si>
  <si>
    <t>Saugus Union</t>
  </si>
  <si>
    <t>21654740000000</t>
  </si>
  <si>
    <t>65474</t>
  </si>
  <si>
    <t>Sausalito Marin City</t>
  </si>
  <si>
    <t>30666960000000</t>
  </si>
  <si>
    <t>66696</t>
  </si>
  <si>
    <t>Savanna Elementary</t>
  </si>
  <si>
    <t>12630240000000</t>
  </si>
  <si>
    <t>63024</t>
  </si>
  <si>
    <t>Scotia Union Elementary</t>
  </si>
  <si>
    <t>47764550000000</t>
  </si>
  <si>
    <t>76455</t>
  </si>
  <si>
    <t>Scott Valley Unified</t>
  </si>
  <si>
    <t>44754320000000</t>
  </si>
  <si>
    <t>75432</t>
  </si>
  <si>
    <t>Scotts Valley Unified</t>
  </si>
  <si>
    <t>49709380000000</t>
  </si>
  <si>
    <t>70938</t>
  </si>
  <si>
    <t>Sebastopol Union Elementary</t>
  </si>
  <si>
    <t>13632220000000</t>
  </si>
  <si>
    <t>63222</t>
  </si>
  <si>
    <t>Seeley Union Elementary</t>
  </si>
  <si>
    <t>47704580000000</t>
  </si>
  <si>
    <t>70458</t>
  </si>
  <si>
    <t>Seiad Elementary</t>
  </si>
  <si>
    <t>10624300000000</t>
  </si>
  <si>
    <t>62430</t>
  </si>
  <si>
    <t>Selma Unified</t>
  </si>
  <si>
    <t>15637680000000</t>
  </si>
  <si>
    <t>63768</t>
  </si>
  <si>
    <t>Semitropic Elementary</t>
  </si>
  <si>
    <t>54721160000000</t>
  </si>
  <si>
    <t>72116</t>
  </si>
  <si>
    <t>Sequoia Union Elementary</t>
  </si>
  <si>
    <t>41690620000000</t>
  </si>
  <si>
    <t>69062</t>
  </si>
  <si>
    <t>Sequoia Union High</t>
  </si>
  <si>
    <t>18641880000000</t>
  </si>
  <si>
    <t>64188</t>
  </si>
  <si>
    <t>Shaffer Union Elementary</t>
  </si>
  <si>
    <t>40688330000000</t>
  </si>
  <si>
    <t>68833</t>
  </si>
  <si>
    <t>Shandon Joint Unified</t>
  </si>
  <si>
    <t>45701280000000</t>
  </si>
  <si>
    <t>70128</t>
  </si>
  <si>
    <t>Shasta Union Elementary</t>
  </si>
  <si>
    <t>45701360000000</t>
  </si>
  <si>
    <t>70136</t>
  </si>
  <si>
    <t>Shasta Union High</t>
  </si>
  <si>
    <t>50712740000000</t>
  </si>
  <si>
    <t>71274</t>
  </si>
  <si>
    <t>Shiloh Elementary</t>
  </si>
  <si>
    <t>21733610000000</t>
  </si>
  <si>
    <t>73361</t>
  </si>
  <si>
    <t>Shoreline Unified</t>
  </si>
  <si>
    <t>15737420000000</t>
  </si>
  <si>
    <t>73742</t>
  </si>
  <si>
    <t>Sierra Sands Unified</t>
  </si>
  <si>
    <t>10752750000000</t>
  </si>
  <si>
    <t>75275</t>
  </si>
  <si>
    <t>Sierra Unified</t>
  </si>
  <si>
    <t>Sierra</t>
  </si>
  <si>
    <t>46701770000000</t>
  </si>
  <si>
    <t>46</t>
  </si>
  <si>
    <t>70177</t>
  </si>
  <si>
    <t>Sierra-Plumas Joint Unified</t>
  </si>
  <si>
    <t>09619860000000</t>
  </si>
  <si>
    <t>61986</t>
  </si>
  <si>
    <t>Silver Fork Elementary</t>
  </si>
  <si>
    <t>36738900000000</t>
  </si>
  <si>
    <t>73890</t>
  </si>
  <si>
    <t>Silver Valley Unified</t>
  </si>
  <si>
    <t>56726030000000</t>
  </si>
  <si>
    <t>72603</t>
  </si>
  <si>
    <t>Simi Valley Unified</t>
  </si>
  <si>
    <t>47704660000000</t>
  </si>
  <si>
    <t>70466</t>
  </si>
  <si>
    <t>Siskiyou Union High</t>
  </si>
  <si>
    <t>24658390000000</t>
  </si>
  <si>
    <t>65839</t>
  </si>
  <si>
    <t>Snelling-Merced Falls Union Elementary</t>
  </si>
  <si>
    <t>36739570000000</t>
  </si>
  <si>
    <t>73957</t>
  </si>
  <si>
    <t>Snowline Joint Unified</t>
  </si>
  <si>
    <t>37683870000000</t>
  </si>
  <si>
    <t>68387</t>
  </si>
  <si>
    <t>Solana Beach Elementary</t>
  </si>
  <si>
    <t>27754400000000</t>
  </si>
  <si>
    <t>75440</t>
  </si>
  <si>
    <t>Soledad Unified</t>
  </si>
  <si>
    <t>42693360000000</t>
  </si>
  <si>
    <t>69336</t>
  </si>
  <si>
    <t>Solvang Elementary</t>
  </si>
  <si>
    <t>56726110000000</t>
  </si>
  <si>
    <t>72611</t>
  </si>
  <si>
    <t>Somis Union</t>
  </si>
  <si>
    <t>49709530000000</t>
  </si>
  <si>
    <t>70953</t>
  </si>
  <si>
    <t>Sonoma Valley Unified</t>
  </si>
  <si>
    <t>55723710000000</t>
  </si>
  <si>
    <t>72371</t>
  </si>
  <si>
    <t>Sonora Elementary</t>
  </si>
  <si>
    <t>55723890000000</t>
  </si>
  <si>
    <t>72389</t>
  </si>
  <si>
    <t>Sonora Union High</t>
  </si>
  <si>
    <t>44698490000000</t>
  </si>
  <si>
    <t>69849</t>
  </si>
  <si>
    <t>Soquel Union Elementary</t>
  </si>
  <si>
    <t>55723970000000</t>
  </si>
  <si>
    <t>72397</t>
  </si>
  <si>
    <t>Soulsbyville Elementary</t>
  </si>
  <si>
    <t>37683950000000</t>
  </si>
  <si>
    <t>68395</t>
  </si>
  <si>
    <t>South Bay Union</t>
  </si>
  <si>
    <t>12630320000000</t>
  </si>
  <si>
    <t>63032</t>
  </si>
  <si>
    <t>South Bay Union Elementary</t>
  </si>
  <si>
    <t>15637840000000</t>
  </si>
  <si>
    <t>63784</t>
  </si>
  <si>
    <t>South Fork Union</t>
  </si>
  <si>
    <t>27660680000000</t>
  </si>
  <si>
    <t>66068</t>
  </si>
  <si>
    <t>South Monterey County Joint Union High</t>
  </si>
  <si>
    <t>19650290000000</t>
  </si>
  <si>
    <t>65029</t>
  </si>
  <si>
    <t>South Pasadena Unified</t>
  </si>
  <si>
    <t>41690700000000</t>
  </si>
  <si>
    <t>69070</t>
  </si>
  <si>
    <t>South San Francisco Unified</t>
  </si>
  <si>
    <t>19650370000000</t>
  </si>
  <si>
    <t>65037</t>
  </si>
  <si>
    <t>South Whittier Elementary</t>
  </si>
  <si>
    <t>12630400000000</t>
  </si>
  <si>
    <t>63040</t>
  </si>
  <si>
    <t>Southern Humboldt Joint Unified</t>
  </si>
  <si>
    <t>15637760000000</t>
  </si>
  <si>
    <t>63776</t>
  </si>
  <si>
    <t>Southern Kern Unified</t>
  </si>
  <si>
    <t>53738330000000</t>
  </si>
  <si>
    <t>73833</t>
  </si>
  <si>
    <t>Southern Trinity Joint Unified</t>
  </si>
  <si>
    <t>35675530000000</t>
  </si>
  <si>
    <t>67553</t>
  </si>
  <si>
    <t>Southside Elementary</t>
  </si>
  <si>
    <t>37684030000000</t>
  </si>
  <si>
    <t>68403</t>
  </si>
  <si>
    <t>Spencer Valley Elementary</t>
  </si>
  <si>
    <t>27662250000000</t>
  </si>
  <si>
    <t>66225</t>
  </si>
  <si>
    <t>Spreckels Union Elementary</t>
  </si>
  <si>
    <t>54721320000000</t>
  </si>
  <si>
    <t>72132</t>
  </si>
  <si>
    <t>Springville Union Elementary</t>
  </si>
  <si>
    <t>15637920000000</t>
  </si>
  <si>
    <t>63792</t>
  </si>
  <si>
    <t>Standard Elementary</t>
  </si>
  <si>
    <t>50712820000000</t>
  </si>
  <si>
    <t>71282</t>
  </si>
  <si>
    <t>Stanislaus Union Elementary</t>
  </si>
  <si>
    <t>39686760000000</t>
  </si>
  <si>
    <t>68676</t>
  </si>
  <si>
    <t>Stockton Unified</t>
  </si>
  <si>
    <t>54721400000000</t>
  </si>
  <si>
    <t>72140</t>
  </si>
  <si>
    <t>Stone Corral Elementary</t>
  </si>
  <si>
    <t>11626530000000</t>
  </si>
  <si>
    <t>62653</t>
  </si>
  <si>
    <t>Stony Creek Joint Unified</t>
  </si>
  <si>
    <t>54721570000000</t>
  </si>
  <si>
    <t>72157</t>
  </si>
  <si>
    <t>Strathmore Union Elementary</t>
  </si>
  <si>
    <t>19650450000000</t>
  </si>
  <si>
    <t>65045</t>
  </si>
  <si>
    <t>Sulphur Springs Union</t>
  </si>
  <si>
    <t>55724050000000</t>
  </si>
  <si>
    <t>72405</t>
  </si>
  <si>
    <t>Summerville Elementary</t>
  </si>
  <si>
    <t>55724130000000</t>
  </si>
  <si>
    <t>72413</t>
  </si>
  <si>
    <t>Summerville Union High</t>
  </si>
  <si>
    <t>54721730000000</t>
  </si>
  <si>
    <t>72173</t>
  </si>
  <si>
    <t>Sundale Union Elementary</t>
  </si>
  <si>
    <t>54721810000000</t>
  </si>
  <si>
    <t>72181</t>
  </si>
  <si>
    <t>Sunnyside Union Elementary</t>
  </si>
  <si>
    <t>43696900000000</t>
  </si>
  <si>
    <t>69690</t>
  </si>
  <si>
    <t>Sunnyvale</t>
  </si>
  <si>
    <t>01751190000000</t>
  </si>
  <si>
    <t>75119</t>
  </si>
  <si>
    <t>Sunol Glen Unified</t>
  </si>
  <si>
    <t>25658960000000</t>
  </si>
  <si>
    <t>65896</t>
  </si>
  <si>
    <t>Surprise Valley Joint Unified</t>
  </si>
  <si>
    <t>18641960000000</t>
  </si>
  <si>
    <t>64196</t>
  </si>
  <si>
    <t>Susanville Elementary</t>
  </si>
  <si>
    <t>51714490000000</t>
  </si>
  <si>
    <t>71449</t>
  </si>
  <si>
    <t>Sutter Union High</t>
  </si>
  <si>
    <t>37684110000000</t>
  </si>
  <si>
    <t>68411</t>
  </si>
  <si>
    <t>Sweetwater Union High</t>
  </si>
  <si>
    <t>50712900000000</t>
  </si>
  <si>
    <t>71290</t>
  </si>
  <si>
    <t>Sylvan Union Elementary</t>
  </si>
  <si>
    <t>15638000000000</t>
  </si>
  <si>
    <t>63800</t>
  </si>
  <si>
    <t>Taft City</t>
  </si>
  <si>
    <t>15638180000000</t>
  </si>
  <si>
    <t>63818</t>
  </si>
  <si>
    <t>Taft Union High</t>
  </si>
  <si>
    <t>31669440000000</t>
  </si>
  <si>
    <t>66944</t>
  </si>
  <si>
    <t>Tahoe-Truckee Unified</t>
  </si>
  <si>
    <t>21654820000000</t>
  </si>
  <si>
    <t>65482</t>
  </si>
  <si>
    <t>Tamalpais Union High</t>
  </si>
  <si>
    <t>15638260000000</t>
  </si>
  <si>
    <t>63826</t>
  </si>
  <si>
    <t>Tehachapi Unified</t>
  </si>
  <si>
    <t>33751920000000</t>
  </si>
  <si>
    <t>75192</t>
  </si>
  <si>
    <t>Temecula Valley Unified</t>
  </si>
  <si>
    <t>19650520000000</t>
  </si>
  <si>
    <t>65052</t>
  </si>
  <si>
    <t>Temple City Unified</t>
  </si>
  <si>
    <t>40688410000000</t>
  </si>
  <si>
    <t>68841</t>
  </si>
  <si>
    <t>Templeton Unified</t>
  </si>
  <si>
    <t>54721990000000</t>
  </si>
  <si>
    <t>72199</t>
  </si>
  <si>
    <t>Terra Bella Union Elementary</t>
  </si>
  <si>
    <t>04615490000000</t>
  </si>
  <si>
    <t>61549</t>
  </si>
  <si>
    <t>Thermalito Union Elementary</t>
  </si>
  <si>
    <t>54722070000000</t>
  </si>
  <si>
    <t>72207</t>
  </si>
  <si>
    <t>Three Rivers Union Elementary</t>
  </si>
  <si>
    <t>54722150000000</t>
  </si>
  <si>
    <t>72215</t>
  </si>
  <si>
    <t>Tipton Elementary</t>
  </si>
  <si>
    <t>19650600000000</t>
  </si>
  <si>
    <t>65060</t>
  </si>
  <si>
    <t>Torrance Unified</t>
  </si>
  <si>
    <t>39754990000000</t>
  </si>
  <si>
    <t>75499</t>
  </si>
  <si>
    <t>Tracy Joint Unified</t>
  </si>
  <si>
    <t>54722230000000</t>
  </si>
  <si>
    <t>72223</t>
  </si>
  <si>
    <t>Traver Joint Elementary</t>
  </si>
  <si>
    <t>48705650000000</t>
  </si>
  <si>
    <t>70565</t>
  </si>
  <si>
    <t>Travis Unified</t>
  </si>
  <si>
    <t>35675610000000</t>
  </si>
  <si>
    <t>67561</t>
  </si>
  <si>
    <t>Tres Pinos Union Elementary</t>
  </si>
  <si>
    <t>12630570000000</t>
  </si>
  <si>
    <t>63057</t>
  </si>
  <si>
    <t>Trinidad Union Elementary</t>
  </si>
  <si>
    <t>53765130000000</t>
  </si>
  <si>
    <t>76513</t>
  </si>
  <si>
    <t>Trinity Alps Unified</t>
  </si>
  <si>
    <t>53717610000000</t>
  </si>
  <si>
    <t>71761</t>
  </si>
  <si>
    <t>Trinity Center Elementary</t>
  </si>
  <si>
    <t>36678920000000</t>
  </si>
  <si>
    <t>67892</t>
  </si>
  <si>
    <t>Trona Joint Unified</t>
  </si>
  <si>
    <t>54722310000000</t>
  </si>
  <si>
    <t>72231</t>
  </si>
  <si>
    <t>Tulare City</t>
  </si>
  <si>
    <t>54722490000000</t>
  </si>
  <si>
    <t>72249</t>
  </si>
  <si>
    <t>Tulare Joint Union High</t>
  </si>
  <si>
    <t>25735930000000</t>
  </si>
  <si>
    <t>73593</t>
  </si>
  <si>
    <t>Tulelake Basin Joint Unified</t>
  </si>
  <si>
    <t>50757390000000</t>
  </si>
  <si>
    <t>75739</t>
  </si>
  <si>
    <t>Turlock Unified</t>
  </si>
  <si>
    <t>30736430000000</t>
  </si>
  <si>
    <t>73643</t>
  </si>
  <si>
    <t>Tustin Unified</t>
  </si>
  <si>
    <t>55724210000000</t>
  </si>
  <si>
    <t>72421</t>
  </si>
  <si>
    <t>Twain Harte</t>
  </si>
  <si>
    <t>49709610000000</t>
  </si>
  <si>
    <t>70961</t>
  </si>
  <si>
    <t>Twin Hills Union Elementary</t>
  </si>
  <si>
    <t>29664150000000</t>
  </si>
  <si>
    <t>66415</t>
  </si>
  <si>
    <t>Twin Ridges Elementary</t>
  </si>
  <si>
    <t>34765050000000</t>
  </si>
  <si>
    <t>76505</t>
  </si>
  <si>
    <t>Twin Rivers Unified</t>
  </si>
  <si>
    <t>49709790000000</t>
  </si>
  <si>
    <t>70979</t>
  </si>
  <si>
    <t>Two Rock Union</t>
  </si>
  <si>
    <t>23656150000000</t>
  </si>
  <si>
    <t>65615</t>
  </si>
  <si>
    <t>Ukiah Unified</t>
  </si>
  <si>
    <t>43697080000000</t>
  </si>
  <si>
    <t>69708</t>
  </si>
  <si>
    <t>Union Elementary</t>
  </si>
  <si>
    <t>29664070000000</t>
  </si>
  <si>
    <t>66407</t>
  </si>
  <si>
    <t>Union Hill Elementary</t>
  </si>
  <si>
    <t>36750690000000</t>
  </si>
  <si>
    <t>75069</t>
  </si>
  <si>
    <t>Upland Unified</t>
  </si>
  <si>
    <t>17769760000000</t>
  </si>
  <si>
    <t>76976</t>
  </si>
  <si>
    <t>Upper Lake Unified</t>
  </si>
  <si>
    <t>48705730000000</t>
  </si>
  <si>
    <t>70573</t>
  </si>
  <si>
    <t>Vacaville Unified</t>
  </si>
  <si>
    <t>33752420000000</t>
  </si>
  <si>
    <t>75242</t>
  </si>
  <si>
    <t>Val Verde Unified</t>
  </si>
  <si>
    <t>19650780000000</t>
  </si>
  <si>
    <t>65078</t>
  </si>
  <si>
    <t>Valle Lindo Elementary</t>
  </si>
  <si>
    <t>05615800000000</t>
  </si>
  <si>
    <t>61580</t>
  </si>
  <si>
    <t>Vallecito Union</t>
  </si>
  <si>
    <t>37684370000000</t>
  </si>
  <si>
    <t>68437</t>
  </si>
  <si>
    <t>Vallecitos Elementary</t>
  </si>
  <si>
    <t>48705810000000</t>
  </si>
  <si>
    <t>70581</t>
  </si>
  <si>
    <t>Vallejo City Unified</t>
  </si>
  <si>
    <t>37756140000000</t>
  </si>
  <si>
    <t>75614</t>
  </si>
  <si>
    <t>Valley Center-Pauma Unified</t>
  </si>
  <si>
    <t>50713240000000</t>
  </si>
  <si>
    <t>71324</t>
  </si>
  <si>
    <t>Valley Home Joint Elementary</t>
  </si>
  <si>
    <t>56726520000000</t>
  </si>
  <si>
    <t>72652</t>
  </si>
  <si>
    <t>Ventura Unified</t>
  </si>
  <si>
    <t>36679180000000</t>
  </si>
  <si>
    <t>67918</t>
  </si>
  <si>
    <t>Victor Elementary</t>
  </si>
  <si>
    <t>36679340000000</t>
  </si>
  <si>
    <t>67934</t>
  </si>
  <si>
    <t>Victor Valley Union High</t>
  </si>
  <si>
    <t>15638340000000</t>
  </si>
  <si>
    <t>63834</t>
  </si>
  <si>
    <t>Vineland Elementary</t>
  </si>
  <si>
    <t>54722560000000</t>
  </si>
  <si>
    <t>72256</t>
  </si>
  <si>
    <t>Visalia Unified</t>
  </si>
  <si>
    <t>42693440000000</t>
  </si>
  <si>
    <t>69344</t>
  </si>
  <si>
    <t>Vista del Mar Union</t>
  </si>
  <si>
    <t>37684520000000</t>
  </si>
  <si>
    <t>68452</t>
  </si>
  <si>
    <t>Vista Unified</t>
  </si>
  <si>
    <t>07618120000000</t>
  </si>
  <si>
    <t>61812</t>
  </si>
  <si>
    <t>Walnut Creek Elementary</t>
  </si>
  <si>
    <t>19734600000000</t>
  </si>
  <si>
    <t>73460</t>
  </si>
  <si>
    <t>Walnut Valley Unified</t>
  </si>
  <si>
    <t>37754160000000</t>
  </si>
  <si>
    <t>75416</t>
  </si>
  <si>
    <t>Warner Unified</t>
  </si>
  <si>
    <t>15638420000000</t>
  </si>
  <si>
    <t>63842</t>
  </si>
  <si>
    <t>Wasco Union Elementary</t>
  </si>
  <si>
    <t>15638590000000</t>
  </si>
  <si>
    <t>63859</t>
  </si>
  <si>
    <t>Wasco Union High</t>
  </si>
  <si>
    <t>10625130000000</t>
  </si>
  <si>
    <t>62513</t>
  </si>
  <si>
    <t>Washington Colony Elementary</t>
  </si>
  <si>
    <t>57726940000000</t>
  </si>
  <si>
    <t>72694</t>
  </si>
  <si>
    <t>Washington Unified</t>
  </si>
  <si>
    <t>10767780000000</t>
  </si>
  <si>
    <t>76778</t>
  </si>
  <si>
    <t>27662330000000</t>
  </si>
  <si>
    <t>66233</t>
  </si>
  <si>
    <t>Washington Union Elementary</t>
  </si>
  <si>
    <t>50755720000000</t>
  </si>
  <si>
    <t>75572</t>
  </si>
  <si>
    <t>Waterford Unified</t>
  </si>
  <si>
    <t>49709950000000</t>
  </si>
  <si>
    <t>70995</t>
  </si>
  <si>
    <t>Waugh Elementary</t>
  </si>
  <si>
    <t>54722640000000</t>
  </si>
  <si>
    <t>72264</t>
  </si>
  <si>
    <t>Waukena Joint Union Elementary</t>
  </si>
  <si>
    <t>24658620000000</t>
  </si>
  <si>
    <t>65862</t>
  </si>
  <si>
    <t>Weaver Union</t>
  </si>
  <si>
    <t>47704820000000</t>
  </si>
  <si>
    <t>70482</t>
  </si>
  <si>
    <t>Weed Union Elementary</t>
  </si>
  <si>
    <t>07617960000000</t>
  </si>
  <si>
    <t>61796</t>
  </si>
  <si>
    <t>West Contra Costa Unified</t>
  </si>
  <si>
    <t>19650940000000</t>
  </si>
  <si>
    <t>65094</t>
  </si>
  <si>
    <t>West Covina Unified</t>
  </si>
  <si>
    <t>10625390000000</t>
  </si>
  <si>
    <t>62539</t>
  </si>
  <si>
    <t>West Park Elementary</t>
  </si>
  <si>
    <t>49710010000000</t>
  </si>
  <si>
    <t>71001</t>
  </si>
  <si>
    <t>West Side Union Elementary</t>
  </si>
  <si>
    <t>49706070000000</t>
  </si>
  <si>
    <t>70607</t>
  </si>
  <si>
    <t>West Sonoma County Union High</t>
  </si>
  <si>
    <t>31669510000000</t>
  </si>
  <si>
    <t>66951</t>
  </si>
  <si>
    <t>Western Placer Unified</t>
  </si>
  <si>
    <t>30667460000000</t>
  </si>
  <si>
    <t>66746</t>
  </si>
  <si>
    <t>Westminster</t>
  </si>
  <si>
    <t>13632300000000</t>
  </si>
  <si>
    <t>63230</t>
  </si>
  <si>
    <t>Westmorland Union Elementary</t>
  </si>
  <si>
    <t>10625470000000</t>
  </si>
  <si>
    <t>62547</t>
  </si>
  <si>
    <t>Westside Elementary</t>
  </si>
  <si>
    <t>19651020000000</t>
  </si>
  <si>
    <t>65102</t>
  </si>
  <si>
    <t>Westside Union Elementary</t>
  </si>
  <si>
    <t>18642040000000</t>
  </si>
  <si>
    <t>64204</t>
  </si>
  <si>
    <t>Westwood Unified</t>
  </si>
  <si>
    <t>58727510000000</t>
  </si>
  <si>
    <t>72751</t>
  </si>
  <si>
    <t>Wheatland</t>
  </si>
  <si>
    <t>58727690000000</t>
  </si>
  <si>
    <t>72769</t>
  </si>
  <si>
    <t>Wheatland Union High</t>
  </si>
  <si>
    <t>45701690000000</t>
  </si>
  <si>
    <t>70169</t>
  </si>
  <si>
    <t>Whitmore Union Elementary</t>
  </si>
  <si>
    <t>19651100000000</t>
  </si>
  <si>
    <t>65110</t>
  </si>
  <si>
    <t>Whittier City</t>
  </si>
  <si>
    <t>19651280000000</t>
  </si>
  <si>
    <t>65128</t>
  </si>
  <si>
    <t>Whittier Union High</t>
  </si>
  <si>
    <t>19651360000000</t>
  </si>
  <si>
    <t>65136</t>
  </si>
  <si>
    <t>William S. Hart Union High</t>
  </si>
  <si>
    <t>06616220000000</t>
  </si>
  <si>
    <t>61622</t>
  </si>
  <si>
    <t>Williams Unified</t>
  </si>
  <si>
    <t>23656230000000</t>
  </si>
  <si>
    <t>65623</t>
  </si>
  <si>
    <t>Willits Unified</t>
  </si>
  <si>
    <t>47704900000000</t>
  </si>
  <si>
    <t>70490</t>
  </si>
  <si>
    <t>Willow Creek Elementary</t>
  </si>
  <si>
    <t>35675790000000</t>
  </si>
  <si>
    <t>67579</t>
  </si>
  <si>
    <t>Willow Grove Union Elementary</t>
  </si>
  <si>
    <t>11626610000000</t>
  </si>
  <si>
    <t>62661</t>
  </si>
  <si>
    <t>Willows Unified</t>
  </si>
  <si>
    <t>49710190000000</t>
  </si>
  <si>
    <t>71019</t>
  </si>
  <si>
    <t>Wilmar Union Elementary</t>
  </si>
  <si>
    <t>19651510000000</t>
  </si>
  <si>
    <t>65151</t>
  </si>
  <si>
    <t>Wilsona Elementary</t>
  </si>
  <si>
    <t>49753580000000</t>
  </si>
  <si>
    <t>75358</t>
  </si>
  <si>
    <t>Windsor Unified</t>
  </si>
  <si>
    <t>51714560000000</t>
  </si>
  <si>
    <t>71456</t>
  </si>
  <si>
    <t>Winship-Robbins</t>
  </si>
  <si>
    <t>57727020000000</t>
  </si>
  <si>
    <t>72702</t>
  </si>
  <si>
    <t>Winters Joint Unified</t>
  </si>
  <si>
    <t>24658700000000</t>
  </si>
  <si>
    <t>65870</t>
  </si>
  <si>
    <t>Winton</t>
  </si>
  <si>
    <t>19768690000000</t>
  </si>
  <si>
    <t>76869</t>
  </si>
  <si>
    <t>Wiseburn Unified</t>
  </si>
  <si>
    <t>54767940000000</t>
  </si>
  <si>
    <t>76794</t>
  </si>
  <si>
    <t>Woodlake Unified</t>
  </si>
  <si>
    <t>57727100000000</t>
  </si>
  <si>
    <t>72710</t>
  </si>
  <si>
    <t>Woodland Joint Unified</t>
  </si>
  <si>
    <t>41690880000000</t>
  </si>
  <si>
    <t>69088</t>
  </si>
  <si>
    <t>Woodside Elementary</t>
  </si>
  <si>
    <t>54722980000000</t>
  </si>
  <si>
    <t>72298</t>
  </si>
  <si>
    <t>Woodville Union Elementary</t>
  </si>
  <si>
    <t>49710350000000</t>
  </si>
  <si>
    <t>71035</t>
  </si>
  <si>
    <t>Wright Elementary</t>
  </si>
  <si>
    <t>20764140000000</t>
  </si>
  <si>
    <t>76414</t>
  </si>
  <si>
    <t>Yosemite Unified</t>
  </si>
  <si>
    <t>47705080000000</t>
  </si>
  <si>
    <t>70508</t>
  </si>
  <si>
    <t>Yreka Union Elementary</t>
  </si>
  <si>
    <t>47705160000000</t>
  </si>
  <si>
    <t>70516</t>
  </si>
  <si>
    <t>Yreka Union High</t>
  </si>
  <si>
    <t>51714640000000</t>
  </si>
  <si>
    <t>71464</t>
  </si>
  <si>
    <t>Yuba City Unified</t>
  </si>
  <si>
    <t>36679590000000</t>
  </si>
  <si>
    <t>67959</t>
  </si>
  <si>
    <t>Yucaipa-Calimesa Joint Unified</t>
  </si>
  <si>
    <t>01100170000000</t>
  </si>
  <si>
    <t>10017</t>
  </si>
  <si>
    <t>Alameda County Office of Education</t>
  </si>
  <si>
    <t>COE</t>
  </si>
  <si>
    <t>02100250000000</t>
  </si>
  <si>
    <t>10025</t>
  </si>
  <si>
    <t>Alpine County Office of Education</t>
  </si>
  <si>
    <t>03100330000000</t>
  </si>
  <si>
    <t>10033</t>
  </si>
  <si>
    <t>Amador County Office of Education</t>
  </si>
  <si>
    <t>04100410000000</t>
  </si>
  <si>
    <t>10041</t>
  </si>
  <si>
    <t>Butte County Office of Education</t>
  </si>
  <si>
    <t>05100580000000</t>
  </si>
  <si>
    <t>10058</t>
  </si>
  <si>
    <t>Calaveras County Office of Education</t>
  </si>
  <si>
    <t>06100660000000</t>
  </si>
  <si>
    <t>10066</t>
  </si>
  <si>
    <t>Colusa County Office of Education</t>
  </si>
  <si>
    <t>07100740000000</t>
  </si>
  <si>
    <t>10074</t>
  </si>
  <si>
    <t>Contra Costa County Office of Education</t>
  </si>
  <si>
    <t>08100820000000</t>
  </si>
  <si>
    <t>10082</t>
  </si>
  <si>
    <t>Del Norte County Office of Education</t>
  </si>
  <si>
    <t>09100900000000</t>
  </si>
  <si>
    <t>10090</t>
  </si>
  <si>
    <t>El Dorado County Office of Education</t>
  </si>
  <si>
    <t>10101080000000</t>
  </si>
  <si>
    <t>10108</t>
  </si>
  <si>
    <t>Fresno County Office of Education</t>
  </si>
  <si>
    <t>11101160000000</t>
  </si>
  <si>
    <t>10116</t>
  </si>
  <si>
    <t>Glenn County Office of Education</t>
  </si>
  <si>
    <t>12101240000000</t>
  </si>
  <si>
    <t>10124</t>
  </si>
  <si>
    <t>Humboldt County Office of Education</t>
  </si>
  <si>
    <t>13101320000000</t>
  </si>
  <si>
    <t>10132</t>
  </si>
  <si>
    <t>Imperial County Office of Education</t>
  </si>
  <si>
    <t>14101400000000</t>
  </si>
  <si>
    <t>10140</t>
  </si>
  <si>
    <t>Inyo County Office of Education</t>
  </si>
  <si>
    <t>15101570000000</t>
  </si>
  <si>
    <t>10157</t>
  </si>
  <si>
    <t>Kern County Office of Education</t>
  </si>
  <si>
    <t>16101650000000</t>
  </si>
  <si>
    <t>10165</t>
  </si>
  <si>
    <t>Kings County Office of Education</t>
  </si>
  <si>
    <t>17101730000000</t>
  </si>
  <si>
    <t>10173</t>
  </si>
  <si>
    <t>Lake County Office of Education</t>
  </si>
  <si>
    <t>18101810000000</t>
  </si>
  <si>
    <t>10181</t>
  </si>
  <si>
    <t>Lassen County Office of Education</t>
  </si>
  <si>
    <t>19101990000000</t>
  </si>
  <si>
    <t>10199</t>
  </si>
  <si>
    <t>Los Angeles County Office of Education</t>
  </si>
  <si>
    <t>20102070000000</t>
  </si>
  <si>
    <t>10207</t>
  </si>
  <si>
    <t>Madera County Superintendent of Schools</t>
  </si>
  <si>
    <t>21102150000000</t>
  </si>
  <si>
    <t>10215</t>
  </si>
  <si>
    <t>Marin County Office of Education</t>
  </si>
  <si>
    <t>22102230000000</t>
  </si>
  <si>
    <t>10223</t>
  </si>
  <si>
    <t>Mariposa County Office of Education</t>
  </si>
  <si>
    <t>23102310000000</t>
  </si>
  <si>
    <t>10231</t>
  </si>
  <si>
    <t>Mendocino County Office of Education</t>
  </si>
  <si>
    <t>24102490000000</t>
  </si>
  <si>
    <t>10249</t>
  </si>
  <si>
    <t>Merced County Office of Education</t>
  </si>
  <si>
    <t>25102560000000</t>
  </si>
  <si>
    <t>10256</t>
  </si>
  <si>
    <t>Modoc County Office of Education</t>
  </si>
  <si>
    <t>26102640000000</t>
  </si>
  <si>
    <t>10264</t>
  </si>
  <si>
    <t>Mono County Office of Education</t>
  </si>
  <si>
    <t>27102720000000</t>
  </si>
  <si>
    <t>10272</t>
  </si>
  <si>
    <t>Monterey County Office of Education</t>
  </si>
  <si>
    <t>28102800000000</t>
  </si>
  <si>
    <t>10280</t>
  </si>
  <si>
    <t>Napa County Office of Education</t>
  </si>
  <si>
    <t>29102980000000</t>
  </si>
  <si>
    <t>10298</t>
  </si>
  <si>
    <t>Nevada County Office of Education</t>
  </si>
  <si>
    <t>30103060000000</t>
  </si>
  <si>
    <t>10306</t>
  </si>
  <si>
    <t>Orange County Department of Education</t>
  </si>
  <si>
    <t>31103140000000</t>
  </si>
  <si>
    <t>10314</t>
  </si>
  <si>
    <t>Placer County Office of Education</t>
  </si>
  <si>
    <t>32103220000000</t>
  </si>
  <si>
    <t>10322</t>
  </si>
  <si>
    <t>Plumas County Office of Education</t>
  </si>
  <si>
    <t>33103300000000</t>
  </si>
  <si>
    <t>10330</t>
  </si>
  <si>
    <t>Riverside County Office of Education</t>
  </si>
  <si>
    <t>34103480000000</t>
  </si>
  <si>
    <t>10348</t>
  </si>
  <si>
    <t>Sacramento County Office of Education</t>
  </si>
  <si>
    <t>35103550000000</t>
  </si>
  <si>
    <t>10355</t>
  </si>
  <si>
    <t>San Benito County Office of Education</t>
  </si>
  <si>
    <t>36103630000000</t>
  </si>
  <si>
    <t>10363</t>
  </si>
  <si>
    <t>San Bernardino County Office of Education</t>
  </si>
  <si>
    <t>37103710000000</t>
  </si>
  <si>
    <t>10371</t>
  </si>
  <si>
    <t>San Diego County Office of Education</t>
  </si>
  <si>
    <t>38103890000000</t>
  </si>
  <si>
    <t>10389</t>
  </si>
  <si>
    <t>San Francisco County Office of Education</t>
  </si>
  <si>
    <t>39103970000000</t>
  </si>
  <si>
    <t>10397</t>
  </si>
  <si>
    <t>San Joaquin County Office of Education</t>
  </si>
  <si>
    <t>40104050000000</t>
  </si>
  <si>
    <t>10405</t>
  </si>
  <si>
    <t>San Luis Obispo County Office of Education</t>
  </si>
  <si>
    <t>41104130000000</t>
  </si>
  <si>
    <t>10413</t>
  </si>
  <si>
    <t>San Mateo County Office of Education</t>
  </si>
  <si>
    <t>42104210000000</t>
  </si>
  <si>
    <t>10421</t>
  </si>
  <si>
    <t>Santa Barbara County Office of Education</t>
  </si>
  <si>
    <t>43104390000000</t>
  </si>
  <si>
    <t>10439</t>
  </si>
  <si>
    <t>Santa Clara County Office of Education</t>
  </si>
  <si>
    <t>44104470000000</t>
  </si>
  <si>
    <t>10447</t>
  </si>
  <si>
    <t>Santa Cruz County Office of Education</t>
  </si>
  <si>
    <t>45104540000000</t>
  </si>
  <si>
    <t>10454</t>
  </si>
  <si>
    <t>Shasta County Office of Education</t>
  </si>
  <si>
    <t>46104620000000</t>
  </si>
  <si>
    <t>10462</t>
  </si>
  <si>
    <t>Sierra County Office of Education</t>
  </si>
  <si>
    <t>47104700000000</t>
  </si>
  <si>
    <t>10470</t>
  </si>
  <si>
    <t>Siskiyou County Office of Education</t>
  </si>
  <si>
    <t>48104880000000</t>
  </si>
  <si>
    <t>10488</t>
  </si>
  <si>
    <t>Solano County Office of Education</t>
  </si>
  <si>
    <t>49104960000000</t>
  </si>
  <si>
    <t>10496</t>
  </si>
  <si>
    <t>Sonoma County Office of Education</t>
  </si>
  <si>
    <t>50105040000000</t>
  </si>
  <si>
    <t>10504</t>
  </si>
  <si>
    <t>Stanislaus County Office of Education</t>
  </si>
  <si>
    <t>51105120000000</t>
  </si>
  <si>
    <t>10512</t>
  </si>
  <si>
    <t>Sutter County Office of Education</t>
  </si>
  <si>
    <t>52105200000000</t>
  </si>
  <si>
    <t>10520</t>
  </si>
  <si>
    <t>Tehama County Department of Education</t>
  </si>
  <si>
    <t>53105380000000</t>
  </si>
  <si>
    <t>10538</t>
  </si>
  <si>
    <t>Trinity County Office of Education</t>
  </si>
  <si>
    <t>54105460000000</t>
  </si>
  <si>
    <t>10546</t>
  </si>
  <si>
    <t>Tulare County Office of Education</t>
  </si>
  <si>
    <t>55105530000000</t>
  </si>
  <si>
    <t>10553</t>
  </si>
  <si>
    <t>Tuolumne County Superintendent of Schools</t>
  </si>
  <si>
    <t>56105610000000</t>
  </si>
  <si>
    <t>10561</t>
  </si>
  <si>
    <t>Ventura County Office of Education</t>
  </si>
  <si>
    <t>57105790000000</t>
  </si>
  <si>
    <t>10579</t>
  </si>
  <si>
    <t>Yolo County Office of Education</t>
  </si>
  <si>
    <t>58105870000000</t>
  </si>
  <si>
    <t>10587</t>
  </si>
  <si>
    <t>Yuba County Office of Education</t>
  </si>
  <si>
    <t>39686270126755</t>
  </si>
  <si>
    <t>0126755</t>
  </si>
  <si>
    <t>1448</t>
  </si>
  <si>
    <t>C1448</t>
  </si>
  <si>
    <t>ABLE Charter</t>
  </si>
  <si>
    <t>Charter</t>
  </si>
  <si>
    <t>19647330120097</t>
  </si>
  <si>
    <t>0120097</t>
  </si>
  <si>
    <t>1101</t>
  </si>
  <si>
    <t>C1101</t>
  </si>
  <si>
    <t>Academia Moderna</t>
  </si>
  <si>
    <t>36750773631207</t>
  </si>
  <si>
    <t>3631207</t>
  </si>
  <si>
    <t>0127</t>
  </si>
  <si>
    <t>C0127</t>
  </si>
  <si>
    <t>Academy for Academic Excellence</t>
  </si>
  <si>
    <t>19647336112536</t>
  </si>
  <si>
    <t>6112536</t>
  </si>
  <si>
    <t>0045</t>
  </si>
  <si>
    <t>C0045</t>
  </si>
  <si>
    <t>Accelerated</t>
  </si>
  <si>
    <t>19647330100743</t>
  </si>
  <si>
    <t>0100743</t>
  </si>
  <si>
    <t>0539</t>
  </si>
  <si>
    <t>C0539</t>
  </si>
  <si>
    <t>Accelerated Charter Elementary</t>
  </si>
  <si>
    <t>43694270125617</t>
  </si>
  <si>
    <t>0125617</t>
  </si>
  <si>
    <t>1387</t>
  </si>
  <si>
    <t>C1387</t>
  </si>
  <si>
    <t>ACE Charter High</t>
  </si>
  <si>
    <t>43104390116814</t>
  </si>
  <si>
    <t>0116814</t>
  </si>
  <si>
    <t>0972</t>
  </si>
  <si>
    <t>C0972</t>
  </si>
  <si>
    <t>ACE Empower Academy</t>
  </si>
  <si>
    <t>43694500129247</t>
  </si>
  <si>
    <t>0129247</t>
  </si>
  <si>
    <t>1545</t>
  </si>
  <si>
    <t>C1545</t>
  </si>
  <si>
    <t>ACE Esperanza Middle</t>
  </si>
  <si>
    <t>43696660131656</t>
  </si>
  <si>
    <t>0131656</t>
  </si>
  <si>
    <t>1546</t>
  </si>
  <si>
    <t>C1546</t>
  </si>
  <si>
    <t>ACE Inspire Academy</t>
  </si>
  <si>
    <t>01612590111476</t>
  </si>
  <si>
    <t>0111476</t>
  </si>
  <si>
    <t>0780</t>
  </si>
  <si>
    <t>C0780</t>
  </si>
  <si>
    <t>Achieve Academy</t>
  </si>
  <si>
    <t>42767866118202</t>
  </si>
  <si>
    <t>6118202</t>
  </si>
  <si>
    <t>0326</t>
  </si>
  <si>
    <t>C0326</t>
  </si>
  <si>
    <t>Adelante Charter</t>
  </si>
  <si>
    <t>51105120138040</t>
  </si>
  <si>
    <t>0138040</t>
  </si>
  <si>
    <t>2000</t>
  </si>
  <si>
    <t>C2000</t>
  </si>
  <si>
    <t>AeroSTEM Academy</t>
  </si>
  <si>
    <t>12101246008221</t>
  </si>
  <si>
    <t>6008221</t>
  </si>
  <si>
    <t>2103</t>
  </si>
  <si>
    <t>C2103</t>
  </si>
  <si>
    <t>Agnes J. Johnson Charter</t>
  </si>
  <si>
    <t>01612590111856</t>
  </si>
  <si>
    <t>0111856</t>
  </si>
  <si>
    <t>0765</t>
  </si>
  <si>
    <t>C0765</t>
  </si>
  <si>
    <t>AIMS College Prep High</t>
  </si>
  <si>
    <t>01612596113807</t>
  </si>
  <si>
    <t>6113807</t>
  </si>
  <si>
    <t>0106</t>
  </si>
  <si>
    <t>C0106</t>
  </si>
  <si>
    <t>AIMS College Prep Middle</t>
  </si>
  <si>
    <t>19647330118588</t>
  </si>
  <si>
    <t>0118588</t>
  </si>
  <si>
    <t>1050</t>
  </si>
  <si>
    <t>C1050</t>
  </si>
  <si>
    <t>Alain Leroy Locke College Preparatory Academy</t>
  </si>
  <si>
    <t>01611190130609</t>
  </si>
  <si>
    <t>0130609</t>
  </si>
  <si>
    <t>0352</t>
  </si>
  <si>
    <t>C0352</t>
  </si>
  <si>
    <t>Alameda Community Learning Center</t>
  </si>
  <si>
    <t>37683380111898</t>
  </si>
  <si>
    <t>0111898</t>
  </si>
  <si>
    <t>0773</t>
  </si>
  <si>
    <t>C0773</t>
  </si>
  <si>
    <t>Albert Einstein Academies</t>
  </si>
  <si>
    <t>12630320111203</t>
  </si>
  <si>
    <t>0111203</t>
  </si>
  <si>
    <t>1962</t>
  </si>
  <si>
    <t>C1962</t>
  </si>
  <si>
    <t>Alder Grove Charter School 2</t>
  </si>
  <si>
    <t>37754166119275</t>
  </si>
  <si>
    <t>6119275</t>
  </si>
  <si>
    <t>1057</t>
  </si>
  <si>
    <t>C1057</t>
  </si>
  <si>
    <t>All Tribes Charter</t>
  </si>
  <si>
    <t>37754160122796</t>
  </si>
  <si>
    <t>0122796</t>
  </si>
  <si>
    <t>1262</t>
  </si>
  <si>
    <t>C1262</t>
  </si>
  <si>
    <t>All Tribes Elementary Charter</t>
  </si>
  <si>
    <t>36676780137547</t>
  </si>
  <si>
    <t>0137547</t>
  </si>
  <si>
    <t>1945</t>
  </si>
  <si>
    <t>C1945</t>
  </si>
  <si>
    <t>Allegiance STEAM Academy - Thrive</t>
  </si>
  <si>
    <t>36677100141952</t>
  </si>
  <si>
    <t>0141952</t>
  </si>
  <si>
    <t>2130</t>
  </si>
  <si>
    <t>C2130</t>
  </si>
  <si>
    <t>Allegiance STEAM Academy - Thrive, Fontana</t>
  </si>
  <si>
    <t>19647330121285</t>
  </si>
  <si>
    <t>0121285</t>
  </si>
  <si>
    <t>1161</t>
  </si>
  <si>
    <t>C1161</t>
  </si>
  <si>
    <t>Alliance Cindy and Bill Simon Technology Academy High</t>
  </si>
  <si>
    <t>19647330128058</t>
  </si>
  <si>
    <t>0128058</t>
  </si>
  <si>
    <t>1533</t>
  </si>
  <si>
    <t>C1533</t>
  </si>
  <si>
    <t>Alliance College-Ready Middle Academy 12</t>
  </si>
  <si>
    <t>19647330120030</t>
  </si>
  <si>
    <t>0120030</t>
  </si>
  <si>
    <t>1096</t>
  </si>
  <si>
    <t>C1096</t>
  </si>
  <si>
    <t>Alliance College-Ready Middle Academy 4</t>
  </si>
  <si>
    <t>19647330128033</t>
  </si>
  <si>
    <t>0128033</t>
  </si>
  <si>
    <t>1531</t>
  </si>
  <si>
    <t>C1531</t>
  </si>
  <si>
    <t>Alliance College-Ready Middle Academy 8</t>
  </si>
  <si>
    <t>19647330108936</t>
  </si>
  <si>
    <t>0108936</t>
  </si>
  <si>
    <t>0718</t>
  </si>
  <si>
    <t>C0718</t>
  </si>
  <si>
    <t>Alliance Collins Family College-Ready High</t>
  </si>
  <si>
    <t>19647330111500</t>
  </si>
  <si>
    <t>0111500</t>
  </si>
  <si>
    <t>0790</t>
  </si>
  <si>
    <t>C0790</t>
  </si>
  <si>
    <t>Alliance Dr. Olga Mohan High</t>
  </si>
  <si>
    <t>19647330106864</t>
  </si>
  <si>
    <t>0106864</t>
  </si>
  <si>
    <t>0645</t>
  </si>
  <si>
    <t>C0645</t>
  </si>
  <si>
    <t>Alliance Gertz-Ressler Richard Merkin 6-12 Complex</t>
  </si>
  <si>
    <t>19647330111518</t>
  </si>
  <si>
    <t>0111518</t>
  </si>
  <si>
    <t>0779</t>
  </si>
  <si>
    <t>C0779</t>
  </si>
  <si>
    <t>Alliance Jack H. Skirball Middle</t>
  </si>
  <si>
    <t>19647330108894</t>
  </si>
  <si>
    <t>0108894</t>
  </si>
  <si>
    <t>0714</t>
  </si>
  <si>
    <t>C0714</t>
  </si>
  <si>
    <t>Alliance Judy Ivie Burton Technology Academy High</t>
  </si>
  <si>
    <t>19647330128041</t>
  </si>
  <si>
    <t>0128041</t>
  </si>
  <si>
    <t>1532</t>
  </si>
  <si>
    <t>C1532</t>
  </si>
  <si>
    <t>Alliance Kory Hunter Middle</t>
  </si>
  <si>
    <t>19647330117606</t>
  </si>
  <si>
    <t>0117606</t>
  </si>
  <si>
    <t>0929</t>
  </si>
  <si>
    <t>C0929</t>
  </si>
  <si>
    <t>Alliance Leichtman-Levine Family Foundation Environmental Science High</t>
  </si>
  <si>
    <t>19647330111658</t>
  </si>
  <si>
    <t>0111658</t>
  </si>
  <si>
    <t>0788</t>
  </si>
  <si>
    <t>C0788</t>
  </si>
  <si>
    <t>Alliance Marc &amp; Eva Stern Math and Science</t>
  </si>
  <si>
    <t>19647330124941</t>
  </si>
  <si>
    <t>0124941</t>
  </si>
  <si>
    <t>1356</t>
  </si>
  <si>
    <t>C1356</t>
  </si>
  <si>
    <t>Alliance Margaret M. Bloomfield Technology Academy High</t>
  </si>
  <si>
    <t>19647330132084</t>
  </si>
  <si>
    <t>0132084</t>
  </si>
  <si>
    <t>1738</t>
  </si>
  <si>
    <t>C1738</t>
  </si>
  <si>
    <t>Alliance Marine - Innovation and Technology 6-12 Complex</t>
  </si>
  <si>
    <t>19647330116509</t>
  </si>
  <si>
    <t>0116509</t>
  </si>
  <si>
    <t>0928</t>
  </si>
  <si>
    <t>C0928</t>
  </si>
  <si>
    <t>Alliance Morgan McKinzie High</t>
  </si>
  <si>
    <t>19647330111641</t>
  </si>
  <si>
    <t>0111641</t>
  </si>
  <si>
    <t>0784</t>
  </si>
  <si>
    <t>C0784</t>
  </si>
  <si>
    <t>Alliance Ouchi-O'Donovan 6-12 Complex</t>
  </si>
  <si>
    <t>19647330111492</t>
  </si>
  <si>
    <t>0111492</t>
  </si>
  <si>
    <t>0789</t>
  </si>
  <si>
    <t>C0789</t>
  </si>
  <si>
    <t>Alliance Patti And Peter Neuwirth Leadership Academy</t>
  </si>
  <si>
    <t>19647330117598</t>
  </si>
  <si>
    <t>0117598</t>
  </si>
  <si>
    <t>0927</t>
  </si>
  <si>
    <t>C0927</t>
  </si>
  <si>
    <t>Alliance Piera Barbaglia Shaheen Health Services Academy</t>
  </si>
  <si>
    <t>19647330124891</t>
  </si>
  <si>
    <t>0124891</t>
  </si>
  <si>
    <t>1343</t>
  </si>
  <si>
    <t>C1343</t>
  </si>
  <si>
    <t>Alliance Renee and Meyer Luskin Academy High</t>
  </si>
  <si>
    <t>19647330123133</t>
  </si>
  <si>
    <t>0123133</t>
  </si>
  <si>
    <t>1163</t>
  </si>
  <si>
    <t>C1163</t>
  </si>
  <si>
    <t>Alliance Susan and Eric Smidt Technology High</t>
  </si>
  <si>
    <t>19647330123141</t>
  </si>
  <si>
    <t>0123141</t>
  </si>
  <si>
    <t>1164</t>
  </si>
  <si>
    <t>C1164</t>
  </si>
  <si>
    <t>Alliance Ted K. Tajima High</t>
  </si>
  <si>
    <t>19647330128009</t>
  </si>
  <si>
    <t>0128009</t>
  </si>
  <si>
    <t>1530</t>
  </si>
  <si>
    <t>C1530</t>
  </si>
  <si>
    <t>Alliance Virgil Roberts Leadership Academy</t>
  </si>
  <si>
    <t>19101990135368</t>
  </si>
  <si>
    <t>0135368</t>
  </si>
  <si>
    <t>1859</t>
  </si>
  <si>
    <t>C1859</t>
  </si>
  <si>
    <t>Alma Fuerte Public</t>
  </si>
  <si>
    <t>40104050125807</t>
  </si>
  <si>
    <t>0125807</t>
  </si>
  <si>
    <t>1395</t>
  </si>
  <si>
    <t>C1395</t>
  </si>
  <si>
    <t>Almond Acres Charter Academy</t>
  </si>
  <si>
    <t>43694270132274</t>
  </si>
  <si>
    <t>0132274</t>
  </si>
  <si>
    <t>1737</t>
  </si>
  <si>
    <t>C1737</t>
  </si>
  <si>
    <t>Alpha Cindy Avitia High</t>
  </si>
  <si>
    <t>43693690125526</t>
  </si>
  <si>
    <t>0125526</t>
  </si>
  <si>
    <t>1375</t>
  </si>
  <si>
    <t>C1375</t>
  </si>
  <si>
    <t>Alpha: Blanca Alvarado</t>
  </si>
  <si>
    <t>43104390121483</t>
  </si>
  <si>
    <t>0121483</t>
  </si>
  <si>
    <t>1167</t>
  </si>
  <si>
    <t>C1167</t>
  </si>
  <si>
    <t>Alpha: Cornerstone Academy Preparatory</t>
  </si>
  <si>
    <t>43104390129213</t>
  </si>
  <si>
    <t>0129213</t>
  </si>
  <si>
    <t>1618</t>
  </si>
  <si>
    <t>C1618</t>
  </si>
  <si>
    <t>Alpha: Jose Hernandez</t>
  </si>
  <si>
    <t>36750510136432</t>
  </si>
  <si>
    <t>0136432</t>
  </si>
  <si>
    <t>1895</t>
  </si>
  <si>
    <t>C1895</t>
  </si>
  <si>
    <t>Alta Vista Innovation High</t>
  </si>
  <si>
    <t>01100170130625</t>
  </si>
  <si>
    <t>0130625</t>
  </si>
  <si>
    <t>0398</t>
  </si>
  <si>
    <t>C0398</t>
  </si>
  <si>
    <t>Alternatives in Action</t>
  </si>
  <si>
    <t>37683383731395</t>
  </si>
  <si>
    <t>3731395</t>
  </si>
  <si>
    <t>0406</t>
  </si>
  <si>
    <t>C0406</t>
  </si>
  <si>
    <t>Altus Schools Audeo</t>
  </si>
  <si>
    <t>37683383730959</t>
  </si>
  <si>
    <t>3730959</t>
  </si>
  <si>
    <t>0028</t>
  </si>
  <si>
    <t>C0028</t>
  </si>
  <si>
    <t>Altus Schools Charter School of San Diego</t>
  </si>
  <si>
    <t>36750440114389</t>
  </si>
  <si>
    <t>0114389</t>
  </si>
  <si>
    <t>0885</t>
  </si>
  <si>
    <t>C0885</t>
  </si>
  <si>
    <t>Altus Schools Mirus</t>
  </si>
  <si>
    <t>37681060137034</t>
  </si>
  <si>
    <t>0137034</t>
  </si>
  <si>
    <t>1935</t>
  </si>
  <si>
    <t>C1935</t>
  </si>
  <si>
    <t>Altus Schools North County</t>
  </si>
  <si>
    <t>10623800136499</t>
  </si>
  <si>
    <t>0136499</t>
  </si>
  <si>
    <t>1905</t>
  </si>
  <si>
    <t>C1905</t>
  </si>
  <si>
    <t>Ambassador Phillip V. Sanchez II Public Charter</t>
  </si>
  <si>
    <t>01100170114363</t>
  </si>
  <si>
    <t>0114363</t>
  </si>
  <si>
    <t>0882</t>
  </si>
  <si>
    <t>C0882</t>
  </si>
  <si>
    <t>American Indian Public Charter School II</t>
  </si>
  <si>
    <t>34103480140160</t>
  </si>
  <si>
    <t>0140160</t>
  </si>
  <si>
    <t>2100</t>
  </si>
  <si>
    <t>C2100</t>
  </si>
  <si>
    <t>American River Collegiate Academy</t>
  </si>
  <si>
    <t>37683380136663</t>
  </si>
  <si>
    <t>0136663</t>
  </si>
  <si>
    <t>1301</t>
  </si>
  <si>
    <t>C1301</t>
  </si>
  <si>
    <t>America's Finest Charter</t>
  </si>
  <si>
    <t>19647330132928</t>
  </si>
  <si>
    <t>0132928</t>
  </si>
  <si>
    <t>1685</t>
  </si>
  <si>
    <t>C1685</t>
  </si>
  <si>
    <t>Anahuacalmecac International University Preparatory of North America</t>
  </si>
  <si>
    <t>19101990136119</t>
  </si>
  <si>
    <t>0136119</t>
  </si>
  <si>
    <t>1874</t>
  </si>
  <si>
    <t>C1874</t>
  </si>
  <si>
    <t>Animo City of Champions Charter High</t>
  </si>
  <si>
    <t>19734370137984</t>
  </si>
  <si>
    <t>0137984</t>
  </si>
  <si>
    <t>1990</t>
  </si>
  <si>
    <t>C1990</t>
  </si>
  <si>
    <t>Animo Compton Charter</t>
  </si>
  <si>
    <t>19647330123992</t>
  </si>
  <si>
    <t>0123992</t>
  </si>
  <si>
    <t>1286</t>
  </si>
  <si>
    <t>C1286</t>
  </si>
  <si>
    <t>Animo Ellen Ochoa Charter Middle</t>
  </si>
  <si>
    <t>19647330134023</t>
  </si>
  <si>
    <t>0134023</t>
  </si>
  <si>
    <t>1794</t>
  </si>
  <si>
    <t>C1794</t>
  </si>
  <si>
    <t>Animo Florence-Firestone Charter Middle</t>
  </si>
  <si>
    <t>19646341996586</t>
  </si>
  <si>
    <t>1996586</t>
  </si>
  <si>
    <t>0432</t>
  </si>
  <si>
    <t>C0432</t>
  </si>
  <si>
    <t>Animo Inglewood Charter High</t>
  </si>
  <si>
    <t>19647330111583</t>
  </si>
  <si>
    <t>0111583</t>
  </si>
  <si>
    <t>0793</t>
  </si>
  <si>
    <t>C0793</t>
  </si>
  <si>
    <t>Animo Jackie Robinson High</t>
  </si>
  <si>
    <t>19647330124008</t>
  </si>
  <si>
    <t>0124008</t>
  </si>
  <si>
    <t>1287</t>
  </si>
  <si>
    <t>C1287</t>
  </si>
  <si>
    <t>Animo James B. Taylor Charter Middle</t>
  </si>
  <si>
    <t>19647330122481</t>
  </si>
  <si>
    <t>0122481</t>
  </si>
  <si>
    <t>1216</t>
  </si>
  <si>
    <t>C1216</t>
  </si>
  <si>
    <t>Animo Jefferson Charter Middle</t>
  </si>
  <si>
    <t>19647091996313</t>
  </si>
  <si>
    <t>1996313</t>
  </si>
  <si>
    <t>0281</t>
  </si>
  <si>
    <t>C0281</t>
  </si>
  <si>
    <t>Animo Leadership High</t>
  </si>
  <si>
    <t>19647330124016</t>
  </si>
  <si>
    <t>0124016</t>
  </si>
  <si>
    <t>1288</t>
  </si>
  <si>
    <t>C1288</t>
  </si>
  <si>
    <t>Animo Legacy Charter Middle</t>
  </si>
  <si>
    <t>19647330129270</t>
  </si>
  <si>
    <t>0129270</t>
  </si>
  <si>
    <t>1624</t>
  </si>
  <si>
    <t>C1624</t>
  </si>
  <si>
    <t>Animo Mae Jemison Charter Middle</t>
  </si>
  <si>
    <t>19647330106849</t>
  </si>
  <si>
    <t>0106849</t>
  </si>
  <si>
    <t>0649</t>
  </si>
  <si>
    <t>C0649</t>
  </si>
  <si>
    <t>Animo Pat Brown</t>
  </si>
  <si>
    <t>19647330111575</t>
  </si>
  <si>
    <t>0111575</t>
  </si>
  <si>
    <t>0781</t>
  </si>
  <si>
    <t>C0781</t>
  </si>
  <si>
    <t>Animo Ralph Bunche Charter High</t>
  </si>
  <si>
    <t>19647330102434</t>
  </si>
  <si>
    <t>0102434</t>
  </si>
  <si>
    <t>0602</t>
  </si>
  <si>
    <t>C0602</t>
  </si>
  <si>
    <t>Animo South Los Angeles Charter</t>
  </si>
  <si>
    <t>19647330106831</t>
  </si>
  <si>
    <t>0106831</t>
  </si>
  <si>
    <t>0648</t>
  </si>
  <si>
    <t>C0648</t>
  </si>
  <si>
    <t>Animo Venice Charter High</t>
  </si>
  <si>
    <t>19647330111625</t>
  </si>
  <si>
    <t>0111625</t>
  </si>
  <si>
    <t>0783</t>
  </si>
  <si>
    <t>C0783</t>
  </si>
  <si>
    <t>Animo Watts College Preparatory Academy</t>
  </si>
  <si>
    <t>19648570112714</t>
  </si>
  <si>
    <t>0112714</t>
  </si>
  <si>
    <t>0841</t>
  </si>
  <si>
    <t>C0841</t>
  </si>
  <si>
    <t>Antelope Valley Learning Academy</t>
  </si>
  <si>
    <t>07616486115703</t>
  </si>
  <si>
    <t>6115703</t>
  </si>
  <si>
    <t>0143</t>
  </si>
  <si>
    <t>C0143</t>
  </si>
  <si>
    <t>Antioch Charter Academy</t>
  </si>
  <si>
    <t>07616480115063</t>
  </si>
  <si>
    <t>0115063</t>
  </si>
  <si>
    <t>0909</t>
  </si>
  <si>
    <t>C0909</t>
  </si>
  <si>
    <t>Antioch Charter Academy II</t>
  </si>
  <si>
    <t>19647330121079</t>
  </si>
  <si>
    <t>0121079</t>
  </si>
  <si>
    <t>1156</t>
  </si>
  <si>
    <t>C1156</t>
  </si>
  <si>
    <t>Ararat Charter</t>
  </si>
  <si>
    <t>56725460120634</t>
  </si>
  <si>
    <t>0120634</t>
  </si>
  <si>
    <t>1126</t>
  </si>
  <si>
    <t>C1126</t>
  </si>
  <si>
    <t>Architecture, Construction &amp; Engineering Charter High (ACE)</t>
  </si>
  <si>
    <t>01612590115238</t>
  </si>
  <si>
    <t>0115238</t>
  </si>
  <si>
    <t>0837</t>
  </si>
  <si>
    <t>C0837</t>
  </si>
  <si>
    <t>ARISE High</t>
  </si>
  <si>
    <t>37680236116859</t>
  </si>
  <si>
    <t>6116859</t>
  </si>
  <si>
    <t>0483</t>
  </si>
  <si>
    <t>C0483</t>
  </si>
  <si>
    <t>Arroyo Vista Charter</t>
  </si>
  <si>
    <t>19647330123158</t>
  </si>
  <si>
    <t>0123158</t>
  </si>
  <si>
    <t>1218</t>
  </si>
  <si>
    <t>C1218</t>
  </si>
  <si>
    <t>Arts In Action Community Charter</t>
  </si>
  <si>
    <t>19647330134205</t>
  </si>
  <si>
    <t>0134205</t>
  </si>
  <si>
    <t>1806</t>
  </si>
  <si>
    <t>C1806</t>
  </si>
  <si>
    <t>Arts in Action Community Middle</t>
  </si>
  <si>
    <t>36678760107730</t>
  </si>
  <si>
    <t>0107730</t>
  </si>
  <si>
    <t>0677</t>
  </si>
  <si>
    <t>C0677</t>
  </si>
  <si>
    <t>ASA Charter</t>
  </si>
  <si>
    <t>01612596118608</t>
  </si>
  <si>
    <t>6118608</t>
  </si>
  <si>
    <t>1443</t>
  </si>
  <si>
    <t>C1443</t>
  </si>
  <si>
    <t>ASCEND</t>
  </si>
  <si>
    <t>10621660133942</t>
  </si>
  <si>
    <t>0133942</t>
  </si>
  <si>
    <t>1792</t>
  </si>
  <si>
    <t>C1792</t>
  </si>
  <si>
    <t>Aspen Meadow Public</t>
  </si>
  <si>
    <t>10621660140806</t>
  </si>
  <si>
    <t>0140806</t>
  </si>
  <si>
    <t>2115</t>
  </si>
  <si>
    <t>C2115</t>
  </si>
  <si>
    <t>Aspen Ridge Public</t>
  </si>
  <si>
    <t>10621660106740</t>
  </si>
  <si>
    <t>0106740</t>
  </si>
  <si>
    <t>0662</t>
  </si>
  <si>
    <t>C0662</t>
  </si>
  <si>
    <t>Aspen Valley Prep Academy</t>
  </si>
  <si>
    <t>34674470120469</t>
  </si>
  <si>
    <t>0120469</t>
  </si>
  <si>
    <t>1554</t>
  </si>
  <si>
    <t>C1554</t>
  </si>
  <si>
    <t>Aspire Alexander Twilight College Preparatory Academy</t>
  </si>
  <si>
    <t>34674470121467</t>
  </si>
  <si>
    <t>0121467</t>
  </si>
  <si>
    <t>1555</t>
  </si>
  <si>
    <t>C1555</t>
  </si>
  <si>
    <t>Aspire Alexander Twilight Secondary Academy</t>
  </si>
  <si>
    <t>19101990109660</t>
  </si>
  <si>
    <t>0109660</t>
  </si>
  <si>
    <t>0694</t>
  </si>
  <si>
    <t>C0694</t>
  </si>
  <si>
    <t>Aspire Antonio Maria Lugo Academy</t>
  </si>
  <si>
    <t>39686760121541</t>
  </si>
  <si>
    <t>0121541</t>
  </si>
  <si>
    <t>1552</t>
  </si>
  <si>
    <t>C1552</t>
  </si>
  <si>
    <t>Aspire APEX Academy</t>
  </si>
  <si>
    <t>39686760139923</t>
  </si>
  <si>
    <t>0139923</t>
  </si>
  <si>
    <t>2063</t>
  </si>
  <si>
    <t>C2063</t>
  </si>
  <si>
    <t>Aspire Arts &amp; Sciences Academy</t>
  </si>
  <si>
    <t>39685850101956</t>
  </si>
  <si>
    <t>0101956</t>
  </si>
  <si>
    <t>0565</t>
  </si>
  <si>
    <t>C0565</t>
  </si>
  <si>
    <t>Aspire Benjamin Holt College Preparatory Academy</t>
  </si>
  <si>
    <t>39685850133678</t>
  </si>
  <si>
    <t>0133678</t>
  </si>
  <si>
    <t>1782</t>
  </si>
  <si>
    <t>C1782</t>
  </si>
  <si>
    <t>Aspire Benjamin Holt Middle</t>
  </si>
  <si>
    <t>01612590109819</t>
  </si>
  <si>
    <t>0109819</t>
  </si>
  <si>
    <t>0726</t>
  </si>
  <si>
    <t>C0726</t>
  </si>
  <si>
    <t>Aspire Berkley Maynard Academy</t>
  </si>
  <si>
    <t>34674390102343</t>
  </si>
  <si>
    <t>0102343</t>
  </si>
  <si>
    <t>0598</t>
  </si>
  <si>
    <t>C0598</t>
  </si>
  <si>
    <t>Aspire Capitol Heights Academy</t>
  </si>
  <si>
    <t>19647330126797</t>
  </si>
  <si>
    <t>0126797</t>
  </si>
  <si>
    <t>1436</t>
  </si>
  <si>
    <t>C1436</t>
  </si>
  <si>
    <t>Aspire Centennial College Preparatory Academy</t>
  </si>
  <si>
    <t>01612590128413</t>
  </si>
  <si>
    <t>0128413</t>
  </si>
  <si>
    <t>1577</t>
  </si>
  <si>
    <t>C1577</t>
  </si>
  <si>
    <t>Aspire College Academy</t>
  </si>
  <si>
    <t>41689990134197</t>
  </si>
  <si>
    <t>0134197</t>
  </si>
  <si>
    <t>0125</t>
  </si>
  <si>
    <t>C0125</t>
  </si>
  <si>
    <t>Aspire East Palo Alto Charter</t>
  </si>
  <si>
    <t>19647330122622</t>
  </si>
  <si>
    <t>0122622</t>
  </si>
  <si>
    <t>1214</t>
  </si>
  <si>
    <t>C1214</t>
  </si>
  <si>
    <t>Aspire Firestone Academy Charter</t>
  </si>
  <si>
    <t>19647330122614</t>
  </si>
  <si>
    <t>0122614</t>
  </si>
  <si>
    <t>1213</t>
  </si>
  <si>
    <t>C1213</t>
  </si>
  <si>
    <t>Aspire Gateway Academy Charter</t>
  </si>
  <si>
    <t>01612590118224</t>
  </si>
  <si>
    <t>0118224</t>
  </si>
  <si>
    <t>1023</t>
  </si>
  <si>
    <t>C1023</t>
  </si>
  <si>
    <t>Aspire Golden State College Preparatory Academy</t>
  </si>
  <si>
    <t>19647330124800</t>
  </si>
  <si>
    <t>0124800</t>
  </si>
  <si>
    <t>1332</t>
  </si>
  <si>
    <t>C1332</t>
  </si>
  <si>
    <t>Aspire Inskeep Academy Charter</t>
  </si>
  <si>
    <t>19647330124792</t>
  </si>
  <si>
    <t>0124792</t>
  </si>
  <si>
    <t>1331</t>
  </si>
  <si>
    <t>C1331</t>
  </si>
  <si>
    <t>Aspire Juanita Tate Academy Charter</t>
  </si>
  <si>
    <t>19647330114884</t>
  </si>
  <si>
    <t>0114884</t>
  </si>
  <si>
    <t>1551</t>
  </si>
  <si>
    <t>C1551</t>
  </si>
  <si>
    <t>Aspire Junior Collegiate Academy</t>
  </si>
  <si>
    <t>39686760118497</t>
  </si>
  <si>
    <t>0118497</t>
  </si>
  <si>
    <t>1048</t>
  </si>
  <si>
    <t>C1048</t>
  </si>
  <si>
    <t>Aspire Langston Hughes Academy</t>
  </si>
  <si>
    <t>01612590130666</t>
  </si>
  <si>
    <t>0130666</t>
  </si>
  <si>
    <t>0465</t>
  </si>
  <si>
    <t>C0465</t>
  </si>
  <si>
    <t>Aspire Lionel Wilson College Preparatory Academy</t>
  </si>
  <si>
    <t>01612596117568</t>
  </si>
  <si>
    <t>6117568</t>
  </si>
  <si>
    <t>0252</t>
  </si>
  <si>
    <t>C0252</t>
  </si>
  <si>
    <t>Aspire Monarch Academy</t>
  </si>
  <si>
    <t>19101990112128</t>
  </si>
  <si>
    <t>0112128</t>
  </si>
  <si>
    <t>0693</t>
  </si>
  <si>
    <t>C0693</t>
  </si>
  <si>
    <t>Aspire Ollin University Preparatory Academy</t>
  </si>
  <si>
    <t>19647330122721</t>
  </si>
  <si>
    <t>0122721</t>
  </si>
  <si>
    <t>1230</t>
  </si>
  <si>
    <t>C1230</t>
  </si>
  <si>
    <t>Aspire Pacific Academy</t>
  </si>
  <si>
    <t>39686760114876</t>
  </si>
  <si>
    <t>0114876</t>
  </si>
  <si>
    <t>1553</t>
  </si>
  <si>
    <t>C1553</t>
  </si>
  <si>
    <t>Aspire Port City Academy</t>
  </si>
  <si>
    <t>07617960132100</t>
  </si>
  <si>
    <t>0132100</t>
  </si>
  <si>
    <t>1739</t>
  </si>
  <si>
    <t>C1739</t>
  </si>
  <si>
    <t>Aspire Richmond Ca. College Preparatory Academy</t>
  </si>
  <si>
    <t>07617960132118</t>
  </si>
  <si>
    <t>0132118</t>
  </si>
  <si>
    <t>1740</t>
  </si>
  <si>
    <t>C1740</t>
  </si>
  <si>
    <t>Aspire Richmond Technology Academy</t>
  </si>
  <si>
    <t>39685856118921</t>
  </si>
  <si>
    <t>6118921</t>
  </si>
  <si>
    <t>0364</t>
  </si>
  <si>
    <t>C0364</t>
  </si>
  <si>
    <t>Aspire River Oaks Charter</t>
  </si>
  <si>
    <t>39686760108647</t>
  </si>
  <si>
    <t>0108647</t>
  </si>
  <si>
    <t>0554</t>
  </si>
  <si>
    <t>C0554</t>
  </si>
  <si>
    <t>Aspire Rosa Parks Academy</t>
  </si>
  <si>
    <t>19647330124784</t>
  </si>
  <si>
    <t>0124784</t>
  </si>
  <si>
    <t>1330</t>
  </si>
  <si>
    <t>C1330</t>
  </si>
  <si>
    <t>Aspire Slauson Academy Charter</t>
  </si>
  <si>
    <t>39686760139865</t>
  </si>
  <si>
    <t>0139865</t>
  </si>
  <si>
    <t>2064</t>
  </si>
  <si>
    <t>C2064</t>
  </si>
  <si>
    <t>Aspire Stockton 6-12 Secondary Academy</t>
  </si>
  <si>
    <t>50710430112292</t>
  </si>
  <si>
    <t>0112292</t>
  </si>
  <si>
    <t>0812</t>
  </si>
  <si>
    <t>C0812</t>
  </si>
  <si>
    <t>Aspire Summit Charter Academy</t>
  </si>
  <si>
    <t>19647330120477</t>
  </si>
  <si>
    <t>0120477</t>
  </si>
  <si>
    <t>1550</t>
  </si>
  <si>
    <t>C1550</t>
  </si>
  <si>
    <t>Aspire Titan Academy</t>
  </si>
  <si>
    <t>01612590130732</t>
  </si>
  <si>
    <t>0130732</t>
  </si>
  <si>
    <t>1663</t>
  </si>
  <si>
    <t>C1663</t>
  </si>
  <si>
    <t>Aspire Triumph Technology Academy</t>
  </si>
  <si>
    <t>50711670137265</t>
  </si>
  <si>
    <t>0137265</t>
  </si>
  <si>
    <t>1963</t>
  </si>
  <si>
    <t>C1963</t>
  </si>
  <si>
    <t>Aspire University Charter</t>
  </si>
  <si>
    <t>50711750120212</t>
  </si>
  <si>
    <t>0120212</t>
  </si>
  <si>
    <t>1125</t>
  </si>
  <si>
    <t>C1125</t>
  </si>
  <si>
    <t>Aspire Vanguard College Preparatory Academy</t>
  </si>
  <si>
    <t>39685856116594</t>
  </si>
  <si>
    <t>6116594</t>
  </si>
  <si>
    <t>0178</t>
  </si>
  <si>
    <t>C0178</t>
  </si>
  <si>
    <t>Aspire Vincent Shalvey Academy</t>
  </si>
  <si>
    <t>19753090127100</t>
  </si>
  <si>
    <t>0127100</t>
  </si>
  <si>
    <t>1458</t>
  </si>
  <si>
    <t>C1458</t>
  </si>
  <si>
    <t>Assurance Learning Academy</t>
  </si>
  <si>
    <t>39686270132050</t>
  </si>
  <si>
    <t>0132050</t>
  </si>
  <si>
    <t>1731</t>
  </si>
  <si>
    <t>C1731</t>
  </si>
  <si>
    <t>Astronaut Jose' M. Hernandez Academy</t>
  </si>
  <si>
    <t>37103710134577</t>
  </si>
  <si>
    <t>0134577</t>
  </si>
  <si>
    <t>1835</t>
  </si>
  <si>
    <t>C1835</t>
  </si>
  <si>
    <t>Audeo Charter II</t>
  </si>
  <si>
    <t>33103300140780</t>
  </si>
  <si>
    <t>0140780</t>
  </si>
  <si>
    <t>2118</t>
  </si>
  <si>
    <t>C2118</t>
  </si>
  <si>
    <t>Audeo Valley Charter</t>
  </si>
  <si>
    <t>19648810113464</t>
  </si>
  <si>
    <t>0113464</t>
  </si>
  <si>
    <t>0847</t>
  </si>
  <si>
    <t>C0847</t>
  </si>
  <si>
    <t>Aveson Global Leadership Academy</t>
  </si>
  <si>
    <t>19648810113472</t>
  </si>
  <si>
    <t>0113472</t>
  </si>
  <si>
    <t>0848</t>
  </si>
  <si>
    <t>C0848</t>
  </si>
  <si>
    <t>Aveson School of Leaders</t>
  </si>
  <si>
    <t>43694270131995</t>
  </si>
  <si>
    <t>0131995</t>
  </si>
  <si>
    <t>1675</t>
  </si>
  <si>
    <t>C1675</t>
  </si>
  <si>
    <t>B. Roberto Cruz Leadership Academy</t>
  </si>
  <si>
    <t>13631230118455</t>
  </si>
  <si>
    <t>0118455</t>
  </si>
  <si>
    <t>1030</t>
  </si>
  <si>
    <t>C1030</t>
  </si>
  <si>
    <t>Ballington Academy for the Arts and Sciences</t>
  </si>
  <si>
    <t>36678760133892</t>
  </si>
  <si>
    <t>0133892</t>
  </si>
  <si>
    <t>1795</t>
  </si>
  <si>
    <t>C1795</t>
  </si>
  <si>
    <t>Ballington Academy for the Arts and Sciences - San Bernardino</t>
  </si>
  <si>
    <t>39773880140392</t>
  </si>
  <si>
    <t>0140392</t>
  </si>
  <si>
    <t>2104</t>
  </si>
  <si>
    <t>C2104</t>
  </si>
  <si>
    <t>Banta Charter</t>
  </si>
  <si>
    <t>19734370118760</t>
  </si>
  <si>
    <t>0118760</t>
  </si>
  <si>
    <t>1062</t>
  </si>
  <si>
    <t>C1062</t>
  </si>
  <si>
    <t>Barack Obama Charter</t>
  </si>
  <si>
    <t>37681896120901</t>
  </si>
  <si>
    <t>6120901</t>
  </si>
  <si>
    <t>0469</t>
  </si>
  <si>
    <t>C0469</t>
  </si>
  <si>
    <t>Barona Charter</t>
  </si>
  <si>
    <t>01612590106906</t>
  </si>
  <si>
    <t>0106906</t>
  </si>
  <si>
    <t>0661</t>
  </si>
  <si>
    <t>C0661</t>
  </si>
  <si>
    <t>Bay Area Technology</t>
  </si>
  <si>
    <t>27102720124297</t>
  </si>
  <si>
    <t>0124297</t>
  </si>
  <si>
    <t>1306</t>
  </si>
  <si>
    <t>C1306</t>
  </si>
  <si>
    <t>Bay View Academy</t>
  </si>
  <si>
    <t>37771720138099</t>
  </si>
  <si>
    <t>77172</t>
  </si>
  <si>
    <t>0138099</t>
  </si>
  <si>
    <t>1966</t>
  </si>
  <si>
    <t>C1966</t>
  </si>
  <si>
    <t>Baypoint Preparatory Academy - San Diego</t>
  </si>
  <si>
    <t>37684520128223</t>
  </si>
  <si>
    <t>0128223</t>
  </si>
  <si>
    <t>1515</t>
  </si>
  <si>
    <t>C1515</t>
  </si>
  <si>
    <t>Bella Mente Montessori Academy</t>
  </si>
  <si>
    <t>40688096043194</t>
  </si>
  <si>
    <t>6043194</t>
  </si>
  <si>
    <t>0093</t>
  </si>
  <si>
    <t>C0093</t>
  </si>
  <si>
    <t>Bellevue-Santa Fe Charter</t>
  </si>
  <si>
    <t>19647330106872</t>
  </si>
  <si>
    <t>0106872</t>
  </si>
  <si>
    <t>0654</t>
  </si>
  <si>
    <t>C0654</t>
  </si>
  <si>
    <t>Bert Corona Charter</t>
  </si>
  <si>
    <t>19647330132126</t>
  </si>
  <si>
    <t>0132126</t>
  </si>
  <si>
    <t>1724</t>
  </si>
  <si>
    <t>C1724</t>
  </si>
  <si>
    <t>Bert Corona Charter High</t>
  </si>
  <si>
    <t>10101080119628</t>
  </si>
  <si>
    <t>0119628</t>
  </si>
  <si>
    <t>1085</t>
  </si>
  <si>
    <t>C1085</t>
  </si>
  <si>
    <t>Big Picture Educational Academy</t>
  </si>
  <si>
    <t>27751500118349</t>
  </si>
  <si>
    <t>0118349</t>
  </si>
  <si>
    <t>1000</t>
  </si>
  <si>
    <t>C1000</t>
  </si>
  <si>
    <t>Big Sur Charter</t>
  </si>
  <si>
    <t>19647331931047</t>
  </si>
  <si>
    <t>1931047</t>
  </si>
  <si>
    <t>1119</t>
  </si>
  <si>
    <t>C1119</t>
  </si>
  <si>
    <t>Birmingham Community Charter High</t>
  </si>
  <si>
    <t>29102980114314</t>
  </si>
  <si>
    <t>0114314</t>
  </si>
  <si>
    <t>0871</t>
  </si>
  <si>
    <t>C0871</t>
  </si>
  <si>
    <t>Bitney Prep High</t>
  </si>
  <si>
    <t>54105460135459</t>
  </si>
  <si>
    <t>0135459</t>
  </si>
  <si>
    <t>1860</t>
  </si>
  <si>
    <t>C1860</t>
  </si>
  <si>
    <t>Blue Oak Academy</t>
  </si>
  <si>
    <t>04614246119523</t>
  </si>
  <si>
    <t>6119523</t>
  </si>
  <si>
    <t>0415</t>
  </si>
  <si>
    <t>C0415</t>
  </si>
  <si>
    <t>Blue Oak Charter</t>
  </si>
  <si>
    <t>15636280134312</t>
  </si>
  <si>
    <t>0134312</t>
  </si>
  <si>
    <t>1816</t>
  </si>
  <si>
    <t>C1816</t>
  </si>
  <si>
    <t>Blue Ridge Academy</t>
  </si>
  <si>
    <t>37679910140558</t>
  </si>
  <si>
    <t>0140558</t>
  </si>
  <si>
    <t>2105</t>
  </si>
  <si>
    <t>C2105</t>
  </si>
  <si>
    <t>Bostonia Global</t>
  </si>
  <si>
    <t>56105610121756</t>
  </si>
  <si>
    <t>0121756</t>
  </si>
  <si>
    <t>1203</t>
  </si>
  <si>
    <t>C1203</t>
  </si>
  <si>
    <t>BRIDGES Charter</t>
  </si>
  <si>
    <t>19101990140798</t>
  </si>
  <si>
    <t>0140798</t>
  </si>
  <si>
    <t>2114</t>
  </si>
  <si>
    <t>C2114</t>
  </si>
  <si>
    <t>Bridges Preparatory Academy</t>
  </si>
  <si>
    <t>37681630139402</t>
  </si>
  <si>
    <t>0139402</t>
  </si>
  <si>
    <t>2055</t>
  </si>
  <si>
    <t>C2055</t>
  </si>
  <si>
    <t>Brookfield Engineering Science Technology Academy</t>
  </si>
  <si>
    <t>43104390106534</t>
  </si>
  <si>
    <t>0106534</t>
  </si>
  <si>
    <t>0615</t>
  </si>
  <si>
    <t>C0615</t>
  </si>
  <si>
    <t>Bullis Charter</t>
  </si>
  <si>
    <t>37680490132506</t>
  </si>
  <si>
    <t>0132506</t>
  </si>
  <si>
    <t>1748</t>
  </si>
  <si>
    <t>C1748</t>
  </si>
  <si>
    <t>Cabrillo Point Academy</t>
  </si>
  <si>
    <t>07100740129528</t>
  </si>
  <si>
    <t>0129528</t>
  </si>
  <si>
    <t>1622</t>
  </si>
  <si>
    <t>C1622</t>
  </si>
  <si>
    <t>Caliber: Beta Academy</t>
  </si>
  <si>
    <t>48705810134262</t>
  </si>
  <si>
    <t>0134262</t>
  </si>
  <si>
    <t>1779</t>
  </si>
  <si>
    <t>C1779</t>
  </si>
  <si>
    <t>Caliber: ChangeMakers Academy</t>
  </si>
  <si>
    <t>19647330112235</t>
  </si>
  <si>
    <t>0112235</t>
  </si>
  <si>
    <t>0827</t>
  </si>
  <si>
    <t>C0827</t>
  </si>
  <si>
    <t>California Creative Learning Academy</t>
  </si>
  <si>
    <t>19647330137463</t>
  </si>
  <si>
    <t>0137463</t>
  </si>
  <si>
    <t>1960</t>
  </si>
  <si>
    <t>C1960</t>
  </si>
  <si>
    <t>California Creative Learning Academy MS</t>
  </si>
  <si>
    <t>53105380125633</t>
  </si>
  <si>
    <t>0125633</t>
  </si>
  <si>
    <t>1809</t>
  </si>
  <si>
    <t>C1809</t>
  </si>
  <si>
    <t>California Heritage Youthbuild Academy II</t>
  </si>
  <si>
    <t>34765050139584</t>
  </si>
  <si>
    <t>0139584</t>
  </si>
  <si>
    <t>2072</t>
  </si>
  <si>
    <t>C2072</t>
  </si>
  <si>
    <t>California Innovative Career Academy</t>
  </si>
  <si>
    <t>34674390111757</t>
  </si>
  <si>
    <t>0111757</t>
  </si>
  <si>
    <t>0775</t>
  </si>
  <si>
    <t>C0775</t>
  </si>
  <si>
    <t>California Montessori Project - Capitol Campus</t>
  </si>
  <si>
    <t>34673140111732</t>
  </si>
  <si>
    <t>0111732</t>
  </si>
  <si>
    <t>0777</t>
  </si>
  <si>
    <t>C0777</t>
  </si>
  <si>
    <t>California Montessori Project - Elk Grove Campus</t>
  </si>
  <si>
    <t>34674470112169</t>
  </si>
  <si>
    <t>0112169</t>
  </si>
  <si>
    <t>0776</t>
  </si>
  <si>
    <t>C0776</t>
  </si>
  <si>
    <t>California Montessori Project-San Juan Campuses</t>
  </si>
  <si>
    <t>09618380111724</t>
  </si>
  <si>
    <t>0111724</t>
  </si>
  <si>
    <t>0774</t>
  </si>
  <si>
    <t>C0774</t>
  </si>
  <si>
    <t>California Montessori Project-Shingle Springs Campus</t>
  </si>
  <si>
    <t>42750100138891</t>
  </si>
  <si>
    <t>0138891</t>
  </si>
  <si>
    <t>2031</t>
  </si>
  <si>
    <t>C2031</t>
  </si>
  <si>
    <t>California Online Public Schools Central Coast</t>
  </si>
  <si>
    <t>54718030112458</t>
  </si>
  <si>
    <t>0112458</t>
  </si>
  <si>
    <t>0804</t>
  </si>
  <si>
    <t>C0804</t>
  </si>
  <si>
    <t>California Online Public Schools Central Valley</t>
  </si>
  <si>
    <t>44754320139410</t>
  </si>
  <si>
    <t>0139410</t>
  </si>
  <si>
    <t>2056</t>
  </si>
  <si>
    <t>C2056</t>
  </si>
  <si>
    <t>California Online Public Schools Monterey Bay</t>
  </si>
  <si>
    <t>17640550129601</t>
  </si>
  <si>
    <t>0129601</t>
  </si>
  <si>
    <t>1653</t>
  </si>
  <si>
    <t>C1653</t>
  </si>
  <si>
    <t>California Online Public Schools North Bay</t>
  </si>
  <si>
    <t>39686500125849</t>
  </si>
  <si>
    <t>0125849</t>
  </si>
  <si>
    <t>1398</t>
  </si>
  <si>
    <t>C1398</t>
  </si>
  <si>
    <t>California Online Public Schools Northern California</t>
  </si>
  <si>
    <t>30664640106765</t>
  </si>
  <si>
    <t>0106765</t>
  </si>
  <si>
    <t>0664</t>
  </si>
  <si>
    <t>C0664</t>
  </si>
  <si>
    <t>California Online Public Schools Southern California</t>
  </si>
  <si>
    <t>37754160132472</t>
  </si>
  <si>
    <t>0132472</t>
  </si>
  <si>
    <t>1758</t>
  </si>
  <si>
    <t>C1758</t>
  </si>
  <si>
    <t>California Pacific Charter - San Diego</t>
  </si>
  <si>
    <t>49707220139048</t>
  </si>
  <si>
    <t>0139048</t>
  </si>
  <si>
    <t>2037</t>
  </si>
  <si>
    <t>C2037</t>
  </si>
  <si>
    <t>California Pacific Charter - Sonoma</t>
  </si>
  <si>
    <t>19753090132654</t>
  </si>
  <si>
    <t>0132654</t>
  </si>
  <si>
    <t>1751</t>
  </si>
  <si>
    <t>C1751</t>
  </si>
  <si>
    <t>California Pacific Charter- Los Angeles</t>
  </si>
  <si>
    <t>30103060142224</t>
  </si>
  <si>
    <t>0142224</t>
  </si>
  <si>
    <t>2138</t>
  </si>
  <si>
    <t>C2138</t>
  </si>
  <si>
    <t>California Republic Leadership Academy Capistrano</t>
  </si>
  <si>
    <t>30103060142570</t>
  </si>
  <si>
    <t>0142570</t>
  </si>
  <si>
    <t>2147</t>
  </si>
  <si>
    <t>C2147</t>
  </si>
  <si>
    <t>California Republic Leadership Academy Yorba Linda</t>
  </si>
  <si>
    <t>19644690134858</t>
  </si>
  <si>
    <t>0134858</t>
  </si>
  <si>
    <t>1838</t>
  </si>
  <si>
    <t>C1838</t>
  </si>
  <si>
    <t>California School of the Arts - San Gabriel Valley</t>
  </si>
  <si>
    <t>19650940112706</t>
  </si>
  <si>
    <t>0112706</t>
  </si>
  <si>
    <t>0838</t>
  </si>
  <si>
    <t>C0838</t>
  </si>
  <si>
    <t>California Virtual Academy @ Los Angeles</t>
  </si>
  <si>
    <t>37684036120893</t>
  </si>
  <si>
    <t>6120893</t>
  </si>
  <si>
    <t>0493</t>
  </si>
  <si>
    <t>C0493</t>
  </si>
  <si>
    <t>California Virtual Academy @ San Diego</t>
  </si>
  <si>
    <t>39686270127191</t>
  </si>
  <si>
    <t>0127191</t>
  </si>
  <si>
    <t>1489</t>
  </si>
  <si>
    <t>C1489</t>
  </si>
  <si>
    <t>California Virtual Academy @ San Joaquin</t>
  </si>
  <si>
    <t>49707970107284</t>
  </si>
  <si>
    <t>0107284</t>
  </si>
  <si>
    <t>0653</t>
  </si>
  <si>
    <t>C0653</t>
  </si>
  <si>
    <t>California Virtual Academy @ Sonoma</t>
  </si>
  <si>
    <t>10623310137661</t>
  </si>
  <si>
    <t>0137661</t>
  </si>
  <si>
    <t>1492</t>
  </si>
  <si>
    <t>C1492</t>
  </si>
  <si>
    <t>California Virtual Academy at Fresno</t>
  </si>
  <si>
    <t>16638750112698</t>
  </si>
  <si>
    <t>0112698</t>
  </si>
  <si>
    <t>0840</t>
  </si>
  <si>
    <t>C0840</t>
  </si>
  <si>
    <t>California Virtual Academy at Kings</t>
  </si>
  <si>
    <t>15636280137687</t>
  </si>
  <si>
    <t>0137687</t>
  </si>
  <si>
    <t>1490</t>
  </si>
  <si>
    <t>C1490</t>
  </si>
  <si>
    <t>California Virtual Academy at Maricopa</t>
  </si>
  <si>
    <t>51714150129007</t>
  </si>
  <si>
    <t>0129007</t>
  </si>
  <si>
    <t>1606</t>
  </si>
  <si>
    <t>C1606</t>
  </si>
  <si>
    <t>California Virtual Academy at Sutter</t>
  </si>
  <si>
    <t>41689160112284</t>
  </si>
  <si>
    <t>0112284</t>
  </si>
  <si>
    <t>0802</t>
  </si>
  <si>
    <t>C0802</t>
  </si>
  <si>
    <t>California Virtual Academy San Mateo</t>
  </si>
  <si>
    <t>56725460115105</t>
  </si>
  <si>
    <t>0115105</t>
  </si>
  <si>
    <t>0943</t>
  </si>
  <si>
    <t>C0943</t>
  </si>
  <si>
    <t>Camarillo Academy of Progressive Education</t>
  </si>
  <si>
    <t>19647336117667</t>
  </si>
  <si>
    <t>6117667</t>
  </si>
  <si>
    <t>0293</t>
  </si>
  <si>
    <t>C0293</t>
  </si>
  <si>
    <t>Camino Nuevo Charter Academy</t>
  </si>
  <si>
    <t>19647330122861</t>
  </si>
  <si>
    <t>0122861</t>
  </si>
  <si>
    <t>1231</t>
  </si>
  <si>
    <t>C1231</t>
  </si>
  <si>
    <t>Camino Nuevo Charter Academy #2</t>
  </si>
  <si>
    <t>19647330124826</t>
  </si>
  <si>
    <t>0124826</t>
  </si>
  <si>
    <t>1334</t>
  </si>
  <si>
    <t>C1334</t>
  </si>
  <si>
    <t>Camino Nuevo Charter Academy #4</t>
  </si>
  <si>
    <t>19647330122564</t>
  </si>
  <si>
    <t>0122564</t>
  </si>
  <si>
    <t>1212</t>
  </si>
  <si>
    <t>C1212</t>
  </si>
  <si>
    <t>Camino Nuevo Elementary #3</t>
  </si>
  <si>
    <t>19647330127910</t>
  </si>
  <si>
    <t>0127910</t>
  </si>
  <si>
    <t>1540</t>
  </si>
  <si>
    <t>C1540</t>
  </si>
  <si>
    <t>Camino Nuevo High #2</t>
  </si>
  <si>
    <t>09618460123125</t>
  </si>
  <si>
    <t>0123125</t>
  </si>
  <si>
    <t>1150</t>
  </si>
  <si>
    <t>C1150</t>
  </si>
  <si>
    <t>Camino Polytechnic</t>
  </si>
  <si>
    <t>34103480142091</t>
  </si>
  <si>
    <t>0142091</t>
  </si>
  <si>
    <t>2133</t>
  </si>
  <si>
    <t>C2133</t>
  </si>
  <si>
    <t>Capital College &amp; Career Academy</t>
  </si>
  <si>
    <t>34674390123901</t>
  </si>
  <si>
    <t>0123901</t>
  </si>
  <si>
    <t>1273</t>
  </si>
  <si>
    <t>C1273</t>
  </si>
  <si>
    <t>Capitol Collegiate Academy</t>
  </si>
  <si>
    <t>10101080136291</t>
  </si>
  <si>
    <t>0136291</t>
  </si>
  <si>
    <t>1850</t>
  </si>
  <si>
    <t>C1850</t>
  </si>
  <si>
    <t>Career Technical Education Charter</t>
  </si>
  <si>
    <t>10621661030840</t>
  </si>
  <si>
    <t>1030840</t>
  </si>
  <si>
    <t>0378</t>
  </si>
  <si>
    <t>C0378</t>
  </si>
  <si>
    <t>Carter G. Woodson Public Charter</t>
  </si>
  <si>
    <t>19647330101659</t>
  </si>
  <si>
    <t>0101659</t>
  </si>
  <si>
    <t>0570</t>
  </si>
  <si>
    <t>C0570</t>
  </si>
  <si>
    <t>CATCH Prep Charter High, Inc.</t>
  </si>
  <si>
    <t>44697990117804</t>
  </si>
  <si>
    <t>0117804</t>
  </si>
  <si>
    <t>1004</t>
  </si>
  <si>
    <t>C1004</t>
  </si>
  <si>
    <t>Ceiba College Preparatory Academy</t>
  </si>
  <si>
    <t>19647330115139</t>
  </si>
  <si>
    <t>0115139</t>
  </si>
  <si>
    <t>0937</t>
  </si>
  <si>
    <t>C0937</t>
  </si>
  <si>
    <t>Center for Advanced Learning</t>
  </si>
  <si>
    <t>15101570142505</t>
  </si>
  <si>
    <t>0142505</t>
  </si>
  <si>
    <t>2142</t>
  </si>
  <si>
    <t>C2142</t>
  </si>
  <si>
    <t>Central Academy of Arts and Technology</t>
  </si>
  <si>
    <t>19647330100800</t>
  </si>
  <si>
    <t>0100800</t>
  </si>
  <si>
    <t>0534</t>
  </si>
  <si>
    <t>C0534</t>
  </si>
  <si>
    <t>Central City Value</t>
  </si>
  <si>
    <t>19647090107508</t>
  </si>
  <si>
    <t>0107508</t>
  </si>
  <si>
    <t>0672</t>
  </si>
  <si>
    <t>C0672</t>
  </si>
  <si>
    <t>Century Community Charter</t>
  </si>
  <si>
    <t>19647330108878</t>
  </si>
  <si>
    <t>0108878</t>
  </si>
  <si>
    <t>0712</t>
  </si>
  <si>
    <t>C0712</t>
  </si>
  <si>
    <t>CHAMPS - Charter HS of Arts-Multimedia &amp; Performing</t>
  </si>
  <si>
    <t>43695836118541</t>
  </si>
  <si>
    <t>6118541</t>
  </si>
  <si>
    <t>0363</t>
  </si>
  <si>
    <t>C0363</t>
  </si>
  <si>
    <t>Charter School of Morgan Hill</t>
  </si>
  <si>
    <t>04614246113773</t>
  </si>
  <si>
    <t>6113773</t>
  </si>
  <si>
    <t>0112</t>
  </si>
  <si>
    <t>C0112</t>
  </si>
  <si>
    <t>Chico Country Day</t>
  </si>
  <si>
    <t>04615316113765</t>
  </si>
  <si>
    <t>6113765</t>
  </si>
  <si>
    <t>0094</t>
  </si>
  <si>
    <t>C0094</t>
  </si>
  <si>
    <t>Children's Community Charter</t>
  </si>
  <si>
    <t>19647336119531</t>
  </si>
  <si>
    <t>6119531</t>
  </si>
  <si>
    <t>0417</t>
  </si>
  <si>
    <t>C0417</t>
  </si>
  <si>
    <t>CHIME Institute's Schwarzenegger Community</t>
  </si>
  <si>
    <t>45104540111674</t>
  </si>
  <si>
    <t>0111674</t>
  </si>
  <si>
    <t>0778</t>
  </si>
  <si>
    <t>C0778</t>
  </si>
  <si>
    <t>Chrysalis Charter</t>
  </si>
  <si>
    <t>37680236115778</t>
  </si>
  <si>
    <t>6115778</t>
  </si>
  <si>
    <t>0135</t>
  </si>
  <si>
    <t>C0135</t>
  </si>
  <si>
    <t>Chula Vista Learning Community Charter</t>
  </si>
  <si>
    <t>19647330140749</t>
  </si>
  <si>
    <t>0140749</t>
  </si>
  <si>
    <t>2081</t>
  </si>
  <si>
    <t>C2081</t>
  </si>
  <si>
    <t>Citizens of the World Charter School East Valley</t>
  </si>
  <si>
    <t>19647330122556</t>
  </si>
  <si>
    <t>0122556</t>
  </si>
  <si>
    <t>1200</t>
  </si>
  <si>
    <t>C1200</t>
  </si>
  <si>
    <t>Citizens of the World Charter School Hollywood</t>
  </si>
  <si>
    <t>19647330126193</t>
  </si>
  <si>
    <t>0126193</t>
  </si>
  <si>
    <t>1414</t>
  </si>
  <si>
    <t>C1414</t>
  </si>
  <si>
    <t>Citizens of the World Charter School Mar Vista</t>
  </si>
  <si>
    <t>19647330126177</t>
  </si>
  <si>
    <t>0126177</t>
  </si>
  <si>
    <t>1413</t>
  </si>
  <si>
    <t>C1413</t>
  </si>
  <si>
    <t>Citizens of the World Charter School Silver Lake</t>
  </si>
  <si>
    <t>19647330139832</t>
  </si>
  <si>
    <t>0139832</t>
  </si>
  <si>
    <t>2082</t>
  </si>
  <si>
    <t>C2082</t>
  </si>
  <si>
    <t>Citizens of the World Charter School West Valley</t>
  </si>
  <si>
    <t>30103060134940</t>
  </si>
  <si>
    <t>0134940</t>
  </si>
  <si>
    <t>1831</t>
  </si>
  <si>
    <t>C1831</t>
  </si>
  <si>
    <t>Citrus Springs Charter</t>
  </si>
  <si>
    <t>38684780107300</t>
  </si>
  <si>
    <t>0107300</t>
  </si>
  <si>
    <t>0599</t>
  </si>
  <si>
    <t>C0599</t>
  </si>
  <si>
    <t>City Arts &amp; Leadership Academy</t>
  </si>
  <si>
    <t>37683380124347</t>
  </si>
  <si>
    <t>0124347</t>
  </si>
  <si>
    <t>1312</t>
  </si>
  <si>
    <t>C1312</t>
  </si>
  <si>
    <t>City Heights Preparatory Charter</t>
  </si>
  <si>
    <t>19647330127886</t>
  </si>
  <si>
    <t>0127886</t>
  </si>
  <si>
    <t>1538</t>
  </si>
  <si>
    <t>C1538</t>
  </si>
  <si>
    <t>City Language Immersion Charter</t>
  </si>
  <si>
    <t>09618380136200</t>
  </si>
  <si>
    <t>0136200</t>
  </si>
  <si>
    <t>1891</t>
  </si>
  <si>
    <t>C1891</t>
  </si>
  <si>
    <t>Clarksville Charter</t>
  </si>
  <si>
    <t>37680986116776</t>
  </si>
  <si>
    <t>6116776</t>
  </si>
  <si>
    <t>0199</t>
  </si>
  <si>
    <t>C0199</t>
  </si>
  <si>
    <t>Classical Academy</t>
  </si>
  <si>
    <t>37681060111195</t>
  </si>
  <si>
    <t>0111195</t>
  </si>
  <si>
    <t>C0759</t>
  </si>
  <si>
    <t>Classical Academy High</t>
  </si>
  <si>
    <t>37103710138404</t>
  </si>
  <si>
    <t>0138404</t>
  </si>
  <si>
    <t>2016</t>
  </si>
  <si>
    <t>C2016</t>
  </si>
  <si>
    <t>Classical Academy Vista</t>
  </si>
  <si>
    <t>07100740731380</t>
  </si>
  <si>
    <t>0731380</t>
  </si>
  <si>
    <t>1400</t>
  </si>
  <si>
    <t>C1400</t>
  </si>
  <si>
    <t>Clayton Valley Charter High</t>
  </si>
  <si>
    <t>19647250131938</t>
  </si>
  <si>
    <t>0131938</t>
  </si>
  <si>
    <t>1682</t>
  </si>
  <si>
    <t>C1682</t>
  </si>
  <si>
    <t>Clear Passage Educational Center</t>
  </si>
  <si>
    <t>10101080140186</t>
  </si>
  <si>
    <t>0140186</t>
  </si>
  <si>
    <t>2101</t>
  </si>
  <si>
    <t>C2101</t>
  </si>
  <si>
    <t>Clovis Global Academy</t>
  </si>
  <si>
    <t>37735690136267</t>
  </si>
  <si>
    <t>0136267</t>
  </si>
  <si>
    <t>0516</t>
  </si>
  <si>
    <t>C0516</t>
  </si>
  <si>
    <t>Coastal Academy Charter</t>
  </si>
  <si>
    <t>12626796120562</t>
  </si>
  <si>
    <t>6120562</t>
  </si>
  <si>
    <t>0466</t>
  </si>
  <si>
    <t>C0466</t>
  </si>
  <si>
    <t>Coastal Grove Charter</t>
  </si>
  <si>
    <t>14101400128454</t>
  </si>
  <si>
    <t>0128454</t>
  </si>
  <si>
    <t>1593</t>
  </si>
  <si>
    <t>C1593</t>
  </si>
  <si>
    <t>College Bridge Academy</t>
  </si>
  <si>
    <t>37771640137356</t>
  </si>
  <si>
    <t>77164</t>
  </si>
  <si>
    <t>0137356</t>
  </si>
  <si>
    <t>1967</t>
  </si>
  <si>
    <t>C1967</t>
  </si>
  <si>
    <t>College Preparatory Middle</t>
  </si>
  <si>
    <t>19647330131821</t>
  </si>
  <si>
    <t>0131821</t>
  </si>
  <si>
    <t>1722</t>
  </si>
  <si>
    <t>C1722</t>
  </si>
  <si>
    <t>Collegiate Charter High School of Los Angeles</t>
  </si>
  <si>
    <t>34765050108837</t>
  </si>
  <si>
    <t>0108837</t>
  </si>
  <si>
    <t>0699</t>
  </si>
  <si>
    <t>C0699</t>
  </si>
  <si>
    <t>Community Collaborative Charter</t>
  </si>
  <si>
    <t>37103710137695</t>
  </si>
  <si>
    <t>0137695</t>
  </si>
  <si>
    <t>1947</t>
  </si>
  <si>
    <t>C1947</t>
  </si>
  <si>
    <t>Community Montessori</t>
  </si>
  <si>
    <t>34765050101766</t>
  </si>
  <si>
    <t>0101766</t>
  </si>
  <si>
    <t>0561</t>
  </si>
  <si>
    <t>C0561</t>
  </si>
  <si>
    <t>Community Outreach Academy</t>
  </si>
  <si>
    <t>30664640123729</t>
  </si>
  <si>
    <t>0123729</t>
  </si>
  <si>
    <t>1274</t>
  </si>
  <si>
    <t>C1274</t>
  </si>
  <si>
    <t>Community Roots Academy</t>
  </si>
  <si>
    <t>01100170123968</t>
  </si>
  <si>
    <t>0123968</t>
  </si>
  <si>
    <t>1284</t>
  </si>
  <si>
    <t>C1284</t>
  </si>
  <si>
    <t>Community School for Creative Education</t>
  </si>
  <si>
    <t>57727020139436</t>
  </si>
  <si>
    <t>0139436</t>
  </si>
  <si>
    <t>2059</t>
  </si>
  <si>
    <t>C2059</t>
  </si>
  <si>
    <t>Compass Charter School of Yolo</t>
  </si>
  <si>
    <t>19753090135145</t>
  </si>
  <si>
    <t>0135145</t>
  </si>
  <si>
    <t>1651</t>
  </si>
  <si>
    <t>C1651</t>
  </si>
  <si>
    <t>Compass Charter Schools of Los Angeles</t>
  </si>
  <si>
    <t>37682130127084</t>
  </si>
  <si>
    <t>0127084</t>
  </si>
  <si>
    <t>1454</t>
  </si>
  <si>
    <t>C1454</t>
  </si>
  <si>
    <t>Compass Charter Schools of San Diego</t>
  </si>
  <si>
    <t>41690050127282</t>
  </si>
  <si>
    <t>0127282</t>
  </si>
  <si>
    <t>1498</t>
  </si>
  <si>
    <t>C1498</t>
  </si>
  <si>
    <t>Connect Community Charter</t>
  </si>
  <si>
    <t>50755725030317</t>
  </si>
  <si>
    <t>5030317</t>
  </si>
  <si>
    <t>0477</t>
  </si>
  <si>
    <t>C0477</t>
  </si>
  <si>
    <t>Connecting Waters Charter</t>
  </si>
  <si>
    <t>01100170136101</t>
  </si>
  <si>
    <t>0136101</t>
  </si>
  <si>
    <t>1881</t>
  </si>
  <si>
    <t>C1881</t>
  </si>
  <si>
    <t>Connecting Waters Charter - East Bay</t>
  </si>
  <si>
    <t>50711670138057</t>
  </si>
  <si>
    <t>0138057</t>
  </si>
  <si>
    <t>1973</t>
  </si>
  <si>
    <t>C1973</t>
  </si>
  <si>
    <t>Connecting Waters Charter School - Central Valley</t>
  </si>
  <si>
    <t>04100410114991</t>
  </si>
  <si>
    <t>0114991</t>
  </si>
  <si>
    <t>0945</t>
  </si>
  <si>
    <t>C0945</t>
  </si>
  <si>
    <t>CORE Butte Charter</t>
  </si>
  <si>
    <t>58727286115935</t>
  </si>
  <si>
    <t>6115935</t>
  </si>
  <si>
    <t>0165</t>
  </si>
  <si>
    <t>C0165</t>
  </si>
  <si>
    <t>CORE Charter</t>
  </si>
  <si>
    <t>09618380139006</t>
  </si>
  <si>
    <t>0139006</t>
  </si>
  <si>
    <t>1964</t>
  </si>
  <si>
    <t>C1964</t>
  </si>
  <si>
    <t>Cottonwood</t>
  </si>
  <si>
    <t>45699550121640</t>
  </si>
  <si>
    <t>0121640</t>
  </si>
  <si>
    <t>1183</t>
  </si>
  <si>
    <t>C1183</t>
  </si>
  <si>
    <t>Cottonwood Creek Charter</t>
  </si>
  <si>
    <t>01100176001788</t>
  </si>
  <si>
    <t>6001788</t>
  </si>
  <si>
    <t>0740</t>
  </si>
  <si>
    <t>C0740</t>
  </si>
  <si>
    <t>Cox Academy</t>
  </si>
  <si>
    <t>38684786112601</t>
  </si>
  <si>
    <t>6112601</t>
  </si>
  <si>
    <t>0040</t>
  </si>
  <si>
    <t>C0040</t>
  </si>
  <si>
    <t>Creative Arts Charter</t>
  </si>
  <si>
    <t>49738820123786</t>
  </si>
  <si>
    <t>0123786</t>
  </si>
  <si>
    <t>1281</t>
  </si>
  <si>
    <t>C1281</t>
  </si>
  <si>
    <t>Credo High</t>
  </si>
  <si>
    <t>31668520120105</t>
  </si>
  <si>
    <t>0120105</t>
  </si>
  <si>
    <t>1102</t>
  </si>
  <si>
    <t>C1102</t>
  </si>
  <si>
    <t>Creekside Charter</t>
  </si>
  <si>
    <t>54721400136507</t>
  </si>
  <si>
    <t>0136507</t>
  </si>
  <si>
    <t>1894</t>
  </si>
  <si>
    <t>C1894</t>
  </si>
  <si>
    <t>Crescent Valley Public Charter II</t>
  </si>
  <si>
    <t>10625470136523</t>
  </si>
  <si>
    <t>0136523</t>
  </si>
  <si>
    <t>1893</t>
  </si>
  <si>
    <t>C1893</t>
  </si>
  <si>
    <t>Crescent View South II</t>
  </si>
  <si>
    <t>10101080109991</t>
  </si>
  <si>
    <t>0109991</t>
  </si>
  <si>
    <t>0746</t>
  </si>
  <si>
    <t>C0746</t>
  </si>
  <si>
    <t>Crescent View West Public Charter</t>
  </si>
  <si>
    <t>19647330121848</t>
  </si>
  <si>
    <t>0121848</t>
  </si>
  <si>
    <t>1187</t>
  </si>
  <si>
    <t>C1187</t>
  </si>
  <si>
    <t>Crown Preparatory Academy</t>
  </si>
  <si>
    <t>19768690131128</t>
  </si>
  <si>
    <t>0131128</t>
  </si>
  <si>
    <t>1689</t>
  </si>
  <si>
    <t>C1689</t>
  </si>
  <si>
    <t>Da Vinci Communications</t>
  </si>
  <si>
    <t>19768690128728</t>
  </si>
  <si>
    <t>0128728</t>
  </si>
  <si>
    <t>1597</t>
  </si>
  <si>
    <t>C1597</t>
  </si>
  <si>
    <t>Da Vinci Connect</t>
  </si>
  <si>
    <t>19768690119636</t>
  </si>
  <si>
    <t>0119636</t>
  </si>
  <si>
    <t>1081</t>
  </si>
  <si>
    <t>C1081</t>
  </si>
  <si>
    <t>Da Vinci Design</t>
  </si>
  <si>
    <t>19101990138669</t>
  </si>
  <si>
    <t>0138669</t>
  </si>
  <si>
    <t>2017</t>
  </si>
  <si>
    <t>C2017</t>
  </si>
  <si>
    <t>Da Vinci RISE High</t>
  </si>
  <si>
    <t>19768690119016</t>
  </si>
  <si>
    <t>0119016</t>
  </si>
  <si>
    <t>1060</t>
  </si>
  <si>
    <t>C1060</t>
  </si>
  <si>
    <t>Da Vinci Science</t>
  </si>
  <si>
    <t>37683386039457</t>
  </si>
  <si>
    <t>6039457</t>
  </si>
  <si>
    <t>0033</t>
  </si>
  <si>
    <t>C0033</t>
  </si>
  <si>
    <t>Darnall Charter</t>
  </si>
  <si>
    <t>34674130114660</t>
  </si>
  <si>
    <t>0114660</t>
  </si>
  <si>
    <t>0853</t>
  </si>
  <si>
    <t>C0853</t>
  </si>
  <si>
    <t>Delta Elementary Charter</t>
  </si>
  <si>
    <t>19642461996537</t>
  </si>
  <si>
    <t>1996537</t>
  </si>
  <si>
    <t>0411</t>
  </si>
  <si>
    <t>C0411</t>
  </si>
  <si>
    <t>Desert Sands Charter</t>
  </si>
  <si>
    <t>36103636111918</t>
  </si>
  <si>
    <t>6111918</t>
  </si>
  <si>
    <t>1522</t>
  </si>
  <si>
    <t>C1522</t>
  </si>
  <si>
    <t>Desert Trails Preparatory Academy</t>
  </si>
  <si>
    <t>41690470129759</t>
  </si>
  <si>
    <t>0129759</t>
  </si>
  <si>
    <t>1647</t>
  </si>
  <si>
    <t>C1647</t>
  </si>
  <si>
    <t>Design Tech High</t>
  </si>
  <si>
    <t>37103710137752</t>
  </si>
  <si>
    <t>0137752</t>
  </si>
  <si>
    <t>1946</t>
  </si>
  <si>
    <t>C1946</t>
  </si>
  <si>
    <t>Dimensions Collaborative</t>
  </si>
  <si>
    <t>37680236111322</t>
  </si>
  <si>
    <t>6111322</t>
  </si>
  <si>
    <t>0054</t>
  </si>
  <si>
    <t>C0054</t>
  </si>
  <si>
    <t>Discovery Charter</t>
  </si>
  <si>
    <t>39754996118665</t>
  </si>
  <si>
    <t>6118665</t>
  </si>
  <si>
    <t>0355</t>
  </si>
  <si>
    <t>C0355</t>
  </si>
  <si>
    <t>43104390111880</t>
  </si>
  <si>
    <t>0111880</t>
  </si>
  <si>
    <t>0767</t>
  </si>
  <si>
    <t>C0767</t>
  </si>
  <si>
    <t>43104390127969</t>
  </si>
  <si>
    <t>0127969</t>
  </si>
  <si>
    <t>1547</t>
  </si>
  <si>
    <t>C1547</t>
  </si>
  <si>
    <t>Discovery Charter II</t>
  </si>
  <si>
    <t>19647330115253</t>
  </si>
  <si>
    <t>0115253</t>
  </si>
  <si>
    <t>0949</t>
  </si>
  <si>
    <t>C0949</t>
  </si>
  <si>
    <t>Discovery Charter Preparatory #2</t>
  </si>
  <si>
    <t>48705320122267</t>
  </si>
  <si>
    <t>0122267</t>
  </si>
  <si>
    <t>1210</t>
  </si>
  <si>
    <t>C1210</t>
  </si>
  <si>
    <t>Dixon Montessori Charter</t>
  </si>
  <si>
    <t>01612590129635</t>
  </si>
  <si>
    <t>0129635</t>
  </si>
  <si>
    <t>1661</t>
  </si>
  <si>
    <t>C1661</t>
  </si>
  <si>
    <t>Downtown Charter Academy</t>
  </si>
  <si>
    <t>19647336119903</t>
  </si>
  <si>
    <t>6119903</t>
  </si>
  <si>
    <t>0448</t>
  </si>
  <si>
    <t>C0448</t>
  </si>
  <si>
    <t>Downtown Value</t>
  </si>
  <si>
    <t>39686760117853</t>
  </si>
  <si>
    <t>0117853</t>
  </si>
  <si>
    <t>1027</t>
  </si>
  <si>
    <t>C1027</t>
  </si>
  <si>
    <t>Dr. Lewis Dolphin Stallworth Sr. Charter</t>
  </si>
  <si>
    <t>37103710138594</t>
  </si>
  <si>
    <t>0138594</t>
  </si>
  <si>
    <t>2023</t>
  </si>
  <si>
    <t>C2023</t>
  </si>
  <si>
    <t>Dual Language Immersion North County</t>
  </si>
  <si>
    <t>37683380127647</t>
  </si>
  <si>
    <t>0127647</t>
  </si>
  <si>
    <t>1302</t>
  </si>
  <si>
    <t>C1302</t>
  </si>
  <si>
    <t>e3 Civic High</t>
  </si>
  <si>
    <t>01612590129932</t>
  </si>
  <si>
    <t>0129932</t>
  </si>
  <si>
    <t>1620</t>
  </si>
  <si>
    <t>C1620</t>
  </si>
  <si>
    <t>East Bay Innovation Academy</t>
  </si>
  <si>
    <t>41690620126722</t>
  </si>
  <si>
    <t>0126722</t>
  </si>
  <si>
    <t>1446</t>
  </si>
  <si>
    <t>C1446</t>
  </si>
  <si>
    <t>East Palo Alto Academy</t>
  </si>
  <si>
    <t>50757390124669</t>
  </si>
  <si>
    <t>0124669</t>
  </si>
  <si>
    <t>1309</t>
  </si>
  <si>
    <t>C1309</t>
  </si>
  <si>
    <t>eCademy Charter at Crane</t>
  </si>
  <si>
    <t>10101086085112</t>
  </si>
  <si>
    <t>6085112</t>
  </si>
  <si>
    <t>0195</t>
  </si>
  <si>
    <t>C0195</t>
  </si>
  <si>
    <t>Edison-Bethune Charter Academy</t>
  </si>
  <si>
    <t>19647330135723</t>
  </si>
  <si>
    <t>0135723</t>
  </si>
  <si>
    <t>1843</t>
  </si>
  <si>
    <t>C1843</t>
  </si>
  <si>
    <t>Ednovate - Brio College Prep</t>
  </si>
  <si>
    <t>19647330132282</t>
  </si>
  <si>
    <t>0132282</t>
  </si>
  <si>
    <t>1702</t>
  </si>
  <si>
    <t>C1702</t>
  </si>
  <si>
    <t>Ednovate - East College Prep</t>
  </si>
  <si>
    <t>19647330164780</t>
  </si>
  <si>
    <t>0164780</t>
  </si>
  <si>
    <t>2086</t>
  </si>
  <si>
    <t>C2086</t>
  </si>
  <si>
    <t>Ednovate - Encore Arts and Media College Prep</t>
  </si>
  <si>
    <t>19647330135715</t>
  </si>
  <si>
    <t>0135715</t>
  </si>
  <si>
    <t>1842</t>
  </si>
  <si>
    <t>C1842</t>
  </si>
  <si>
    <t>Ednovate - Esperanza College Prep</t>
  </si>
  <si>
    <t>30103060133983</t>
  </si>
  <si>
    <t>0133983</t>
  </si>
  <si>
    <t>1798</t>
  </si>
  <si>
    <t>C1798</t>
  </si>
  <si>
    <t>Ednovate - Legacy College Prep.</t>
  </si>
  <si>
    <t>19647330140129</t>
  </si>
  <si>
    <t>0140129</t>
  </si>
  <si>
    <t>2087</t>
  </si>
  <si>
    <t>C2087</t>
  </si>
  <si>
    <t>Ednovate - South LA College Prep</t>
  </si>
  <si>
    <t>19647330125864</t>
  </si>
  <si>
    <t>0125864</t>
  </si>
  <si>
    <t>1401</t>
  </si>
  <si>
    <t>C1401</t>
  </si>
  <si>
    <t>Ednovate - USC Hybrid High College Prep</t>
  </si>
  <si>
    <t>30666700101626</t>
  </si>
  <si>
    <t>0101626</t>
  </si>
  <si>
    <t>0578</t>
  </si>
  <si>
    <t>C0578</t>
  </si>
  <si>
    <t>Edward B. Cole Academy</t>
  </si>
  <si>
    <t>23656072330272</t>
  </si>
  <si>
    <t>2330272</t>
  </si>
  <si>
    <t>0032</t>
  </si>
  <si>
    <t>C0032</t>
  </si>
  <si>
    <t>Eel River Charter</t>
  </si>
  <si>
    <t>37679910108563</t>
  </si>
  <si>
    <t>0108563</t>
  </si>
  <si>
    <t>0683</t>
  </si>
  <si>
    <t>C0683</t>
  </si>
  <si>
    <t>EJE Elementary Academy Charter</t>
  </si>
  <si>
    <t>37679910119255</t>
  </si>
  <si>
    <t>0119255</t>
  </si>
  <si>
    <t>1063</t>
  </si>
  <si>
    <t>C1063</t>
  </si>
  <si>
    <t>EJE Middle Academy</t>
  </si>
  <si>
    <t>19647331932623</t>
  </si>
  <si>
    <t>1932623</t>
  </si>
  <si>
    <t>1314</t>
  </si>
  <si>
    <t>C1314</t>
  </si>
  <si>
    <t>El Camino Real Charter High</t>
  </si>
  <si>
    <t>19647330140004</t>
  </si>
  <si>
    <t>0140004</t>
  </si>
  <si>
    <t>2080</t>
  </si>
  <si>
    <t>C2080</t>
  </si>
  <si>
    <t>El Rio Community</t>
  </si>
  <si>
    <t>30666706119127</t>
  </si>
  <si>
    <t>6119127</t>
  </si>
  <si>
    <t>0365</t>
  </si>
  <si>
    <t>C0365</t>
  </si>
  <si>
    <t>El Sol Santa Ana Science and Arts Academy</t>
  </si>
  <si>
    <t>54105466119291</t>
  </si>
  <si>
    <t>6119291</t>
  </si>
  <si>
    <t>0395</t>
  </si>
  <si>
    <t>C0395</t>
  </si>
  <si>
    <t>Eleanor Roosevelt Community Learning Center</t>
  </si>
  <si>
    <t>37683380129395</t>
  </si>
  <si>
    <t>0129395</t>
  </si>
  <si>
    <t>1633</t>
  </si>
  <si>
    <t>C1633</t>
  </si>
  <si>
    <t>Elevate</t>
  </si>
  <si>
    <t>36750510136960</t>
  </si>
  <si>
    <t>0136960</t>
  </si>
  <si>
    <t>1923</t>
  </si>
  <si>
    <t>C1923</t>
  </si>
  <si>
    <t>Elite Academic Academy - Lucerne</t>
  </si>
  <si>
    <t>37682130136978</t>
  </si>
  <si>
    <t>0136978</t>
  </si>
  <si>
    <t>1924</t>
  </si>
  <si>
    <t>C1924</t>
  </si>
  <si>
    <t>Elite Academic Academy - Mountain Empire</t>
  </si>
  <si>
    <t>48104880139030</t>
  </si>
  <si>
    <t>0139030</t>
  </si>
  <si>
    <t>2034</t>
  </si>
  <si>
    <t>C2034</t>
  </si>
  <si>
    <t>Elite Public</t>
  </si>
  <si>
    <t>36677360128439</t>
  </si>
  <si>
    <t>0128439</t>
  </si>
  <si>
    <t>1592</t>
  </si>
  <si>
    <t>C1592</t>
  </si>
  <si>
    <t>Empire Springs Charter</t>
  </si>
  <si>
    <t>19753090134619</t>
  </si>
  <si>
    <t>0134619</t>
  </si>
  <si>
    <t>1836</t>
  </si>
  <si>
    <t>C1836</t>
  </si>
  <si>
    <t>Empower Generations</t>
  </si>
  <si>
    <t>37683380129387</t>
  </si>
  <si>
    <t>0129387</t>
  </si>
  <si>
    <t>1634</t>
  </si>
  <si>
    <t>C1634</t>
  </si>
  <si>
    <t>Empower Language Academy</t>
  </si>
  <si>
    <t>57105790132464</t>
  </si>
  <si>
    <t>0132464</t>
  </si>
  <si>
    <t>1746</t>
  </si>
  <si>
    <t>C1746</t>
  </si>
  <si>
    <t>Empowering Possibilities International Charter</t>
  </si>
  <si>
    <t>10621660140038</t>
  </si>
  <si>
    <t>0140038</t>
  </si>
  <si>
    <t>2099</t>
  </si>
  <si>
    <t>C2099</t>
  </si>
  <si>
    <t>Endeavor Charter</t>
  </si>
  <si>
    <t>36678760136952</t>
  </si>
  <si>
    <t>0136952</t>
  </si>
  <si>
    <t>1922</t>
  </si>
  <si>
    <t>C1922</t>
  </si>
  <si>
    <t>Entrepreneur High</t>
  </si>
  <si>
    <t>36103630140012</t>
  </si>
  <si>
    <t>0140012</t>
  </si>
  <si>
    <t>2095</t>
  </si>
  <si>
    <t>C2095</t>
  </si>
  <si>
    <t>Entrepreneur High Fontana</t>
  </si>
  <si>
    <t>19101990140681</t>
  </si>
  <si>
    <t>0140681</t>
  </si>
  <si>
    <t>2098</t>
  </si>
  <si>
    <t>C2098</t>
  </si>
  <si>
    <t>Environmental Charter High - Gardena</t>
  </si>
  <si>
    <t>19646911996438</t>
  </si>
  <si>
    <t>1996438</t>
  </si>
  <si>
    <t>0353</t>
  </si>
  <si>
    <t>C0353</t>
  </si>
  <si>
    <t>Environmental Charter High - Lawndale</t>
  </si>
  <si>
    <t>19101990121772</t>
  </si>
  <si>
    <t>0121772</t>
  </si>
  <si>
    <t>1204</t>
  </si>
  <si>
    <t>C1204</t>
  </si>
  <si>
    <t>Environmental Charter Middle - Gardena</t>
  </si>
  <si>
    <t>19101990127498</t>
  </si>
  <si>
    <t>0127498</t>
  </si>
  <si>
    <t>1501</t>
  </si>
  <si>
    <t>C1501</t>
  </si>
  <si>
    <t>Environmental Charter Middle - Inglewood</t>
  </si>
  <si>
    <t>01100170112607</t>
  </si>
  <si>
    <t>0112607</t>
  </si>
  <si>
    <t>0811</t>
  </si>
  <si>
    <t>C0811</t>
  </si>
  <si>
    <t>Envision Academy for Arts &amp; Technology</t>
  </si>
  <si>
    <t>39773880141234</t>
  </si>
  <si>
    <t>0141234</t>
  </si>
  <si>
    <t>2121</t>
  </si>
  <si>
    <t>C2121</t>
  </si>
  <si>
    <t>EPIC Academy</t>
  </si>
  <si>
    <t>30103060134239</t>
  </si>
  <si>
    <t>0134239</t>
  </si>
  <si>
    <t>1807</t>
  </si>
  <si>
    <t>C1807</t>
  </si>
  <si>
    <t>Epic California Academy</t>
  </si>
  <si>
    <t>29102980130823</t>
  </si>
  <si>
    <t>0130823</t>
  </si>
  <si>
    <t>1680</t>
  </si>
  <si>
    <t>C1680</t>
  </si>
  <si>
    <t>EPIC de Cesar Chavez</t>
  </si>
  <si>
    <t>19647330126169</t>
  </si>
  <si>
    <t>0126169</t>
  </si>
  <si>
    <t>1402</t>
  </si>
  <si>
    <t>C1402</t>
  </si>
  <si>
    <t>Equitas Academy #2</t>
  </si>
  <si>
    <t>19647330129650</t>
  </si>
  <si>
    <t>0129650</t>
  </si>
  <si>
    <t>1669</t>
  </si>
  <si>
    <t>C1669</t>
  </si>
  <si>
    <t>Equitas Academy #3 Charter</t>
  </si>
  <si>
    <t>19647330133686</t>
  </si>
  <si>
    <t>0133686</t>
  </si>
  <si>
    <t>1785</t>
  </si>
  <si>
    <t>C1785</t>
  </si>
  <si>
    <t>Equitas Academy 4</t>
  </si>
  <si>
    <t>19647330139121</t>
  </si>
  <si>
    <t>0139121</t>
  </si>
  <si>
    <t>2040</t>
  </si>
  <si>
    <t>C2040</t>
  </si>
  <si>
    <t>Equitas Academy 5</t>
  </si>
  <si>
    <t>19647330138883</t>
  </si>
  <si>
    <t>0138883</t>
  </si>
  <si>
    <t>2030</t>
  </si>
  <si>
    <t>C2030</t>
  </si>
  <si>
    <t>Equitas Academy 6</t>
  </si>
  <si>
    <t>19647330119982</t>
  </si>
  <si>
    <t>0119982</t>
  </si>
  <si>
    <t>1093</t>
  </si>
  <si>
    <t>C1093</t>
  </si>
  <si>
    <t>Equitas Academy Charter</t>
  </si>
  <si>
    <t>39685020126011</t>
  </si>
  <si>
    <t>0126011</t>
  </si>
  <si>
    <t>1416</t>
  </si>
  <si>
    <t>C1416</t>
  </si>
  <si>
    <t>Escalon Charter Academy</t>
  </si>
  <si>
    <t>37681063731023</t>
  </si>
  <si>
    <t>3731023</t>
  </si>
  <si>
    <t>0109</t>
  </si>
  <si>
    <t>C0109</t>
  </si>
  <si>
    <t>Escondido Charter High</t>
  </si>
  <si>
    <t>43694274330726</t>
  </si>
  <si>
    <t>4330726</t>
  </si>
  <si>
    <t>0502</t>
  </si>
  <si>
    <t>C0502</t>
  </si>
  <si>
    <t>Escuela Popular Accelerated Family Learning</t>
  </si>
  <si>
    <t>43694270107151</t>
  </si>
  <si>
    <t>0107151</t>
  </si>
  <si>
    <t>0646</t>
  </si>
  <si>
    <t>C0646</t>
  </si>
  <si>
    <t>Escuela Popular/Center for Training and Careers, Family Learning</t>
  </si>
  <si>
    <t>19647330129858</t>
  </si>
  <si>
    <t>0129858</t>
  </si>
  <si>
    <t>1638</t>
  </si>
  <si>
    <t>C1638</t>
  </si>
  <si>
    <t>Everest Value</t>
  </si>
  <si>
    <t>37754160139386</t>
  </si>
  <si>
    <t>0139386</t>
  </si>
  <si>
    <t>2053</t>
  </si>
  <si>
    <t>C2053</t>
  </si>
  <si>
    <t>Excel Academy Charter</t>
  </si>
  <si>
    <t>36677360139576</t>
  </si>
  <si>
    <t>0139576</t>
  </si>
  <si>
    <t>2073</t>
  </si>
  <si>
    <t>C2073</t>
  </si>
  <si>
    <t>36103633630761</t>
  </si>
  <si>
    <t>3630761</t>
  </si>
  <si>
    <t>1910</t>
  </si>
  <si>
    <t>C1910</t>
  </si>
  <si>
    <t>Excelsior Charter</t>
  </si>
  <si>
    <t>33103300137869</t>
  </si>
  <si>
    <t>0137869</t>
  </si>
  <si>
    <t>1993</t>
  </si>
  <si>
    <t>C1993</t>
  </si>
  <si>
    <t>Excelsior Charter School Corona-Norco</t>
  </si>
  <si>
    <t>30103060142000</t>
  </si>
  <si>
    <t>0142000</t>
  </si>
  <si>
    <t>2129</t>
  </si>
  <si>
    <t>C2129</t>
  </si>
  <si>
    <t>Explore Academy</t>
  </si>
  <si>
    <t>19647330124198</t>
  </si>
  <si>
    <t>0124198</t>
  </si>
  <si>
    <t>1300</t>
  </si>
  <si>
    <t>C1300</t>
  </si>
  <si>
    <t>Extera Public</t>
  </si>
  <si>
    <t>19647330128132</t>
  </si>
  <si>
    <t>0128132</t>
  </si>
  <si>
    <t>1562</t>
  </si>
  <si>
    <t>C1562</t>
  </si>
  <si>
    <t>Extera Public School No. 2</t>
  </si>
  <si>
    <t>19643520128488</t>
  </si>
  <si>
    <t>0128488</t>
  </si>
  <si>
    <t>1558</t>
  </si>
  <si>
    <t>C1558</t>
  </si>
  <si>
    <t>Family First Charter</t>
  </si>
  <si>
    <t>42691120111773</t>
  </si>
  <si>
    <t>0111773</t>
  </si>
  <si>
    <t>0763</t>
  </si>
  <si>
    <t>C0763</t>
  </si>
  <si>
    <t>Family Partnership Charter</t>
  </si>
  <si>
    <t>37680236037956</t>
  </si>
  <si>
    <t>6037956</t>
  </si>
  <si>
    <t>0121</t>
  </si>
  <si>
    <t>C0121</t>
  </si>
  <si>
    <t>Feaster (Mae L.) Charter</t>
  </si>
  <si>
    <t>51714560133934</t>
  </si>
  <si>
    <t>0133934</t>
  </si>
  <si>
    <t>1801</t>
  </si>
  <si>
    <t>C1801</t>
  </si>
  <si>
    <t>Feather River Charter</t>
  </si>
  <si>
    <t>19647336017016</t>
  </si>
  <si>
    <t>6017016</t>
  </si>
  <si>
    <t>0030</t>
  </si>
  <si>
    <t>C0030</t>
  </si>
  <si>
    <t>Fenton Avenue Charter</t>
  </si>
  <si>
    <t>19647330131722</t>
  </si>
  <si>
    <t>0131722</t>
  </si>
  <si>
    <t>1613</t>
  </si>
  <si>
    <t>C1613</t>
  </si>
  <si>
    <t>Fenton Charter Leadership Academy</t>
  </si>
  <si>
    <t>19647330115048</t>
  </si>
  <si>
    <t>0115048</t>
  </si>
  <si>
    <t>0911</t>
  </si>
  <si>
    <t>C0911</t>
  </si>
  <si>
    <t>Fenton Primary Center</t>
  </si>
  <si>
    <t>19647330131466</t>
  </si>
  <si>
    <t>0131466</t>
  </si>
  <si>
    <t>1605</t>
  </si>
  <si>
    <t>C1605</t>
  </si>
  <si>
    <t>Fenton STEM Academy: Elementary Center for Science Technology Engineering and Mathematics</t>
  </si>
  <si>
    <t>38684780101774</t>
  </si>
  <si>
    <t>0101774</t>
  </si>
  <si>
    <t>0567</t>
  </si>
  <si>
    <t>C0567</t>
  </si>
  <si>
    <t>Five Keys Charter (SF Sheriff's)</t>
  </si>
  <si>
    <t>38684780118141</t>
  </si>
  <si>
    <t>0118141</t>
  </si>
  <si>
    <t>1028</t>
  </si>
  <si>
    <t>C1028</t>
  </si>
  <si>
    <t>Five Keys Independence HS (SF Sheriff's)</t>
  </si>
  <si>
    <t>04614240118042</t>
  </si>
  <si>
    <t>0118042</t>
  </si>
  <si>
    <t>1019</t>
  </si>
  <si>
    <t>C1019</t>
  </si>
  <si>
    <t>Forest Ranch Charter</t>
  </si>
  <si>
    <t>34103480136275</t>
  </si>
  <si>
    <t>0136275</t>
  </si>
  <si>
    <t>1313</t>
  </si>
  <si>
    <t>C1313</t>
  </si>
  <si>
    <t>Fortune</t>
  </si>
  <si>
    <t>01612590132514</t>
  </si>
  <si>
    <t>0132514</t>
  </si>
  <si>
    <t>1708</t>
  </si>
  <si>
    <t>C1708</t>
  </si>
  <si>
    <t>Francophone Charter School of Oakland</t>
  </si>
  <si>
    <t>12626790109975</t>
  </si>
  <si>
    <t>0109975</t>
  </si>
  <si>
    <t>0744</t>
  </si>
  <si>
    <t>C0744</t>
  </si>
  <si>
    <t>Fuente Nueva Charter</t>
  </si>
  <si>
    <t>50757390131185</t>
  </si>
  <si>
    <t>0131185</t>
  </si>
  <si>
    <t>1695</t>
  </si>
  <si>
    <t>C1695</t>
  </si>
  <si>
    <t>Fusion Charter</t>
  </si>
  <si>
    <t>34765050101832</t>
  </si>
  <si>
    <t>0101832</t>
  </si>
  <si>
    <t>0560</t>
  </si>
  <si>
    <t>C0560</t>
  </si>
  <si>
    <t>Futures High</t>
  </si>
  <si>
    <t>19647330108886</t>
  </si>
  <si>
    <t>0108886</t>
  </si>
  <si>
    <t>0713</t>
  </si>
  <si>
    <t>C0713</t>
  </si>
  <si>
    <t>Gabriella Charter</t>
  </si>
  <si>
    <t>19647330135509</t>
  </si>
  <si>
    <t>0135509</t>
  </si>
  <si>
    <t>1853</t>
  </si>
  <si>
    <t>C1853</t>
  </si>
  <si>
    <t>Gabriella Charter 2</t>
  </si>
  <si>
    <t>33103300139428</t>
  </si>
  <si>
    <t>0139428</t>
  </si>
  <si>
    <t>2058</t>
  </si>
  <si>
    <t>C2058</t>
  </si>
  <si>
    <t>Garvey/Allen Visual &amp; Performing Arts Academy for STEM</t>
  </si>
  <si>
    <t>33103300128777</t>
  </si>
  <si>
    <t>0128777</t>
  </si>
  <si>
    <t>1602</t>
  </si>
  <si>
    <t>C1602</t>
  </si>
  <si>
    <t>Gateway College and Career Academy</t>
  </si>
  <si>
    <t>38684783830437</t>
  </si>
  <si>
    <t>3830437</t>
  </si>
  <si>
    <t>0141</t>
  </si>
  <si>
    <t>C0141</t>
  </si>
  <si>
    <t>Gateway High</t>
  </si>
  <si>
    <t>34674470128124</t>
  </si>
  <si>
    <t>0128124</t>
  </si>
  <si>
    <t>1563</t>
  </si>
  <si>
    <t>C1563</t>
  </si>
  <si>
    <t>Gateway International</t>
  </si>
  <si>
    <t>38684780123265</t>
  </si>
  <si>
    <t>0123265</t>
  </si>
  <si>
    <t>1267</t>
  </si>
  <si>
    <t>C1267</t>
  </si>
  <si>
    <t>Gateway Middle</t>
  </si>
  <si>
    <t>43694840123760</t>
  </si>
  <si>
    <t>0123760</t>
  </si>
  <si>
    <t>1278</t>
  </si>
  <si>
    <t>C1278</t>
  </si>
  <si>
    <t>Gilroy Prep (a Navigator School)</t>
  </si>
  <si>
    <t>19647330133710</t>
  </si>
  <si>
    <t>0133710</t>
  </si>
  <si>
    <t>1791</t>
  </si>
  <si>
    <t>C1791</t>
  </si>
  <si>
    <t>Girls Athletic Leadership School Los Angeles</t>
  </si>
  <si>
    <t>20764142030237</t>
  </si>
  <si>
    <t>2030237</t>
  </si>
  <si>
    <t>0479</t>
  </si>
  <si>
    <t>C0479</t>
  </si>
  <si>
    <t>Glacier High School Charter</t>
  </si>
  <si>
    <t>19647330114967</t>
  </si>
  <si>
    <t>0114967</t>
  </si>
  <si>
    <t>0934</t>
  </si>
  <si>
    <t>C0934</t>
  </si>
  <si>
    <t>Global Education Academy</t>
  </si>
  <si>
    <t>19647330117978</t>
  </si>
  <si>
    <t>0117978</t>
  </si>
  <si>
    <t>1036</t>
  </si>
  <si>
    <t>C1036</t>
  </si>
  <si>
    <t>Goethe International Charter</t>
  </si>
  <si>
    <t>55724130112276</t>
  </si>
  <si>
    <t>0112276</t>
  </si>
  <si>
    <t>0807</t>
  </si>
  <si>
    <t>C0807</t>
  </si>
  <si>
    <t>Gold Rush Home Study Charter</t>
  </si>
  <si>
    <t>10621660140764</t>
  </si>
  <si>
    <t>0140764</t>
  </si>
  <si>
    <t>2113</t>
  </si>
  <si>
    <t>C2113</t>
  </si>
  <si>
    <t>Golden Charter Academy</t>
  </si>
  <si>
    <t>47104700117168</t>
  </si>
  <si>
    <t>0117168</t>
  </si>
  <si>
    <t>0983</t>
  </si>
  <si>
    <t>C0983</t>
  </si>
  <si>
    <t>Golden Eagle Charter</t>
  </si>
  <si>
    <t>56724705630363</t>
  </si>
  <si>
    <t>5630363</t>
  </si>
  <si>
    <t>0356</t>
  </si>
  <si>
    <t>C0356</t>
  </si>
  <si>
    <t>Golden Valley Charter</t>
  </si>
  <si>
    <t>34674470132399</t>
  </si>
  <si>
    <t>0132399</t>
  </si>
  <si>
    <t>1728</t>
  </si>
  <si>
    <t>C1728</t>
  </si>
  <si>
    <t>Golden Valley Orchard</t>
  </si>
  <si>
    <t>34674470114983</t>
  </si>
  <si>
    <t>0114983</t>
  </si>
  <si>
    <t>0946</t>
  </si>
  <si>
    <t>C0946</t>
  </si>
  <si>
    <t>Golden Valley River</t>
  </si>
  <si>
    <t>37683380119610</t>
  </si>
  <si>
    <t>0119610</t>
  </si>
  <si>
    <t>1080</t>
  </si>
  <si>
    <t>C1080</t>
  </si>
  <si>
    <t>Gompers Preparatory Academy</t>
  </si>
  <si>
    <t>19645841996305</t>
  </si>
  <si>
    <t>1996305</t>
  </si>
  <si>
    <t>0285</t>
  </si>
  <si>
    <t>C0285</t>
  </si>
  <si>
    <t>Gorman Learning Center</t>
  </si>
  <si>
    <t>36750510137794</t>
  </si>
  <si>
    <t>0137794</t>
  </si>
  <si>
    <t>1977</t>
  </si>
  <si>
    <t>C1977</t>
  </si>
  <si>
    <t>Gorman Learning Center San Bernardino/Santa Clarita</t>
  </si>
  <si>
    <t>19646340128991</t>
  </si>
  <si>
    <t>0128991</t>
  </si>
  <si>
    <t>1612</t>
  </si>
  <si>
    <t>C1612</t>
  </si>
  <si>
    <t>Grace Hopper STEM Academy</t>
  </si>
  <si>
    <t>19647331933746</t>
  </si>
  <si>
    <t>1933746</t>
  </si>
  <si>
    <t>0572</t>
  </si>
  <si>
    <t>C0572</t>
  </si>
  <si>
    <t>Granada Hills Charter</t>
  </si>
  <si>
    <t>36750510139188</t>
  </si>
  <si>
    <t>0139188</t>
  </si>
  <si>
    <t>2033</t>
  </si>
  <si>
    <t>C2033</t>
  </si>
  <si>
    <t>Granite Mountain Charter</t>
  </si>
  <si>
    <t>50105040117457</t>
  </si>
  <si>
    <t>0117457</t>
  </si>
  <si>
    <t>0985</t>
  </si>
  <si>
    <t>C0985</t>
  </si>
  <si>
    <t>Great Valley Academy</t>
  </si>
  <si>
    <t>50712660124768</t>
  </si>
  <si>
    <t>0124768</t>
  </si>
  <si>
    <t>1819</t>
  </si>
  <si>
    <t>C1819</t>
  </si>
  <si>
    <t>Great Valley Academy - Salida</t>
  </si>
  <si>
    <t>37681556117303</t>
  </si>
  <si>
    <t>6117303</t>
  </si>
  <si>
    <t>0261</t>
  </si>
  <si>
    <t>C0261</t>
  </si>
  <si>
    <t>Greater San Diego Academy</t>
  </si>
  <si>
    <t>48705810139816</t>
  </si>
  <si>
    <t>0139816</t>
  </si>
  <si>
    <t>2083</t>
  </si>
  <si>
    <t>C2083</t>
  </si>
  <si>
    <t>Griffin Academy High</t>
  </si>
  <si>
    <t>36678433630928</t>
  </si>
  <si>
    <t>3630928</t>
  </si>
  <si>
    <t>0180</t>
  </si>
  <si>
    <t>C0180</t>
  </si>
  <si>
    <t>Grove</t>
  </si>
  <si>
    <t>15101570156364</t>
  </si>
  <si>
    <t>0156364</t>
  </si>
  <si>
    <t>2149</t>
  </si>
  <si>
    <t>C2149</t>
  </si>
  <si>
    <t>Grow Public Schools</t>
  </si>
  <si>
    <t>34674390135343</t>
  </si>
  <si>
    <t>0135343</t>
  </si>
  <si>
    <t>1848</t>
  </si>
  <si>
    <t>C1848</t>
  </si>
  <si>
    <t>Growth Public</t>
  </si>
  <si>
    <t>37684520124917</t>
  </si>
  <si>
    <t>0124917</t>
  </si>
  <si>
    <t>1351</t>
  </si>
  <si>
    <t>C1351</t>
  </si>
  <si>
    <t>Guajome Learning Centers</t>
  </si>
  <si>
    <t>37684523730942</t>
  </si>
  <si>
    <t>3730942</t>
  </si>
  <si>
    <t>0050</t>
  </si>
  <si>
    <t>C0050</t>
  </si>
  <si>
    <t>Guajome Park Academy Charter</t>
  </si>
  <si>
    <t>37681630128421</t>
  </si>
  <si>
    <t>0128421</t>
  </si>
  <si>
    <t>1589</t>
  </si>
  <si>
    <t>C1589</t>
  </si>
  <si>
    <t>Harbor Springs Charter</t>
  </si>
  <si>
    <t>36678760122317</t>
  </si>
  <si>
    <t>0122317</t>
  </si>
  <si>
    <t>1155</t>
  </si>
  <si>
    <t>C1155</t>
  </si>
  <si>
    <t>Hardy Brown College Prep</t>
  </si>
  <si>
    <t>37683386040018</t>
  </si>
  <si>
    <t>6040018</t>
  </si>
  <si>
    <t>0046</t>
  </si>
  <si>
    <t>C0046</t>
  </si>
  <si>
    <t>Harriet Tubman Village Charter</t>
  </si>
  <si>
    <t>31668520121608</t>
  </si>
  <si>
    <t>0121608</t>
  </si>
  <si>
    <t>1179</t>
  </si>
  <si>
    <t>C1179</t>
  </si>
  <si>
    <t>Harvest Ridge Cooperative Charter</t>
  </si>
  <si>
    <t>37684110126086</t>
  </si>
  <si>
    <t>0126086</t>
  </si>
  <si>
    <t>1407</t>
  </si>
  <si>
    <t>C1407</t>
  </si>
  <si>
    <t>Hawking S.T.E.A.M. Charter</t>
  </si>
  <si>
    <t>01100170138867</t>
  </si>
  <si>
    <t>0138867</t>
  </si>
  <si>
    <t>2027</t>
  </si>
  <si>
    <t>C2027</t>
  </si>
  <si>
    <t>Hayward Collegiate Charter</t>
  </si>
  <si>
    <t>01611920127944</t>
  </si>
  <si>
    <t>0127944</t>
  </si>
  <si>
    <t>1543</t>
  </si>
  <si>
    <t>C1543</t>
  </si>
  <si>
    <t>Hayward Twin Oaks Montessori</t>
  </si>
  <si>
    <t>37683380114462</t>
  </si>
  <si>
    <t>0114462</t>
  </si>
  <si>
    <t>0876</t>
  </si>
  <si>
    <t>C0876</t>
  </si>
  <si>
    <t>Health Sciences High and Middle College</t>
  </si>
  <si>
    <t>15636280138131</t>
  </si>
  <si>
    <t>0138131</t>
  </si>
  <si>
    <t>1998</t>
  </si>
  <si>
    <t>C1998</t>
  </si>
  <si>
    <t>Heartland Charter</t>
  </si>
  <si>
    <t>49707970139568</t>
  </si>
  <si>
    <t>0139568</t>
  </si>
  <si>
    <t>2071</t>
  </si>
  <si>
    <t>C2071</t>
  </si>
  <si>
    <t>Heartwood Charter</t>
  </si>
  <si>
    <t>37681303732732</t>
  </si>
  <si>
    <t>3732732</t>
  </si>
  <si>
    <t>0150</t>
  </si>
  <si>
    <t>C0150</t>
  </si>
  <si>
    <t>Helix High</t>
  </si>
  <si>
    <t>37680980101535</t>
  </si>
  <si>
    <t>0101535</t>
  </si>
  <si>
    <t>0556</t>
  </si>
  <si>
    <t>C0556</t>
  </si>
  <si>
    <t>Heritage K-8 Charter</t>
  </si>
  <si>
    <t>34765050108415</t>
  </si>
  <si>
    <t>0108415</t>
  </si>
  <si>
    <t>0687</t>
  </si>
  <si>
    <t>C0687</t>
  </si>
  <si>
    <t>Heritage Peak Charter</t>
  </si>
  <si>
    <t>37683380131565</t>
  </si>
  <si>
    <t>0131565</t>
  </si>
  <si>
    <t>1709</t>
  </si>
  <si>
    <t>C1709</t>
  </si>
  <si>
    <t>High Tech Elementary</t>
  </si>
  <si>
    <t>37683386117683</t>
  </si>
  <si>
    <t>6117683</t>
  </si>
  <si>
    <t>0278</t>
  </si>
  <si>
    <t>C0278</t>
  </si>
  <si>
    <t>High Tech Elementary Explorer</t>
  </si>
  <si>
    <t>37683383731247</t>
  </si>
  <si>
    <t>3731247</t>
  </si>
  <si>
    <t>0269</t>
  </si>
  <si>
    <t>C0269</t>
  </si>
  <si>
    <t>High Tech High</t>
  </si>
  <si>
    <t>37683380106732</t>
  </si>
  <si>
    <t>0106732</t>
  </si>
  <si>
    <t>0623</t>
  </si>
  <si>
    <t>C0623</t>
  </si>
  <si>
    <t>High Tech High International</t>
  </si>
  <si>
    <t>37683380108787</t>
  </si>
  <si>
    <t>0108787</t>
  </si>
  <si>
    <t>0622</t>
  </si>
  <si>
    <t>C0622</t>
  </si>
  <si>
    <t>High Tech High Media Arts</t>
  </si>
  <si>
    <t>19647330100677</t>
  </si>
  <si>
    <t>0100677</t>
  </si>
  <si>
    <t>0537</t>
  </si>
  <si>
    <t>C0537</t>
  </si>
  <si>
    <t>High Tech LA</t>
  </si>
  <si>
    <t>19647330137471</t>
  </si>
  <si>
    <t>0137471</t>
  </si>
  <si>
    <t>1929</t>
  </si>
  <si>
    <t>C1929</t>
  </si>
  <si>
    <t>High Tech LA Middle</t>
  </si>
  <si>
    <t>37683380101204</t>
  </si>
  <si>
    <t>0101204</t>
  </si>
  <si>
    <t>0546</t>
  </si>
  <si>
    <t>C0546</t>
  </si>
  <si>
    <t>High Tech Middle</t>
  </si>
  <si>
    <t>37683380107573</t>
  </si>
  <si>
    <t>0107573</t>
  </si>
  <si>
    <t>0660</t>
  </si>
  <si>
    <t>C0660</t>
  </si>
  <si>
    <t>High Tech Middle Media Arts</t>
  </si>
  <si>
    <t>34765050113878</t>
  </si>
  <si>
    <t>0113878</t>
  </si>
  <si>
    <t>0862</t>
  </si>
  <si>
    <t>C0862</t>
  </si>
  <si>
    <t>Higher Learning Academy</t>
  </si>
  <si>
    <t>33669930127142</t>
  </si>
  <si>
    <t>0127142</t>
  </si>
  <si>
    <t>1493</t>
  </si>
  <si>
    <t>C1493</t>
  </si>
  <si>
    <t>Highland Academy</t>
  </si>
  <si>
    <t>34765050130757</t>
  </si>
  <si>
    <t>0130757</t>
  </si>
  <si>
    <t>1674</t>
  </si>
  <si>
    <t>C1674</t>
  </si>
  <si>
    <t>Highlands Community Charter</t>
  </si>
  <si>
    <t>35674700127688</t>
  </si>
  <si>
    <t>0127688</t>
  </si>
  <si>
    <t>1507</t>
  </si>
  <si>
    <t>C1507</t>
  </si>
  <si>
    <t>Hollister Prep</t>
  </si>
  <si>
    <t>37683386117279</t>
  </si>
  <si>
    <t>6117279</t>
  </si>
  <si>
    <t>0264</t>
  </si>
  <si>
    <t>C0264</t>
  </si>
  <si>
    <t>Holly Drive Leadership Academy</t>
  </si>
  <si>
    <t>04615316112585</t>
  </si>
  <si>
    <t>6112585</t>
  </si>
  <si>
    <t>0067</t>
  </si>
  <si>
    <t>C0067</t>
  </si>
  <si>
    <t>HomeTech Charter</t>
  </si>
  <si>
    <t>31669513130168</t>
  </si>
  <si>
    <t>3130168</t>
  </si>
  <si>
    <t>0015</t>
  </si>
  <si>
    <t>C0015</t>
  </si>
  <si>
    <t>Horizon Charter</t>
  </si>
  <si>
    <t>37103710124321</t>
  </si>
  <si>
    <t>0124321</t>
  </si>
  <si>
    <t>1308</t>
  </si>
  <si>
    <t>C1308</t>
  </si>
  <si>
    <t>Howard Gardner Community Charter</t>
  </si>
  <si>
    <t>10101080111682</t>
  </si>
  <si>
    <t>0111682</t>
  </si>
  <si>
    <t>0787</t>
  </si>
  <si>
    <t>C0787</t>
  </si>
  <si>
    <t>Hume Lake Charter</t>
  </si>
  <si>
    <t>19646340120303</t>
  </si>
  <si>
    <t>0120303</t>
  </si>
  <si>
    <t>1121</t>
  </si>
  <si>
    <t>C1121</t>
  </si>
  <si>
    <t>ICEF Inglewood Elementary Charter Academy</t>
  </si>
  <si>
    <t>19647330117952</t>
  </si>
  <si>
    <t>0117952</t>
  </si>
  <si>
    <t>1037</t>
  </si>
  <si>
    <t>C1037</t>
  </si>
  <si>
    <t>ICEF Innovation Los Angeles Charter</t>
  </si>
  <si>
    <t>19647336117048</t>
  </si>
  <si>
    <t>6117048</t>
  </si>
  <si>
    <t>0190</t>
  </si>
  <si>
    <t>C0190</t>
  </si>
  <si>
    <t>ICEF View Park Preparatory Elementary</t>
  </si>
  <si>
    <t>19647330101196</t>
  </si>
  <si>
    <t>0101196</t>
  </si>
  <si>
    <t>0543</t>
  </si>
  <si>
    <t>C0543</t>
  </si>
  <si>
    <t>ICEF View Park Preparatory High</t>
  </si>
  <si>
    <t>19647336121081</t>
  </si>
  <si>
    <t>6121081</t>
  </si>
  <si>
    <t>0506</t>
  </si>
  <si>
    <t>C0506</t>
  </si>
  <si>
    <t>ICEF View Park Preparatory Middle</t>
  </si>
  <si>
    <t>19647330117937</t>
  </si>
  <si>
    <t>0117937</t>
  </si>
  <si>
    <t>1039</t>
  </si>
  <si>
    <t>C1039</t>
  </si>
  <si>
    <t>ICEF Vista Elementary Academy</t>
  </si>
  <si>
    <t>19647330115287</t>
  </si>
  <si>
    <t>0115287</t>
  </si>
  <si>
    <t>0953</t>
  </si>
  <si>
    <t>C0953</t>
  </si>
  <si>
    <t>ICEF Vista Middle Academy</t>
  </si>
  <si>
    <t>36678760121343</t>
  </si>
  <si>
    <t>0121343</t>
  </si>
  <si>
    <t>1153</t>
  </si>
  <si>
    <t>C1153</t>
  </si>
  <si>
    <t>iEmpire Academy</t>
  </si>
  <si>
    <t>37103710108548</t>
  </si>
  <si>
    <t>0108548</t>
  </si>
  <si>
    <t>0680</t>
  </si>
  <si>
    <t>C0680</t>
  </si>
  <si>
    <t>Iftin Charter</t>
  </si>
  <si>
    <t>19753090138297</t>
  </si>
  <si>
    <t>0138297</t>
  </si>
  <si>
    <t>2003</t>
  </si>
  <si>
    <t>C2003</t>
  </si>
  <si>
    <t>iLead Agua Dulce</t>
  </si>
  <si>
    <t>19753090131987</t>
  </si>
  <si>
    <t>0131987</t>
  </si>
  <si>
    <t>1699</t>
  </si>
  <si>
    <t>C1699</t>
  </si>
  <si>
    <t>iLEAD Hybrid</t>
  </si>
  <si>
    <t>19646670125559</t>
  </si>
  <si>
    <t>0125559</t>
  </si>
  <si>
    <t>1376</t>
  </si>
  <si>
    <t>C1376</t>
  </si>
  <si>
    <t>iLEAD Lancaster Charter</t>
  </si>
  <si>
    <t>19753090136531</t>
  </si>
  <si>
    <t>0136531</t>
  </si>
  <si>
    <t>1902</t>
  </si>
  <si>
    <t>C1902</t>
  </si>
  <si>
    <t>iLEAD Online Charter</t>
  </si>
  <si>
    <t>33103300125385</t>
  </si>
  <si>
    <t>0125385</t>
  </si>
  <si>
    <t>1369</t>
  </si>
  <si>
    <t>C1369</t>
  </si>
  <si>
    <t>Imagine Schools, Riverside County</t>
  </si>
  <si>
    <t>01611920137646</t>
  </si>
  <si>
    <t>0137646</t>
  </si>
  <si>
    <t>0836</t>
  </si>
  <si>
    <t>C0836</t>
  </si>
  <si>
    <t>Impact Academy of Arts &amp; Technology</t>
  </si>
  <si>
    <t>19647330121137</t>
  </si>
  <si>
    <t>0121137</t>
  </si>
  <si>
    <t>1157</t>
  </si>
  <si>
    <t>C1157</t>
  </si>
  <si>
    <t>Ingenium Charter</t>
  </si>
  <si>
    <t>19647330127985</t>
  </si>
  <si>
    <t>0127985</t>
  </si>
  <si>
    <t>1536</t>
  </si>
  <si>
    <t>C1536</t>
  </si>
  <si>
    <t>Ingenium Charter Middle</t>
  </si>
  <si>
    <t>37683380131979</t>
  </si>
  <si>
    <t>0131979</t>
  </si>
  <si>
    <t>1719</t>
  </si>
  <si>
    <t>C1719</t>
  </si>
  <si>
    <t>Ingenuity Charter</t>
  </si>
  <si>
    <t>36103630142547</t>
  </si>
  <si>
    <t>0142547</t>
  </si>
  <si>
    <t>2146</t>
  </si>
  <si>
    <t>C2146</t>
  </si>
  <si>
    <t>Inland Empire Springs Charter</t>
  </si>
  <si>
    <t>36679590114256</t>
  </si>
  <si>
    <t>0114256</t>
  </si>
  <si>
    <t>0889</t>
  </si>
  <si>
    <t>C0889</t>
  </si>
  <si>
    <t>Inland Leaders Charter</t>
  </si>
  <si>
    <t>37683380118083</t>
  </si>
  <si>
    <t>0118083</t>
  </si>
  <si>
    <t>1024</t>
  </si>
  <si>
    <t>C1024</t>
  </si>
  <si>
    <t>Innovations Academy</t>
  </si>
  <si>
    <t>37684030125401</t>
  </si>
  <si>
    <t>0125401</t>
  </si>
  <si>
    <t>1371</t>
  </si>
  <si>
    <t>C1371</t>
  </si>
  <si>
    <t>Insight @ San Diego</t>
  </si>
  <si>
    <t>39686270133116</t>
  </si>
  <si>
    <t>0133116</t>
  </si>
  <si>
    <t>1762</t>
  </si>
  <si>
    <t>C1762</t>
  </si>
  <si>
    <t>Insight @ San Joaquin</t>
  </si>
  <si>
    <t>15636280127209</t>
  </si>
  <si>
    <t>0127209</t>
  </si>
  <si>
    <t>1491</t>
  </si>
  <si>
    <t>C1491</t>
  </si>
  <si>
    <t>Insight School of California</t>
  </si>
  <si>
    <t>04614240120394</t>
  </si>
  <si>
    <t>0120394</t>
  </si>
  <si>
    <t>1114</t>
  </si>
  <si>
    <t>C1114</t>
  </si>
  <si>
    <t>Inspire School of Arts and Sciences</t>
  </si>
  <si>
    <t>37682210101360</t>
  </si>
  <si>
    <t>0101360</t>
  </si>
  <si>
    <t>0553</t>
  </si>
  <si>
    <t>C0553</t>
  </si>
  <si>
    <t>Integrity Charter</t>
  </si>
  <si>
    <t>19101990134346</t>
  </si>
  <si>
    <t>0134346</t>
  </si>
  <si>
    <t>1814</t>
  </si>
  <si>
    <t>C1814</t>
  </si>
  <si>
    <t>Intellectual Virtues Academy</t>
  </si>
  <si>
    <t>19647250127506</t>
  </si>
  <si>
    <t>0127506</t>
  </si>
  <si>
    <t>1504</t>
  </si>
  <si>
    <t>C1504</t>
  </si>
  <si>
    <t>Intellectual Virtues Academy of Long Beach</t>
  </si>
  <si>
    <t>30103060139469</t>
  </si>
  <si>
    <t>0139469</t>
  </si>
  <si>
    <t>2048</t>
  </si>
  <si>
    <t>C2048</t>
  </si>
  <si>
    <t>International School for Science and Culture</t>
  </si>
  <si>
    <t>27660926118962</t>
  </si>
  <si>
    <t>6118962</t>
  </si>
  <si>
    <t>0429</t>
  </si>
  <si>
    <t>C0429</t>
  </si>
  <si>
    <t>International School of Monterey</t>
  </si>
  <si>
    <t>07100740137026</t>
  </si>
  <si>
    <t>0137026</t>
  </si>
  <si>
    <t>1933</t>
  </si>
  <si>
    <t>C1933</t>
  </si>
  <si>
    <t>Invictus Academy of Richmond</t>
  </si>
  <si>
    <t>19647330140111</t>
  </si>
  <si>
    <t>0140111</t>
  </si>
  <si>
    <t>2088</t>
  </si>
  <si>
    <t>C2088</t>
  </si>
  <si>
    <t>Invictus Leadership Academy</t>
  </si>
  <si>
    <t>04615070121509</t>
  </si>
  <si>
    <t>0121509</t>
  </si>
  <si>
    <t>1170</t>
  </si>
  <si>
    <t>C1170</t>
  </si>
  <si>
    <t>Ipakanni Early College Charter</t>
  </si>
  <si>
    <t>19734520120600</t>
  </si>
  <si>
    <t>0120600</t>
  </si>
  <si>
    <t>1135</t>
  </si>
  <si>
    <t>C1135</t>
  </si>
  <si>
    <t>iQ Academy California-Los Angeles</t>
  </si>
  <si>
    <t>30736500142232</t>
  </si>
  <si>
    <t>0142232</t>
  </si>
  <si>
    <t>2140</t>
  </si>
  <si>
    <t>C2140</t>
  </si>
  <si>
    <t>Irvine Chinese Immersion Academy</t>
  </si>
  <si>
    <t>30103060140822</t>
  </si>
  <si>
    <t>0140822</t>
  </si>
  <si>
    <t>2116</t>
  </si>
  <si>
    <t>C2116</t>
  </si>
  <si>
    <t>Irvine International Academy</t>
  </si>
  <si>
    <t>19734370134338</t>
  </si>
  <si>
    <t>0134338</t>
  </si>
  <si>
    <t>1827</t>
  </si>
  <si>
    <t>C1827</t>
  </si>
  <si>
    <t>ISANA Achernar Academy</t>
  </si>
  <si>
    <t>19647330123984</t>
  </si>
  <si>
    <t>0123984</t>
  </si>
  <si>
    <t>1285</t>
  </si>
  <si>
    <t>C1285</t>
  </si>
  <si>
    <t>ISANA Cardinal Academy</t>
  </si>
  <si>
    <t>19647330135954</t>
  </si>
  <si>
    <t>0135954</t>
  </si>
  <si>
    <t>1858</t>
  </si>
  <si>
    <t>C1858</t>
  </si>
  <si>
    <t>ISANA Himalia Academy</t>
  </si>
  <si>
    <t>19647330108910</t>
  </si>
  <si>
    <t>0108910</t>
  </si>
  <si>
    <t>0716</t>
  </si>
  <si>
    <t>C0716</t>
  </si>
  <si>
    <t>ISANA Nascent Academy</t>
  </si>
  <si>
    <t>19647330122655</t>
  </si>
  <si>
    <t>0122655</t>
  </si>
  <si>
    <t>1232</t>
  </si>
  <si>
    <t>C1232</t>
  </si>
  <si>
    <t>ISANA Octavia Academy</t>
  </si>
  <si>
    <t>19647330123166</t>
  </si>
  <si>
    <t>0123166</t>
  </si>
  <si>
    <t>1246</t>
  </si>
  <si>
    <t>C1246</t>
  </si>
  <si>
    <t>ISANA Palmati Academy</t>
  </si>
  <si>
    <t>19647330106351</t>
  </si>
  <si>
    <t>0106351</t>
  </si>
  <si>
    <t>0619</t>
  </si>
  <si>
    <t>C0619</t>
  </si>
  <si>
    <t>Ivy Academia</t>
  </si>
  <si>
    <t>56739400121426</t>
  </si>
  <si>
    <t>0121426</t>
  </si>
  <si>
    <t>1202</t>
  </si>
  <si>
    <t>C1202</t>
  </si>
  <si>
    <t>IvyTech Charter</t>
  </si>
  <si>
    <t>19647330109884</t>
  </si>
  <si>
    <t>0109884</t>
  </si>
  <si>
    <t>0734</t>
  </si>
  <si>
    <t>C0734</t>
  </si>
  <si>
    <t>James Jordan Middle</t>
  </si>
  <si>
    <t>19101990106880</t>
  </si>
  <si>
    <t>0106880</t>
  </si>
  <si>
    <t>0663</t>
  </si>
  <si>
    <t>C0663</t>
  </si>
  <si>
    <t>Jardin de la Infancia</t>
  </si>
  <si>
    <t>37681630138628</t>
  </si>
  <si>
    <t>0138628</t>
  </si>
  <si>
    <t>2022</t>
  </si>
  <si>
    <t>C2022</t>
  </si>
  <si>
    <t>JCS - Cedar Cove</t>
  </si>
  <si>
    <t>37103710138792</t>
  </si>
  <si>
    <t>0138792</t>
  </si>
  <si>
    <t>2024</t>
  </si>
  <si>
    <t>C2024</t>
  </si>
  <si>
    <t>JCS - Manzanita</t>
  </si>
  <si>
    <t>37681630138156</t>
  </si>
  <si>
    <t>0138156</t>
  </si>
  <si>
    <t>1992</t>
  </si>
  <si>
    <t>C1992</t>
  </si>
  <si>
    <t>JCS - Mountain Oaks</t>
  </si>
  <si>
    <t>33103300138602</t>
  </si>
  <si>
    <t>0138602</t>
  </si>
  <si>
    <t>2018</t>
  </si>
  <si>
    <t>C2018</t>
  </si>
  <si>
    <t>JCS - Pine Hills</t>
  </si>
  <si>
    <t>37682130138636</t>
  </si>
  <si>
    <t>0138636</t>
  </si>
  <si>
    <t>2021</t>
  </si>
  <si>
    <t>C2021</t>
  </si>
  <si>
    <t>JCS - Pine Valley</t>
  </si>
  <si>
    <t>09100900136036</t>
  </si>
  <si>
    <t>0136036</t>
  </si>
  <si>
    <t>1880</t>
  </si>
  <si>
    <t>C1880</t>
  </si>
  <si>
    <t>John Adams Academy - El Dorado Hills</t>
  </si>
  <si>
    <t>31669510135871</t>
  </si>
  <si>
    <t>0135871</t>
  </si>
  <si>
    <t>1715</t>
  </si>
  <si>
    <t>C1715</t>
  </si>
  <si>
    <t>John Adams Academy - Lincoln</t>
  </si>
  <si>
    <t>31669280121418</t>
  </si>
  <si>
    <t>0121418</t>
  </si>
  <si>
    <t>2061</t>
  </si>
  <si>
    <t>C2061</t>
  </si>
  <si>
    <t>John Adams Academy - Roseville</t>
  </si>
  <si>
    <t>07773540132233</t>
  </si>
  <si>
    <t>77354</t>
  </si>
  <si>
    <t>0132233</t>
  </si>
  <si>
    <t>1741</t>
  </si>
  <si>
    <t>C1741</t>
  </si>
  <si>
    <t>John Henry High</t>
  </si>
  <si>
    <t>29102982930147</t>
  </si>
  <si>
    <t>2930147</t>
  </si>
  <si>
    <t>0255</t>
  </si>
  <si>
    <t>C0255</t>
  </si>
  <si>
    <t>John Muir Charter</t>
  </si>
  <si>
    <t>30664646117758</t>
  </si>
  <si>
    <t>6117758</t>
  </si>
  <si>
    <t>0294</t>
  </si>
  <si>
    <t>C0294</t>
  </si>
  <si>
    <t>Journey</t>
  </si>
  <si>
    <t>33103300138024</t>
  </si>
  <si>
    <t>0138024</t>
  </si>
  <si>
    <t>1974</t>
  </si>
  <si>
    <t>C1974</t>
  </si>
  <si>
    <t>33103300137851</t>
  </si>
  <si>
    <t>0137851</t>
  </si>
  <si>
    <t>1988</t>
  </si>
  <si>
    <t>C1988</t>
  </si>
  <si>
    <t>Julia Lee Performing Arts Academy</t>
  </si>
  <si>
    <t>37681633731239</t>
  </si>
  <si>
    <t>3731239</t>
  </si>
  <si>
    <t>0267</t>
  </si>
  <si>
    <t>C0267</t>
  </si>
  <si>
    <t>Julian Charter</t>
  </si>
  <si>
    <t>48705730129494</t>
  </si>
  <si>
    <t>0129494</t>
  </si>
  <si>
    <t>1635</t>
  </si>
  <si>
    <t>C1635</t>
  </si>
  <si>
    <t>Kairos Public</t>
  </si>
  <si>
    <t>37683380126730</t>
  </si>
  <si>
    <t>0126730</t>
  </si>
  <si>
    <t>1447</t>
  </si>
  <si>
    <t>C1447</t>
  </si>
  <si>
    <t>Kavod Charter</t>
  </si>
  <si>
    <t>37683386039812</t>
  </si>
  <si>
    <t>6039812</t>
  </si>
  <si>
    <t>0695</t>
  </si>
  <si>
    <t>C0695</t>
  </si>
  <si>
    <t>Keiller Leadership Academy</t>
  </si>
  <si>
    <t>10101080127514</t>
  </si>
  <si>
    <t>0127514</t>
  </si>
  <si>
    <t>1503</t>
  </si>
  <si>
    <t>C1503</t>
  </si>
  <si>
    <t>Kepler Neighborhood</t>
  </si>
  <si>
    <t>49709126116958</t>
  </si>
  <si>
    <t>6116958</t>
  </si>
  <si>
    <t>0215</t>
  </si>
  <si>
    <t>C0215</t>
  </si>
  <si>
    <t>Kid Street Charter</t>
  </si>
  <si>
    <t>37679910139394</t>
  </si>
  <si>
    <t>0139394</t>
  </si>
  <si>
    <t>2054</t>
  </si>
  <si>
    <t>C2054</t>
  </si>
  <si>
    <t>Kidinnu Academy</t>
  </si>
  <si>
    <t>30665300134221</t>
  </si>
  <si>
    <t>0134221</t>
  </si>
  <si>
    <t>1812</t>
  </si>
  <si>
    <t>C1812</t>
  </si>
  <si>
    <t>Kinetic Academy</t>
  </si>
  <si>
    <t>37683386119598</t>
  </si>
  <si>
    <t>6119598</t>
  </si>
  <si>
    <t>0420</t>
  </si>
  <si>
    <t>C0420</t>
  </si>
  <si>
    <t>King-Chavez Academy of Excellence</t>
  </si>
  <si>
    <t>37683380118851</t>
  </si>
  <si>
    <t>0118851</t>
  </si>
  <si>
    <t>1015</t>
  </si>
  <si>
    <t>C1015</t>
  </si>
  <si>
    <t>King-Chavez Community High</t>
  </si>
  <si>
    <t>37683386040190</t>
  </si>
  <si>
    <t>6040190</t>
  </si>
  <si>
    <t>0705</t>
  </si>
  <si>
    <t>C0705</t>
  </si>
  <si>
    <t>16639580136556</t>
  </si>
  <si>
    <t>0136556</t>
  </si>
  <si>
    <t>1896</t>
  </si>
  <si>
    <t>C1896</t>
  </si>
  <si>
    <t>Kings Valley Academy II</t>
  </si>
  <si>
    <t>19647330128512</t>
  </si>
  <si>
    <t>0128512</t>
  </si>
  <si>
    <t>1586</t>
  </si>
  <si>
    <t>C1586</t>
  </si>
  <si>
    <t>KIPP Academy of Innovation</t>
  </si>
  <si>
    <t>19647330101444</t>
  </si>
  <si>
    <t>0101444</t>
  </si>
  <si>
    <t>0530</t>
  </si>
  <si>
    <t>C0530</t>
  </si>
  <si>
    <t>KIPP Academy of Opportunity</t>
  </si>
  <si>
    <t>37683380101345</t>
  </si>
  <si>
    <t>0101345</t>
  </si>
  <si>
    <t>0550</t>
  </si>
  <si>
    <t>C0550</t>
  </si>
  <si>
    <t>KIPP Adelante Preparatory Academy</t>
  </si>
  <si>
    <t>38684780101337</t>
  </si>
  <si>
    <t>0101337</t>
  </si>
  <si>
    <t>0549</t>
  </si>
  <si>
    <t>C0549</t>
  </si>
  <si>
    <t>KIPP Bayview Academy</t>
  </si>
  <si>
    <t>38771310137307</t>
  </si>
  <si>
    <t>77131</t>
  </si>
  <si>
    <t>0137307</t>
  </si>
  <si>
    <t>1954</t>
  </si>
  <si>
    <t>C1954</t>
  </si>
  <si>
    <t>KIPP Bayview Elementary</t>
  </si>
  <si>
    <t>01612590115014</t>
  </si>
  <si>
    <t>0115014</t>
  </si>
  <si>
    <t>0938</t>
  </si>
  <si>
    <t>C0938</t>
  </si>
  <si>
    <t>KIPP Bridge Academy</t>
  </si>
  <si>
    <t>19647330121707</t>
  </si>
  <si>
    <t>0121707</t>
  </si>
  <si>
    <t>1196</t>
  </si>
  <si>
    <t>C1196</t>
  </si>
  <si>
    <t>KIPP Comienza Community Prep</t>
  </si>
  <si>
    <t>19734370137893</t>
  </si>
  <si>
    <t>0137893</t>
  </si>
  <si>
    <t>1996</t>
  </si>
  <si>
    <t>C1996</t>
  </si>
  <si>
    <t>KIPP Compton Community</t>
  </si>
  <si>
    <t>19647330135517</t>
  </si>
  <si>
    <t>0135517</t>
  </si>
  <si>
    <t>1855</t>
  </si>
  <si>
    <t>C1855</t>
  </si>
  <si>
    <t>KIPP Corazon Academy</t>
  </si>
  <si>
    <t>19647330121699</t>
  </si>
  <si>
    <t>0121699</t>
  </si>
  <si>
    <t>1195</t>
  </si>
  <si>
    <t>C1195</t>
  </si>
  <si>
    <t>KIPP Empower Academy</t>
  </si>
  <si>
    <t>19647330120014</t>
  </si>
  <si>
    <t>0120014</t>
  </si>
  <si>
    <t>1094</t>
  </si>
  <si>
    <t>C1094</t>
  </si>
  <si>
    <t>KIPP Endeavor College Preparatory Charter</t>
  </si>
  <si>
    <t>41690620139915</t>
  </si>
  <si>
    <t>0139915</t>
  </si>
  <si>
    <t>2085</t>
  </si>
  <si>
    <t>C2085</t>
  </si>
  <si>
    <t>KIPP Esperanza High</t>
  </si>
  <si>
    <t>41690050132068</t>
  </si>
  <si>
    <t>0132068</t>
  </si>
  <si>
    <t>1735</t>
  </si>
  <si>
    <t>C1735</t>
  </si>
  <si>
    <t>KIPP Excelencia Community Preparatory</t>
  </si>
  <si>
    <t>43693690106633</t>
  </si>
  <si>
    <t>0106633</t>
  </si>
  <si>
    <t>0628</t>
  </si>
  <si>
    <t>C0628</t>
  </si>
  <si>
    <t>KIPP Heartwood Academy</t>
  </si>
  <si>
    <t>43694500129205</t>
  </si>
  <si>
    <t>0129205</t>
  </si>
  <si>
    <t>1608</t>
  </si>
  <si>
    <t>C1608</t>
  </si>
  <si>
    <t>KIPP Heritage Academy</t>
  </si>
  <si>
    <t>19647330131771</t>
  </si>
  <si>
    <t>0131771</t>
  </si>
  <si>
    <t>1720</t>
  </si>
  <si>
    <t>C1720</t>
  </si>
  <si>
    <t>KIPP Ignite Academy</t>
  </si>
  <si>
    <t>19647330127670</t>
  </si>
  <si>
    <t>0127670</t>
  </si>
  <si>
    <t>1508</t>
  </si>
  <si>
    <t>C1508</t>
  </si>
  <si>
    <t>KIPP Iluminar Academy</t>
  </si>
  <si>
    <t>01613090114421</t>
  </si>
  <si>
    <t>0114421</t>
  </si>
  <si>
    <t>0880</t>
  </si>
  <si>
    <t>C0880</t>
  </si>
  <si>
    <t>KIPP King Collegiate High</t>
  </si>
  <si>
    <t>19647330100867</t>
  </si>
  <si>
    <t>0100867</t>
  </si>
  <si>
    <t>0531</t>
  </si>
  <si>
    <t>C0531</t>
  </si>
  <si>
    <t>KIPP Los Angeles College Preparatory</t>
  </si>
  <si>
    <t>43771490137315</t>
  </si>
  <si>
    <t>77149</t>
  </si>
  <si>
    <t>0137315</t>
  </si>
  <si>
    <t>1955</t>
  </si>
  <si>
    <t>C1955</t>
  </si>
  <si>
    <t>KIPP Navigate College Prep</t>
  </si>
  <si>
    <t>19647330125609</t>
  </si>
  <si>
    <t>0125609</t>
  </si>
  <si>
    <t>1378</t>
  </si>
  <si>
    <t>C1378</t>
  </si>
  <si>
    <t>KIPP Philosophers Academy</t>
  </si>
  <si>
    <t>43693690129924</t>
  </si>
  <si>
    <t>0129924</t>
  </si>
  <si>
    <t>1609</t>
  </si>
  <si>
    <t>C1609</t>
  </si>
  <si>
    <t>Kipp Prize Preparatory Academy</t>
  </si>
  <si>
    <t>19647330131797</t>
  </si>
  <si>
    <t>0131797</t>
  </si>
  <si>
    <t>1721</t>
  </si>
  <si>
    <t>C1721</t>
  </si>
  <si>
    <t>KIPP Promesa Prep</t>
  </si>
  <si>
    <t>19647330117903</t>
  </si>
  <si>
    <t>0117903</t>
  </si>
  <si>
    <t>1010</t>
  </si>
  <si>
    <t>C1010</t>
  </si>
  <si>
    <t>KIPP Raices Academy</t>
  </si>
  <si>
    <t>38684780101352</t>
  </si>
  <si>
    <t>0101352</t>
  </si>
  <si>
    <t>0551</t>
  </si>
  <si>
    <t>C0551</t>
  </si>
  <si>
    <t>KIPP San Francisco Bay Academy</t>
  </si>
  <si>
    <t>38684780127530</t>
  </si>
  <si>
    <t>0127530</t>
  </si>
  <si>
    <t>1502</t>
  </si>
  <si>
    <t>C1502</t>
  </si>
  <si>
    <t>KIPP San Francisco College Preparatory</t>
  </si>
  <si>
    <t>43694270116889</t>
  </si>
  <si>
    <t>0116889</t>
  </si>
  <si>
    <t>0976</t>
  </si>
  <si>
    <t>C0976</t>
  </si>
  <si>
    <t>KIPP San Jose Collegiate</t>
  </si>
  <si>
    <t>19647330125625</t>
  </si>
  <si>
    <t>0125625</t>
  </si>
  <si>
    <t>1377</t>
  </si>
  <si>
    <t>C1377</t>
  </si>
  <si>
    <t>KIPP Scholar Academy</t>
  </si>
  <si>
    <t>39686760140616</t>
  </si>
  <si>
    <t>0140616</t>
  </si>
  <si>
    <t>2109</t>
  </si>
  <si>
    <t>C2109</t>
  </si>
  <si>
    <t>KIPP Stockton</t>
  </si>
  <si>
    <t>01613090101212</t>
  </si>
  <si>
    <t>0101212</t>
  </si>
  <si>
    <t>0524</t>
  </si>
  <si>
    <t>C0524</t>
  </si>
  <si>
    <t>KIPP Summit Academy</t>
  </si>
  <si>
    <t>39686760141358</t>
  </si>
  <si>
    <t>0141358</t>
  </si>
  <si>
    <t>2124</t>
  </si>
  <si>
    <t>C2124</t>
  </si>
  <si>
    <t>KIPP University Park</t>
  </si>
  <si>
    <t>41689990135608</t>
  </si>
  <si>
    <t>0135608</t>
  </si>
  <si>
    <t>1868</t>
  </si>
  <si>
    <t>C1868</t>
  </si>
  <si>
    <t>KIPP Valiant Community Prep</t>
  </si>
  <si>
    <t>19647330129460</t>
  </si>
  <si>
    <t>0129460</t>
  </si>
  <si>
    <t>1587</t>
  </si>
  <si>
    <t>C1587</t>
  </si>
  <si>
    <t>KIPP Vida Preparatory Academy</t>
  </si>
  <si>
    <t>01611920127696</t>
  </si>
  <si>
    <t>0127696</t>
  </si>
  <si>
    <t>1514</t>
  </si>
  <si>
    <t>C1514</t>
  </si>
  <si>
    <t>Knowledge Enlightens You (KEY) Academy</t>
  </si>
  <si>
    <t>23656230112300</t>
  </si>
  <si>
    <t>0112300</t>
  </si>
  <si>
    <t>0822</t>
  </si>
  <si>
    <t>C0822</t>
  </si>
  <si>
    <t>La Vida Charter</t>
  </si>
  <si>
    <t>17640550108340</t>
  </si>
  <si>
    <t>0108340</t>
  </si>
  <si>
    <t>0681</t>
  </si>
  <si>
    <t>C0681</t>
  </si>
  <si>
    <t>Lake County International Charter</t>
  </si>
  <si>
    <t>11625960139550</t>
  </si>
  <si>
    <t>0139550</t>
  </si>
  <si>
    <t>2069</t>
  </si>
  <si>
    <t>C2069</t>
  </si>
  <si>
    <t>Lake View Charter</t>
  </si>
  <si>
    <t>19647330108928</t>
  </si>
  <si>
    <t>0108928</t>
  </si>
  <si>
    <t>0717</t>
  </si>
  <si>
    <t>C0717</t>
  </si>
  <si>
    <t>Larchmont Charter</t>
  </si>
  <si>
    <t>19101990128025</t>
  </si>
  <si>
    <t>0128025</t>
  </si>
  <si>
    <t>1560</t>
  </si>
  <si>
    <t>C1560</t>
  </si>
  <si>
    <t>Lashon Academy</t>
  </si>
  <si>
    <t>19101990139170</t>
  </si>
  <si>
    <t>0139170</t>
  </si>
  <si>
    <t>2029</t>
  </si>
  <si>
    <t>C2029</t>
  </si>
  <si>
    <t>Lashon Academy City</t>
  </si>
  <si>
    <t>43694274330668</t>
  </si>
  <si>
    <t>4330668</t>
  </si>
  <si>
    <t>0414</t>
  </si>
  <si>
    <t>C0414</t>
  </si>
  <si>
    <t>Latino College Preparatory Academy</t>
  </si>
  <si>
    <t>01771800138289</t>
  </si>
  <si>
    <t>77180</t>
  </si>
  <si>
    <t>0138289</t>
  </si>
  <si>
    <t>2015</t>
  </si>
  <si>
    <t>C2015</t>
  </si>
  <si>
    <t>Latitude 37.8 High</t>
  </si>
  <si>
    <t>12626870124263</t>
  </si>
  <si>
    <t>0124263</t>
  </si>
  <si>
    <t>1320</t>
  </si>
  <si>
    <t>C1320</t>
  </si>
  <si>
    <t>Laurel Tree Charter</t>
  </si>
  <si>
    <t>36750440118059</t>
  </si>
  <si>
    <t>0118059</t>
  </si>
  <si>
    <t>1034</t>
  </si>
  <si>
    <t>C1034</t>
  </si>
  <si>
    <t>LaVerne Elementary Preparatory Academy</t>
  </si>
  <si>
    <t>01100176002000</t>
  </si>
  <si>
    <t>6002000</t>
  </si>
  <si>
    <t>1464</t>
  </si>
  <si>
    <t>C1464</t>
  </si>
  <si>
    <t>Lazear Charter Academy</t>
  </si>
  <si>
    <t>33103300125237</t>
  </si>
  <si>
    <t>0125237</t>
  </si>
  <si>
    <t>1366</t>
  </si>
  <si>
    <t>C1366</t>
  </si>
  <si>
    <t>Leadership Military Academy</t>
  </si>
  <si>
    <t>01611920108670</t>
  </si>
  <si>
    <t>0108670</t>
  </si>
  <si>
    <t>0684</t>
  </si>
  <si>
    <t>C0684</t>
  </si>
  <si>
    <t>Leadership Public Schools - Hayward</t>
  </si>
  <si>
    <t>07617960101477</t>
  </si>
  <si>
    <t>0101477</t>
  </si>
  <si>
    <t>0557</t>
  </si>
  <si>
    <t>C0557</t>
  </si>
  <si>
    <t>Leadership Public Schools: Richmond</t>
  </si>
  <si>
    <t>19647330137513</t>
  </si>
  <si>
    <t>0137513</t>
  </si>
  <si>
    <t>1959</t>
  </si>
  <si>
    <t>C1959</t>
  </si>
  <si>
    <t>Learning by Design Charter</t>
  </si>
  <si>
    <t>37683380106799</t>
  </si>
  <si>
    <t>0106799</t>
  </si>
  <si>
    <t>0659</t>
  </si>
  <si>
    <t>C0659</t>
  </si>
  <si>
    <t>Learning Choice Academy</t>
  </si>
  <si>
    <t>37680230138073</t>
  </si>
  <si>
    <t>0138073</t>
  </si>
  <si>
    <t>2001</t>
  </si>
  <si>
    <t>C2001</t>
  </si>
  <si>
    <t>Learning Choice Academy - Chula Vista</t>
  </si>
  <si>
    <t>27660922730240</t>
  </si>
  <si>
    <t>2730240</t>
  </si>
  <si>
    <t>0362</t>
  </si>
  <si>
    <t>C0362</t>
  </si>
  <si>
    <t>Learning for Life Charter</t>
  </si>
  <si>
    <t>01612590115592</t>
  </si>
  <si>
    <t>0115592</t>
  </si>
  <si>
    <t>1442</t>
  </si>
  <si>
    <t>C1442</t>
  </si>
  <si>
    <t>Learning Without Limits</t>
  </si>
  <si>
    <t>19648810118075</t>
  </si>
  <si>
    <t>0118075</t>
  </si>
  <si>
    <t>1031</t>
  </si>
  <si>
    <t>C1031</t>
  </si>
  <si>
    <t>Learning Works</t>
  </si>
  <si>
    <t>16639820110205</t>
  </si>
  <si>
    <t>0110205</t>
  </si>
  <si>
    <t>1068</t>
  </si>
  <si>
    <t>C1068</t>
  </si>
  <si>
    <t>Lemoore Middle College High</t>
  </si>
  <si>
    <t>16639820136234</t>
  </si>
  <si>
    <t>0136234</t>
  </si>
  <si>
    <t>1877</t>
  </si>
  <si>
    <t>C1877</t>
  </si>
  <si>
    <t>Lemoore Online College Preparatory High</t>
  </si>
  <si>
    <t>19647090100602</t>
  </si>
  <si>
    <t>0100602</t>
  </si>
  <si>
    <t>0509</t>
  </si>
  <si>
    <t>C0509</t>
  </si>
  <si>
    <t>Lennox Mathematics, Science and Technology Academy</t>
  </si>
  <si>
    <t>37680230119594</t>
  </si>
  <si>
    <t>0119594</t>
  </si>
  <si>
    <t>1082</t>
  </si>
  <si>
    <t>C1082</t>
  </si>
  <si>
    <t>Leonardo da Vinci Health Sciences Charter</t>
  </si>
  <si>
    <t>19647330131904</t>
  </si>
  <si>
    <t>0131904</t>
  </si>
  <si>
    <t>1711</t>
  </si>
  <si>
    <t>C1711</t>
  </si>
  <si>
    <t>Libertas College Preparatory Charter</t>
  </si>
  <si>
    <t>20652430107938</t>
  </si>
  <si>
    <t>0107938</t>
  </si>
  <si>
    <t>0676</t>
  </si>
  <si>
    <t>C0676</t>
  </si>
  <si>
    <t>Liberty Charter</t>
  </si>
  <si>
    <t>38684783830429</t>
  </si>
  <si>
    <t>3830429</t>
  </si>
  <si>
    <t>0140</t>
  </si>
  <si>
    <t>C0140</t>
  </si>
  <si>
    <t>Life Learning Academy Charter</t>
  </si>
  <si>
    <t>19734370115725</t>
  </si>
  <si>
    <t>0115725</t>
  </si>
  <si>
    <t>0963</t>
  </si>
  <si>
    <t>C0963</t>
  </si>
  <si>
    <t>Lifeline Education Charter</t>
  </si>
  <si>
    <t>01612590130633</t>
  </si>
  <si>
    <t>0130633</t>
  </si>
  <si>
    <t>0413</t>
  </si>
  <si>
    <t>C0413</t>
  </si>
  <si>
    <t>Lighthouse Community Charter</t>
  </si>
  <si>
    <t>01612590108944</t>
  </si>
  <si>
    <t>0108944</t>
  </si>
  <si>
    <t>0700</t>
  </si>
  <si>
    <t>C0700</t>
  </si>
  <si>
    <t>Lighthouse Community Charter High</t>
  </si>
  <si>
    <t>37103716119119</t>
  </si>
  <si>
    <t>6119119</t>
  </si>
  <si>
    <t>0405</t>
  </si>
  <si>
    <t>C0405</t>
  </si>
  <si>
    <t>Literacy First Charter</t>
  </si>
  <si>
    <t>01612590134015</t>
  </si>
  <si>
    <t>0134015</t>
  </si>
  <si>
    <t>1783</t>
  </si>
  <si>
    <t>C1783</t>
  </si>
  <si>
    <t>Lodestar: A Lighthouse Community Charter Public</t>
  </si>
  <si>
    <t>18750366010763</t>
  </si>
  <si>
    <t>6010763</t>
  </si>
  <si>
    <t>2067</t>
  </si>
  <si>
    <t>C2067</t>
  </si>
  <si>
    <t>Long Valley</t>
  </si>
  <si>
    <t>19647330110304</t>
  </si>
  <si>
    <t>0110304</t>
  </si>
  <si>
    <t>0675</t>
  </si>
  <si>
    <t>C0675</t>
  </si>
  <si>
    <t>Los Angeles Academy of Arts and Enterprise</t>
  </si>
  <si>
    <t>19647330124818</t>
  </si>
  <si>
    <t>0124818</t>
  </si>
  <si>
    <t>1333</t>
  </si>
  <si>
    <t>C1333</t>
  </si>
  <si>
    <t>Los Angeles Leadership Primary Academy</t>
  </si>
  <si>
    <t>43694270130856</t>
  </si>
  <si>
    <t>0130856</t>
  </si>
  <si>
    <t>1681</t>
  </si>
  <si>
    <t>C1681</t>
  </si>
  <si>
    <t>Luis Valdez Leadership Academy</t>
  </si>
  <si>
    <t>37684113731304</t>
  </si>
  <si>
    <t>3731304</t>
  </si>
  <si>
    <t>0303</t>
  </si>
  <si>
    <t>C0303</t>
  </si>
  <si>
    <t>MAAC Community Charter</t>
  </si>
  <si>
    <t>19101996119945</t>
  </si>
  <si>
    <t>6119945</t>
  </si>
  <si>
    <t>0438</t>
  </si>
  <si>
    <t>C0438</t>
  </si>
  <si>
    <t>Magnolia Science Academy</t>
  </si>
  <si>
    <t>19101990115212</t>
  </si>
  <si>
    <t>0115212</t>
  </si>
  <si>
    <t>0906</t>
  </si>
  <si>
    <t>C0906</t>
  </si>
  <si>
    <t>Magnolia Science Academy 2</t>
  </si>
  <si>
    <t>19101990115030</t>
  </si>
  <si>
    <t>0115030</t>
  </si>
  <si>
    <t>0917</t>
  </si>
  <si>
    <t>C0917</t>
  </si>
  <si>
    <t>Magnolia Science Academy 3</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</si>
  <si>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</si>
  <si>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</si>
  <si>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</si>
  <si>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</si>
  <si>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</si>
  <si>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</si>
  <si>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</si>
  <si>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</si>
  <si>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</si>
  <si>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</si>
  <si>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</si>
  <si>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</si>
  <si>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</si>
  <si>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</si>
  <si>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</si>
  <si>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</si>
  <si>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</si>
  <si>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</si>
  <si>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</si>
  <si>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</si>
  <si>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19647330122747</t>
  </si>
  <si>
    <t>0122747</t>
  </si>
  <si>
    <t>1236</t>
  </si>
  <si>
    <t>C1236</t>
  </si>
  <si>
    <t>Magnolia Science Academy Bell</t>
  </si>
  <si>
    <t>37683380109157</t>
  </si>
  <si>
    <t>0109157</t>
  </si>
  <si>
    <t>0698</t>
  </si>
  <si>
    <t>C0698</t>
  </si>
  <si>
    <t>Magnolia Science Academy San Diego</t>
  </si>
  <si>
    <t>30768930130765</t>
  </si>
  <si>
    <t>76893</t>
  </si>
  <si>
    <t>0130765</t>
  </si>
  <si>
    <t>1686</t>
  </si>
  <si>
    <t>C1686</t>
  </si>
  <si>
    <t>Magnolia Science Academy Santa Ana</t>
  </si>
  <si>
    <t>31668940138081</t>
  </si>
  <si>
    <t>0138081</t>
  </si>
  <si>
    <t>1976</t>
  </si>
  <si>
    <t>C1976</t>
  </si>
  <si>
    <t>Maidu Virtual Charter Academy</t>
  </si>
  <si>
    <t>07100740114470</t>
  </si>
  <si>
    <t>0114470</t>
  </si>
  <si>
    <t>0868</t>
  </si>
  <si>
    <t>C0868</t>
  </si>
  <si>
    <t>Making Waves Academy</t>
  </si>
  <si>
    <t>07100746118368</t>
  </si>
  <si>
    <t>6118368</t>
  </si>
  <si>
    <t>0333</t>
  </si>
  <si>
    <t>C0333</t>
  </si>
  <si>
    <t>Manzanita Middle</t>
  </si>
  <si>
    <t>42692290116921</t>
  </si>
  <si>
    <t>0116921</t>
  </si>
  <si>
    <t>0973</t>
  </si>
  <si>
    <t>C0973</t>
  </si>
  <si>
    <t>Manzanita Public Charter</t>
  </si>
  <si>
    <t>34674210137950</t>
  </si>
  <si>
    <t>0137950</t>
  </si>
  <si>
    <t>1970</t>
  </si>
  <si>
    <t>C1970</t>
  </si>
  <si>
    <t>Marconi Learning Academy</t>
  </si>
  <si>
    <t>48705816116255</t>
  </si>
  <si>
    <t>6116255</t>
  </si>
  <si>
    <t>0181</t>
  </si>
  <si>
    <t>C0181</t>
  </si>
  <si>
    <t>Mare Island Technology Academy</t>
  </si>
  <si>
    <t>31750850117879</t>
  </si>
  <si>
    <t>0117879</t>
  </si>
  <si>
    <t>1042</t>
  </si>
  <si>
    <t>C1042</t>
  </si>
  <si>
    <t>Maria Montessori Charter Academy</t>
  </si>
  <si>
    <t>19647330126136</t>
  </si>
  <si>
    <t>0126136</t>
  </si>
  <si>
    <t>1412</t>
  </si>
  <si>
    <t>C1412</t>
  </si>
  <si>
    <t>Math and Science College Preparatory</t>
  </si>
  <si>
    <t>19647330137562</t>
  </si>
  <si>
    <t>0137562</t>
  </si>
  <si>
    <t>1961</t>
  </si>
  <si>
    <t>C1961</t>
  </si>
  <si>
    <t>Matrix for Success Academy</t>
  </si>
  <si>
    <t>28102800148361</t>
  </si>
  <si>
    <t>0148361</t>
  </si>
  <si>
    <t>2150</t>
  </si>
  <si>
    <t>C2150</t>
  </si>
  <si>
    <t>Mayacamas Countywide Middle</t>
  </si>
  <si>
    <t>37683386113211</t>
  </si>
  <si>
    <t>6113211</t>
  </si>
  <si>
    <t>0095</t>
  </si>
  <si>
    <t>C0095</t>
  </si>
  <si>
    <t>McGill School of Success</t>
  </si>
  <si>
    <t>56105616055974</t>
  </si>
  <si>
    <t>6055974</t>
  </si>
  <si>
    <t>1072</t>
  </si>
  <si>
    <t>C1072</t>
  </si>
  <si>
    <t>Meadows Arts and Technology Elementary</t>
  </si>
  <si>
    <t>24102490106518</t>
  </si>
  <si>
    <t>0106518</t>
  </si>
  <si>
    <t>0631</t>
  </si>
  <si>
    <t>C0631</t>
  </si>
  <si>
    <t>Merced Scholars Charter</t>
  </si>
  <si>
    <t>19753090137703</t>
  </si>
  <si>
    <t>0137703</t>
  </si>
  <si>
    <t>1697</t>
  </si>
  <si>
    <t>C1697</t>
  </si>
  <si>
    <t>Method Schools, LA</t>
  </si>
  <si>
    <t>37680490129221</t>
  </si>
  <si>
    <t>0129221</t>
  </si>
  <si>
    <t>1617</t>
  </si>
  <si>
    <t>C1617</t>
  </si>
  <si>
    <t>MethodSchools</t>
  </si>
  <si>
    <t>39754990102392</t>
  </si>
  <si>
    <t>0102392</t>
  </si>
  <si>
    <t>0606</t>
  </si>
  <si>
    <t>C0606</t>
  </si>
  <si>
    <t>Millennium Charter</t>
  </si>
  <si>
    <t>19753090137786</t>
  </si>
  <si>
    <t>0137786</t>
  </si>
  <si>
    <t>1972</t>
  </si>
  <si>
    <t>C1972</t>
  </si>
  <si>
    <t>Mission Academy</t>
  </si>
  <si>
    <t>38684780123505</t>
  </si>
  <si>
    <t>0123505</t>
  </si>
  <si>
    <t>1270</t>
  </si>
  <si>
    <t>C1270</t>
  </si>
  <si>
    <t>Mission Preparatory</t>
  </si>
  <si>
    <t>19651360114439</t>
  </si>
  <si>
    <t>0114439</t>
  </si>
  <si>
    <t>0888</t>
  </si>
  <si>
    <t>C0888</t>
  </si>
  <si>
    <t>Mission View Public</t>
  </si>
  <si>
    <t>33669930139360</t>
  </si>
  <si>
    <t>0139360</t>
  </si>
  <si>
    <t>2049</t>
  </si>
  <si>
    <t>C2049</t>
  </si>
  <si>
    <t>Mission Vista Academy</t>
  </si>
  <si>
    <t>48705814830196</t>
  </si>
  <si>
    <t>4830196</t>
  </si>
  <si>
    <t>0372</t>
  </si>
  <si>
    <t>C0372</t>
  </si>
  <si>
    <t>MIT Academy</t>
  </si>
  <si>
    <t>48705810137380</t>
  </si>
  <si>
    <t>0137380</t>
  </si>
  <si>
    <t>1912</t>
  </si>
  <si>
    <t>C1912</t>
  </si>
  <si>
    <t>MIT Griffin Academy Middle</t>
  </si>
  <si>
    <t>36678270137174</t>
  </si>
  <si>
    <t>0137174</t>
  </si>
  <si>
    <t>1937</t>
  </si>
  <si>
    <t>C1937</t>
  </si>
  <si>
    <t>Mojave River Academy - Gold Canyon</t>
  </si>
  <si>
    <t>36678270137232</t>
  </si>
  <si>
    <t>0137232</t>
  </si>
  <si>
    <t>1943</t>
  </si>
  <si>
    <t>C1943</t>
  </si>
  <si>
    <t>Mojave River Academy - Marble City</t>
  </si>
  <si>
    <t>36678270137182</t>
  </si>
  <si>
    <t>0137182</t>
  </si>
  <si>
    <t>1938</t>
  </si>
  <si>
    <t>C1938</t>
  </si>
  <si>
    <t>Mojave River Academy - National Trails</t>
  </si>
  <si>
    <t>36678270137190</t>
  </si>
  <si>
    <t>0137190</t>
  </si>
  <si>
    <t>1939</t>
  </si>
  <si>
    <t>C1939</t>
  </si>
  <si>
    <t>Mojave River Academy - Oro Grande</t>
  </si>
  <si>
    <t>36678270137216</t>
  </si>
  <si>
    <t>0137216</t>
  </si>
  <si>
    <t>1941</t>
  </si>
  <si>
    <t>C1941</t>
  </si>
  <si>
    <t>Mojave River Academy - Rockview Park</t>
  </si>
  <si>
    <t>36678270137208</t>
  </si>
  <si>
    <t>0137208</t>
  </si>
  <si>
    <t>1940</t>
  </si>
  <si>
    <t>C1940</t>
  </si>
  <si>
    <t>Mojave River Academy - Route 66</t>
  </si>
  <si>
    <t>36678270137224</t>
  </si>
  <si>
    <t>0137224</t>
  </si>
  <si>
    <t>1942</t>
  </si>
  <si>
    <t>C1942</t>
  </si>
  <si>
    <t>Mojave River Academy - Silver Mountain</t>
  </si>
  <si>
    <t>45701106117931</t>
  </si>
  <si>
    <t>6117931</t>
  </si>
  <si>
    <t>0307</t>
  </si>
  <si>
    <t>C0307</t>
  </si>
  <si>
    <t>Monarch Learning Center</t>
  </si>
  <si>
    <t>54718110139477</t>
  </si>
  <si>
    <t>0139477</t>
  </si>
  <si>
    <t>2057</t>
  </si>
  <si>
    <t>C2057</t>
  </si>
  <si>
    <t>Monarch River Academy</t>
  </si>
  <si>
    <t>19647330114959</t>
  </si>
  <si>
    <t>0114959</t>
  </si>
  <si>
    <t>0931</t>
  </si>
  <si>
    <t>C0931</t>
  </si>
  <si>
    <t>Monsenor Oscar Romero Charter Middle</t>
  </si>
  <si>
    <t>19647336018204</t>
  </si>
  <si>
    <t>6018204</t>
  </si>
  <si>
    <t>0115</t>
  </si>
  <si>
    <t>C0115</t>
  </si>
  <si>
    <t>Montague Charter Academy</t>
  </si>
  <si>
    <t>27102720112177</t>
  </si>
  <si>
    <t>0112177</t>
  </si>
  <si>
    <t>0799</t>
  </si>
  <si>
    <t>C0799</t>
  </si>
  <si>
    <t>Monterey Bay Charter</t>
  </si>
  <si>
    <t>49708706109144</t>
  </si>
  <si>
    <t>6109144</t>
  </si>
  <si>
    <t>1439</t>
  </si>
  <si>
    <t>C1439</t>
  </si>
  <si>
    <t>Morrice Schaefer Charter</t>
  </si>
  <si>
    <t>37682130129668</t>
  </si>
  <si>
    <t>0129668</t>
  </si>
  <si>
    <t>1628</t>
  </si>
  <si>
    <t>C1628</t>
  </si>
  <si>
    <t>Motivated Youth Academy</t>
  </si>
  <si>
    <t>20764146110076</t>
  </si>
  <si>
    <t>6110076</t>
  </si>
  <si>
    <t>0063</t>
  </si>
  <si>
    <t>C0063</t>
  </si>
  <si>
    <t>Mountain Home Charter (Alternative)</t>
  </si>
  <si>
    <t>37680236037980</t>
  </si>
  <si>
    <t>6037980</t>
  </si>
  <si>
    <t>0064</t>
  </si>
  <si>
    <t>C0064</t>
  </si>
  <si>
    <t>Mueller Charter (Robert L.)</t>
  </si>
  <si>
    <t>19647336119044</t>
  </si>
  <si>
    <t>6119044</t>
  </si>
  <si>
    <t>0388</t>
  </si>
  <si>
    <t>C0388</t>
  </si>
  <si>
    <t>Multicultural Learning Center</t>
  </si>
  <si>
    <t>37683386115570</t>
  </si>
  <si>
    <t>6115570</t>
  </si>
  <si>
    <t>0081</t>
  </si>
  <si>
    <t>C0081</t>
  </si>
  <si>
    <t>Museum</t>
  </si>
  <si>
    <t>19647330102483</t>
  </si>
  <si>
    <t>0102483</t>
  </si>
  <si>
    <t>0592</t>
  </si>
  <si>
    <t>C0592</t>
  </si>
  <si>
    <t>N.E.W. Academy Canoga Park</t>
  </si>
  <si>
    <t>19647330100289</t>
  </si>
  <si>
    <t>0100289</t>
  </si>
  <si>
    <t>0521</t>
  </si>
  <si>
    <t>C0521</t>
  </si>
  <si>
    <t>N.E.W. Academy of Science and Arts</t>
  </si>
  <si>
    <t>34752833430659</t>
  </si>
  <si>
    <t>3430659</t>
  </si>
  <si>
    <t>0019</t>
  </si>
  <si>
    <t>C0019</t>
  </si>
  <si>
    <t>Natomas Charter</t>
  </si>
  <si>
    <t>01611190119222</t>
  </si>
  <si>
    <t>0119222</t>
  </si>
  <si>
    <t>1066</t>
  </si>
  <si>
    <t>C1066</t>
  </si>
  <si>
    <t>Nea Community Learning Center</t>
  </si>
  <si>
    <t>29102980114330</t>
  </si>
  <si>
    <t>0114330</t>
  </si>
  <si>
    <t>0869</t>
  </si>
  <si>
    <t>C0869</t>
  </si>
  <si>
    <t>Nevada City School of the Arts</t>
  </si>
  <si>
    <t>19647330102541</t>
  </si>
  <si>
    <t>0102541</t>
  </si>
  <si>
    <t>0601</t>
  </si>
  <si>
    <t>C0601</t>
  </si>
  <si>
    <t>New Designs Charter</t>
  </si>
  <si>
    <t>19647330120071</t>
  </si>
  <si>
    <t>0120071</t>
  </si>
  <si>
    <t>1120</t>
  </si>
  <si>
    <t>C1120</t>
  </si>
  <si>
    <t>New Designs Charter School-Watts</t>
  </si>
  <si>
    <t>19647330111211</t>
  </si>
  <si>
    <t>0111211</t>
  </si>
  <si>
    <t>0761</t>
  </si>
  <si>
    <t>C0761</t>
  </si>
  <si>
    <t>New Heights Charter</t>
  </si>
  <si>
    <t>34674210140178</t>
  </si>
  <si>
    <t>0140178</t>
  </si>
  <si>
    <t>2092</t>
  </si>
  <si>
    <t>C2092</t>
  </si>
  <si>
    <t>New Hope Charter</t>
  </si>
  <si>
    <t>19647330128371</t>
  </si>
  <si>
    <t>0128371</t>
  </si>
  <si>
    <t>1567</t>
  </si>
  <si>
    <t>C1567</t>
  </si>
  <si>
    <t>New Horizons Charter Academy</t>
  </si>
  <si>
    <t>19647330117614</t>
  </si>
  <si>
    <t>0117614</t>
  </si>
  <si>
    <t>0998</t>
  </si>
  <si>
    <t>C0998</t>
  </si>
  <si>
    <t>New Los Angeles Charter</t>
  </si>
  <si>
    <t>19647330133702</t>
  </si>
  <si>
    <t>0133702</t>
  </si>
  <si>
    <t>1788</t>
  </si>
  <si>
    <t>C1788</t>
  </si>
  <si>
    <t>New Los Angeles Charter Elementary</t>
  </si>
  <si>
    <t>19647330117911</t>
  </si>
  <si>
    <t>0117911</t>
  </si>
  <si>
    <t>1020</t>
  </si>
  <si>
    <t>C1020</t>
  </si>
  <si>
    <t>New Millennium Secondary</t>
  </si>
  <si>
    <t>19643520128496</t>
  </si>
  <si>
    <t>0128496</t>
  </si>
  <si>
    <t>1557</t>
  </si>
  <si>
    <t>C1557</t>
  </si>
  <si>
    <t>New Opportunities Charter</t>
  </si>
  <si>
    <t>34673300142208</t>
  </si>
  <si>
    <t>0142208</t>
  </si>
  <si>
    <t>2137</t>
  </si>
  <si>
    <t>C2137</t>
  </si>
  <si>
    <t>New Pacific Charter - Rancho Cordova</t>
  </si>
  <si>
    <t>31669280141622</t>
  </si>
  <si>
    <t>0141622</t>
  </si>
  <si>
    <t>2128</t>
  </si>
  <si>
    <t>C2128</t>
  </si>
  <si>
    <t>New Pacific Charter - Roseville</t>
  </si>
  <si>
    <t>19647330111484</t>
  </si>
  <si>
    <t>0111484</t>
  </si>
  <si>
    <t>0791</t>
  </si>
  <si>
    <t>C0791</t>
  </si>
  <si>
    <t>New Village Girls Academy</t>
  </si>
  <si>
    <t>36678760120006</t>
  </si>
  <si>
    <t>0120006</t>
  </si>
  <si>
    <t>1089</t>
  </si>
  <si>
    <t>C1089</t>
  </si>
  <si>
    <t>New Vision Middle</t>
  </si>
  <si>
    <t>39773880131789</t>
  </si>
  <si>
    <t>0131789</t>
  </si>
  <si>
    <t>1725</t>
  </si>
  <si>
    <t>C1725</t>
  </si>
  <si>
    <t>NextGeneration STEAM Academy</t>
  </si>
  <si>
    <t>04614240110551</t>
  </si>
  <si>
    <t>0110551</t>
  </si>
  <si>
    <t>0729</t>
  </si>
  <si>
    <t>C0729</t>
  </si>
  <si>
    <t>Nord Country</t>
  </si>
  <si>
    <t>37684520114264</t>
  </si>
  <si>
    <t>0114264</t>
  </si>
  <si>
    <t>0884</t>
  </si>
  <si>
    <t>C0884</t>
  </si>
  <si>
    <t>North County Trade Tech High</t>
  </si>
  <si>
    <t>12101240134163</t>
  </si>
  <si>
    <t>0134163</t>
  </si>
  <si>
    <t>0930</t>
  </si>
  <si>
    <t>C0930</t>
  </si>
  <si>
    <t>Northcoast Preparatory and Performing Arts Academy</t>
  </si>
  <si>
    <t>45104540129957</t>
  </si>
  <si>
    <t>0129957</t>
  </si>
  <si>
    <t>2076</t>
  </si>
  <si>
    <t>C2076</t>
  </si>
  <si>
    <t>Northern Summit Academy Shasta</t>
  </si>
  <si>
    <t>12101240137364</t>
  </si>
  <si>
    <t>0137364</t>
  </si>
  <si>
    <t>1957</t>
  </si>
  <si>
    <t>C1957</t>
  </si>
  <si>
    <t>Northern United - Humboldt Charter</t>
  </si>
  <si>
    <t>47104700137372</t>
  </si>
  <si>
    <t>0137372</t>
  </si>
  <si>
    <t>1958</t>
  </si>
  <si>
    <t>C1958</t>
  </si>
  <si>
    <t>Northern United - Siskiyou Charter</t>
  </si>
  <si>
    <t>49708700106344</t>
  </si>
  <si>
    <t>0106344</t>
  </si>
  <si>
    <t>0526</t>
  </si>
  <si>
    <t>C0526</t>
  </si>
  <si>
    <t>Northwest Prep Charter</t>
  </si>
  <si>
    <t>36103630115808</t>
  </si>
  <si>
    <t>0115808</t>
  </si>
  <si>
    <t>0903</t>
  </si>
  <si>
    <t>C0903</t>
  </si>
  <si>
    <t>Norton Science and Language Academy</t>
  </si>
  <si>
    <t>33736760121673</t>
  </si>
  <si>
    <t>0121673</t>
  </si>
  <si>
    <t>1188</t>
  </si>
  <si>
    <t>C1188</t>
  </si>
  <si>
    <t>NOVA Academy - Coachella</t>
  </si>
  <si>
    <t>30666700106567</t>
  </si>
  <si>
    <t>0106567</t>
  </si>
  <si>
    <t>0632</t>
  </si>
  <si>
    <t>C0632</t>
  </si>
  <si>
    <t>Nova Academy Early College High</t>
  </si>
  <si>
    <t>21654176113229</t>
  </si>
  <si>
    <t>6113229</t>
  </si>
  <si>
    <t>0089</t>
  </si>
  <si>
    <t>C0089</t>
  </si>
  <si>
    <t>Novato Charter</t>
  </si>
  <si>
    <t>01612596111660</t>
  </si>
  <si>
    <t>6111660</t>
  </si>
  <si>
    <t>0014</t>
  </si>
  <si>
    <t>C0014</t>
  </si>
  <si>
    <t>Oakland Charter Academy</t>
  </si>
  <si>
    <t>01612590130617</t>
  </si>
  <si>
    <t>0130617</t>
  </si>
  <si>
    <t>0349</t>
  </si>
  <si>
    <t>C0349</t>
  </si>
  <si>
    <t>Oakland Military Institute, College Preparatory Academy</t>
  </si>
  <si>
    <t>01612593030772</t>
  </si>
  <si>
    <t>3030772</t>
  </si>
  <si>
    <t>0340</t>
  </si>
  <si>
    <t>C0340</t>
  </si>
  <si>
    <t>Oakland School for the Arts</t>
  </si>
  <si>
    <t>01612590100065</t>
  </si>
  <si>
    <t>0100065</t>
  </si>
  <si>
    <t>0510</t>
  </si>
  <si>
    <t>C0510</t>
  </si>
  <si>
    <t>Oakland Unity High</t>
  </si>
  <si>
    <t>01100170131581</t>
  </si>
  <si>
    <t>0131581</t>
  </si>
  <si>
    <t>1707</t>
  </si>
  <si>
    <t>C1707</t>
  </si>
  <si>
    <t>Oakland Unity Middle</t>
  </si>
  <si>
    <t>27102726119663</t>
  </si>
  <si>
    <t>6119663</t>
  </si>
  <si>
    <t>0412</t>
  </si>
  <si>
    <t>C0412</t>
  </si>
  <si>
    <t>Oasis Charter Public</t>
  </si>
  <si>
    <t>30664640140061</t>
  </si>
  <si>
    <t>0140061</t>
  </si>
  <si>
    <t>2084</t>
  </si>
  <si>
    <t>C2084</t>
  </si>
  <si>
    <t>OCASA College Prep</t>
  </si>
  <si>
    <t>19647330102335</t>
  </si>
  <si>
    <t>0102335</t>
  </si>
  <si>
    <t>0569</t>
  </si>
  <si>
    <t>C0569</t>
  </si>
  <si>
    <t>Ocean Charter</t>
  </si>
  <si>
    <t>44698070110007</t>
  </si>
  <si>
    <t>0110007</t>
  </si>
  <si>
    <t>0747</t>
  </si>
  <si>
    <t>C0747</t>
  </si>
  <si>
    <t>Ocean Grove Charter</t>
  </si>
  <si>
    <t>19648810136945</t>
  </si>
  <si>
    <t>0136945</t>
  </si>
  <si>
    <t>1921</t>
  </si>
  <si>
    <t>C1921</t>
  </si>
  <si>
    <t>OCS - South</t>
  </si>
  <si>
    <t>30103063030723</t>
  </si>
  <si>
    <t>3030723</t>
  </si>
  <si>
    <t>0290</t>
  </si>
  <si>
    <t>C0290</t>
  </si>
  <si>
    <t>OCSA</t>
  </si>
  <si>
    <t>19101996116883</t>
  </si>
  <si>
    <t>6116883</t>
  </si>
  <si>
    <t>0249</t>
  </si>
  <si>
    <t>C0249</t>
  </si>
  <si>
    <t>Odyssey Charter</t>
  </si>
  <si>
    <t>37683380123778</t>
  </si>
  <si>
    <t>0123778</t>
  </si>
  <si>
    <t>1279</t>
  </si>
  <si>
    <t>C1279</t>
  </si>
  <si>
    <t>Old Town Academy K-8 Charter</t>
  </si>
  <si>
    <t>42772140138388</t>
  </si>
  <si>
    <t>77214</t>
  </si>
  <si>
    <t>0138388</t>
  </si>
  <si>
    <t>2013</t>
  </si>
  <si>
    <t>C2013</t>
  </si>
  <si>
    <t>Olive Grove Charter - Buellton</t>
  </si>
  <si>
    <t>42772060138370</t>
  </si>
  <si>
    <t>77206</t>
  </si>
  <si>
    <t>0138370</t>
  </si>
  <si>
    <t>2012</t>
  </si>
  <si>
    <t>C2012</t>
  </si>
  <si>
    <t>Olive Grove Charter - Lompoc</t>
  </si>
  <si>
    <t>42771980138362</t>
  </si>
  <si>
    <t>77198</t>
  </si>
  <si>
    <t>0138362</t>
  </si>
  <si>
    <t>2011</t>
  </si>
  <si>
    <t>C2011</t>
  </si>
  <si>
    <t>Olive Grove Charter - Orcutt/Santa Maria</t>
  </si>
  <si>
    <t>42772220138396</t>
  </si>
  <si>
    <t>77222</t>
  </si>
  <si>
    <t>0138396</t>
  </si>
  <si>
    <t>2014</t>
  </si>
  <si>
    <t>C2014</t>
  </si>
  <si>
    <t>Olive Grove Charter - Santa Barbara</t>
  </si>
  <si>
    <t>49708706066344</t>
  </si>
  <si>
    <t>6066344</t>
  </si>
  <si>
    <t>1440</t>
  </si>
  <si>
    <t>C1440</t>
  </si>
  <si>
    <t>Olivet Elementary Charter</t>
  </si>
  <si>
    <t>39103970120717</t>
  </si>
  <si>
    <t>0120717</t>
  </si>
  <si>
    <t>1146</t>
  </si>
  <si>
    <t>C1146</t>
  </si>
  <si>
    <t>one.Charter</t>
  </si>
  <si>
    <t>19642871996479</t>
  </si>
  <si>
    <t>1996479</t>
  </si>
  <si>
    <t>0402</t>
  </si>
  <si>
    <t>C0402</t>
  </si>
  <si>
    <t>Opportunities for Learning - Baldwin Park</t>
  </si>
  <si>
    <t>30664646120356</t>
  </si>
  <si>
    <t>6120356</t>
  </si>
  <si>
    <t>0463</t>
  </si>
  <si>
    <t>C0463</t>
  </si>
  <si>
    <t>Opportunities for Learning - Capistrano</t>
  </si>
  <si>
    <t>19644690128736</t>
  </si>
  <si>
    <t>0128736</t>
  </si>
  <si>
    <t>1599</t>
  </si>
  <si>
    <t>C1599</t>
  </si>
  <si>
    <t>Opportunities for Learning - Duarte</t>
  </si>
  <si>
    <t>19651361996263</t>
  </si>
  <si>
    <t>1996263</t>
  </si>
  <si>
    <t>0214</t>
  </si>
  <si>
    <t>C0214</t>
  </si>
  <si>
    <t>Opportunities for Learning - William S. Hart</t>
  </si>
  <si>
    <t>19644690139535</t>
  </si>
  <si>
    <t>0139535</t>
  </si>
  <si>
    <t>2060</t>
  </si>
  <si>
    <t>C2060</t>
  </si>
  <si>
    <t>Options For Youth - Duarte, Inc</t>
  </si>
  <si>
    <t>19752911996016</t>
  </si>
  <si>
    <t>1996016</t>
  </si>
  <si>
    <t>0117</t>
  </si>
  <si>
    <t>C0117</t>
  </si>
  <si>
    <t>Options for Youth San Gabriel</t>
  </si>
  <si>
    <t>19753090136648</t>
  </si>
  <si>
    <t>0136648</t>
  </si>
  <si>
    <t>1911</t>
  </si>
  <si>
    <t>C1911</t>
  </si>
  <si>
    <t>Options for Youth-Acton</t>
  </si>
  <si>
    <t>36678760120568</t>
  </si>
  <si>
    <t>0120568</t>
  </si>
  <si>
    <t>1132</t>
  </si>
  <si>
    <t>C1132</t>
  </si>
  <si>
    <t>Options for Youth-San Bernardino</t>
  </si>
  <si>
    <t>34674473430691</t>
  </si>
  <si>
    <t>3430691</t>
  </si>
  <si>
    <t>0217</t>
  </si>
  <si>
    <t>C0217</t>
  </si>
  <si>
    <t>Options for Youth-San Juan</t>
  </si>
  <si>
    <t>36679343630670</t>
  </si>
  <si>
    <t>3630670</t>
  </si>
  <si>
    <t>0013</t>
  </si>
  <si>
    <t>C0013</t>
  </si>
  <si>
    <t>Options for Youth-Victor Valley Charter</t>
  </si>
  <si>
    <t>30103060134056</t>
  </si>
  <si>
    <t>0134056</t>
  </si>
  <si>
    <t>1799</t>
  </si>
  <si>
    <t>C1799</t>
  </si>
  <si>
    <t>Orange County Academy of Sciences and Arts</t>
  </si>
  <si>
    <t>30103060139964</t>
  </si>
  <si>
    <t>0139964</t>
  </si>
  <si>
    <t>2127</t>
  </si>
  <si>
    <t>C2127</t>
  </si>
  <si>
    <t>Orange County Classical Academy</t>
  </si>
  <si>
    <t>30666700109066</t>
  </si>
  <si>
    <t>0109066</t>
  </si>
  <si>
    <t>0701</t>
  </si>
  <si>
    <t>C0701</t>
  </si>
  <si>
    <t>Orange County Educational Arts Academy</t>
  </si>
  <si>
    <t>30103060134841</t>
  </si>
  <si>
    <t>0134841</t>
  </si>
  <si>
    <t>1833</t>
  </si>
  <si>
    <t>C1833</t>
  </si>
  <si>
    <t>Orange County Workforce Innovation High</t>
  </si>
  <si>
    <t>19647330101675</t>
  </si>
  <si>
    <t>0101675</t>
  </si>
  <si>
    <t>0581</t>
  </si>
  <si>
    <t>C0581</t>
  </si>
  <si>
    <t>Oscar De La Hoya Animo Charter High</t>
  </si>
  <si>
    <t>19647330109934</t>
  </si>
  <si>
    <t>0109934</t>
  </si>
  <si>
    <t>0739</t>
  </si>
  <si>
    <t>C0739</t>
  </si>
  <si>
    <t>41104130135269</t>
  </si>
  <si>
    <t>0135269</t>
  </si>
  <si>
    <t>1845</t>
  </si>
  <si>
    <t>C1845</t>
  </si>
  <si>
    <t>Oxford Day Academy</t>
  </si>
  <si>
    <t>30103060142026</t>
  </si>
  <si>
    <t>0142026</t>
  </si>
  <si>
    <t>2135</t>
  </si>
  <si>
    <t>C2135</t>
  </si>
  <si>
    <t>Oxford Preparatory Academy - Middle</t>
  </si>
  <si>
    <t>30103060133785</t>
  </si>
  <si>
    <t>0133785</t>
  </si>
  <si>
    <t>1784</t>
  </si>
  <si>
    <t>C1784</t>
  </si>
  <si>
    <t>Oxford Preparatory Academy - Saddleback Valley</t>
  </si>
  <si>
    <t>30664640124743</t>
  </si>
  <si>
    <t>0124743</t>
  </si>
  <si>
    <t>1324</t>
  </si>
  <si>
    <t>C1324</t>
  </si>
  <si>
    <t>Oxford Preparatory Academy - South Orange County</t>
  </si>
  <si>
    <t>37680490136416</t>
  </si>
  <si>
    <t>0136416</t>
  </si>
  <si>
    <t>1892</t>
  </si>
  <si>
    <t>C1892</t>
  </si>
  <si>
    <t>Pacific Coast Academy</t>
  </si>
  <si>
    <t>44104474430252</t>
  </si>
  <si>
    <t>4430252</t>
  </si>
  <si>
    <t>0210</t>
  </si>
  <si>
    <t>C0210</t>
  </si>
  <si>
    <t>Pacific Collegiate Charter</t>
  </si>
  <si>
    <t>23655576116669</t>
  </si>
  <si>
    <t>6116669</t>
  </si>
  <si>
    <t>0192</t>
  </si>
  <si>
    <t>C0192</t>
  </si>
  <si>
    <t>Pacific Community Charter</t>
  </si>
  <si>
    <t>37103710138016</t>
  </si>
  <si>
    <t>0138016</t>
  </si>
  <si>
    <t>1989</t>
  </si>
  <si>
    <t>C1989</t>
  </si>
  <si>
    <t>Pacific Springs Charter</t>
  </si>
  <si>
    <t>37735693731221</t>
  </si>
  <si>
    <t>3731221</t>
  </si>
  <si>
    <t>0247</t>
  </si>
  <si>
    <t>C0247</t>
  </si>
  <si>
    <t>Pacific View Charter</t>
  </si>
  <si>
    <t>12755151230150</t>
  </si>
  <si>
    <t>1230150</t>
  </si>
  <si>
    <t>1884</t>
  </si>
  <si>
    <t>C1884</t>
  </si>
  <si>
    <t>Pacific View Charter 2.0</t>
  </si>
  <si>
    <t>19647336018642</t>
  </si>
  <si>
    <t>6018642</t>
  </si>
  <si>
    <t>0583</t>
  </si>
  <si>
    <t>C0583</t>
  </si>
  <si>
    <t>Pacoima Charter Elementary</t>
  </si>
  <si>
    <t>19647331995836</t>
  </si>
  <si>
    <t>1995836</t>
  </si>
  <si>
    <t>0037</t>
  </si>
  <si>
    <t>C0037</t>
  </si>
  <si>
    <t>Palisades Charter High</t>
  </si>
  <si>
    <t>30664236027379</t>
  </si>
  <si>
    <t>6027379</t>
  </si>
  <si>
    <t>1932</t>
  </si>
  <si>
    <t>C1932</t>
  </si>
  <si>
    <t>Palm Lane Global Academy</t>
  </si>
  <si>
    <t>19648570125377</t>
  </si>
  <si>
    <t>0125377</t>
  </si>
  <si>
    <t>1367</t>
  </si>
  <si>
    <t>C1367</t>
  </si>
  <si>
    <t>Palmdale Aerospace Academy</t>
  </si>
  <si>
    <t>19647336120489</t>
  </si>
  <si>
    <t>6120489</t>
  </si>
  <si>
    <t>0475</t>
  </si>
  <si>
    <t>C0475</t>
  </si>
  <si>
    <t>Para Los Niños Charter</t>
  </si>
  <si>
    <t>19647330117846</t>
  </si>
  <si>
    <t>0117846</t>
  </si>
  <si>
    <t>1007</t>
  </si>
  <si>
    <t>C1007</t>
  </si>
  <si>
    <t>Para Los Niños Middle</t>
  </si>
  <si>
    <t>04615316112999</t>
  </si>
  <si>
    <t>6112999</t>
  </si>
  <si>
    <t>0079</t>
  </si>
  <si>
    <t>C0079</t>
  </si>
  <si>
    <t>Paradise Charter Middle</t>
  </si>
  <si>
    <t>58727360121632</t>
  </si>
  <si>
    <t>0121632</t>
  </si>
  <si>
    <t>1182</t>
  </si>
  <si>
    <t>C1182</t>
  </si>
  <si>
    <t>Paragon Collegiate Academy</t>
  </si>
  <si>
    <t>19648810113894</t>
  </si>
  <si>
    <t>0113894</t>
  </si>
  <si>
    <t>0857</t>
  </si>
  <si>
    <t>C0857</t>
  </si>
  <si>
    <t>Pasadena Rosebud Academy</t>
  </si>
  <si>
    <t>34674210132019</t>
  </si>
  <si>
    <t>0132019</t>
  </si>
  <si>
    <t>1727</t>
  </si>
  <si>
    <t>C1727</t>
  </si>
  <si>
    <t>Paseo Grande Charter</t>
  </si>
  <si>
    <t>37754160139451</t>
  </si>
  <si>
    <t>0139451</t>
  </si>
  <si>
    <t>2052</t>
  </si>
  <si>
    <t>C2052</t>
  </si>
  <si>
    <t>Pathways Academy Charter School - Adult Education</t>
  </si>
  <si>
    <t>49707306120588</t>
  </si>
  <si>
    <t>6120588</t>
  </si>
  <si>
    <t>0492</t>
  </si>
  <si>
    <t>C0492</t>
  </si>
  <si>
    <t>Pathways Charter</t>
  </si>
  <si>
    <t>36750440112441</t>
  </si>
  <si>
    <t>0112441</t>
  </si>
  <si>
    <t>0801</t>
  </si>
  <si>
    <t>C0801</t>
  </si>
  <si>
    <t>Pathways to College K8</t>
  </si>
  <si>
    <t>42767866045918</t>
  </si>
  <si>
    <t>6045918</t>
  </si>
  <si>
    <t>0021</t>
  </si>
  <si>
    <t>C0021</t>
  </si>
  <si>
    <t>Peabody Charter</t>
  </si>
  <si>
    <t>56725530139592</t>
  </si>
  <si>
    <t>0139592</t>
  </si>
  <si>
    <t>2062</t>
  </si>
  <si>
    <t>C2062</t>
  </si>
  <si>
    <t>Peak Prep Pleasant Valley</t>
  </si>
  <si>
    <t>15636280128504</t>
  </si>
  <si>
    <t>0128504</t>
  </si>
  <si>
    <t>1575</t>
  </si>
  <si>
    <t>C1575</t>
  </si>
  <si>
    <t>Peak to Peak Mountain Charter</t>
  </si>
  <si>
    <t>45699480141580</t>
  </si>
  <si>
    <t>0141580</t>
  </si>
  <si>
    <t>2126</t>
  </si>
  <si>
    <t>C2126</t>
  </si>
  <si>
    <t>Phoenix Charter Academy College View</t>
  </si>
  <si>
    <t>49708706113492</t>
  </si>
  <si>
    <t>6113492</t>
  </si>
  <si>
    <t>0098</t>
  </si>
  <si>
    <t>C0098</t>
  </si>
  <si>
    <t>Piner-Olivet Charter</t>
  </si>
  <si>
    <t>49708390138065</t>
  </si>
  <si>
    <t>0138065</t>
  </si>
  <si>
    <t>1985</t>
  </si>
  <si>
    <t>C1985</t>
  </si>
  <si>
    <t>Pivot Charter School - North Bay</t>
  </si>
  <si>
    <t>37737910138222</t>
  </si>
  <si>
    <t>0138222</t>
  </si>
  <si>
    <t>1983</t>
  </si>
  <si>
    <t>C1983</t>
  </si>
  <si>
    <t>Pivot Charter School - San Diego II</t>
  </si>
  <si>
    <t>04614240137828</t>
  </si>
  <si>
    <t>0137828</t>
  </si>
  <si>
    <t>1982</t>
  </si>
  <si>
    <t>C1982</t>
  </si>
  <si>
    <t>Pivot Charter School North Valley II</t>
  </si>
  <si>
    <t>33103300137836</t>
  </si>
  <si>
    <t>0137836</t>
  </si>
  <si>
    <t>1984</t>
  </si>
  <si>
    <t>C1984</t>
  </si>
  <si>
    <t>Pivot Charter School Riverside</t>
  </si>
  <si>
    <t>32669693230083</t>
  </si>
  <si>
    <t>3230083</t>
  </si>
  <si>
    <t>0146</t>
  </si>
  <si>
    <t>C0146</t>
  </si>
  <si>
    <t>Plumas Charter</t>
  </si>
  <si>
    <t>19647330107755</t>
  </si>
  <si>
    <t>0107755</t>
  </si>
  <si>
    <t>0542</t>
  </si>
  <si>
    <t>C0542</t>
  </si>
  <si>
    <t>Port of Los Angeles High</t>
  </si>
  <si>
    <t>19647330127936</t>
  </si>
  <si>
    <t>0127936</t>
  </si>
  <si>
    <t>1542</t>
  </si>
  <si>
    <t>C1542</t>
  </si>
  <si>
    <t>PREPA TEC - Los Angeles</t>
  </si>
  <si>
    <t>37683383731189</t>
  </si>
  <si>
    <t>3731189</t>
  </si>
  <si>
    <t>0169</t>
  </si>
  <si>
    <t>C0169</t>
  </si>
  <si>
    <t>Preuss School UCSD</t>
  </si>
  <si>
    <t>39754990102384</t>
  </si>
  <si>
    <t>0102384</t>
  </si>
  <si>
    <t>0607</t>
  </si>
  <si>
    <t>C0607</t>
  </si>
  <si>
    <t>Primary Charter</t>
  </si>
  <si>
    <t>36678763630993</t>
  </si>
  <si>
    <t>3630993</t>
  </si>
  <si>
    <t>0335</t>
  </si>
  <si>
    <t>C0335</t>
  </si>
  <si>
    <t>Provisional Accelerated Learning Academy</t>
  </si>
  <si>
    <t>36678760109850</t>
  </si>
  <si>
    <t>0109850</t>
  </si>
  <si>
    <t>0731</t>
  </si>
  <si>
    <t>C0731</t>
  </si>
  <si>
    <t>Public Safety Academy</t>
  </si>
  <si>
    <t>19647330133298</t>
  </si>
  <si>
    <t>0133298</t>
  </si>
  <si>
    <t>0331</t>
  </si>
  <si>
    <t>C0331</t>
  </si>
  <si>
    <t>PUC CALS Middle School and Early College High</t>
  </si>
  <si>
    <t>19647330129619</t>
  </si>
  <si>
    <t>0129619</t>
  </si>
  <si>
    <t>1657</t>
  </si>
  <si>
    <t>C1657</t>
  </si>
  <si>
    <t>PUC Community Charter Elementary</t>
  </si>
  <si>
    <t>19647336116750</t>
  </si>
  <si>
    <t>6116750</t>
  </si>
  <si>
    <t>0213</t>
  </si>
  <si>
    <t>C0213</t>
  </si>
  <si>
    <t>PUC Community Charter Middle and PUC Community Charter Early College High</t>
  </si>
  <si>
    <t>19647330124933</t>
  </si>
  <si>
    <t>0124933</t>
  </si>
  <si>
    <t>1354</t>
  </si>
  <si>
    <t>C1354</t>
  </si>
  <si>
    <t>PUC Early College Academy for Leaders and Scholars (ECALS)</t>
  </si>
  <si>
    <t>19647330112201</t>
  </si>
  <si>
    <t>0112201</t>
  </si>
  <si>
    <t>0798</t>
  </si>
  <si>
    <t>C0798</t>
  </si>
  <si>
    <t>PUC Excel Charter Academy</t>
  </si>
  <si>
    <t>19647330129593</t>
  </si>
  <si>
    <t>0129593</t>
  </si>
  <si>
    <t>1626</t>
  </si>
  <si>
    <t>C1626</t>
  </si>
  <si>
    <t>PUC Inspire Charter Academy</t>
  </si>
  <si>
    <t>19647330102442</t>
  </si>
  <si>
    <t>0102442</t>
  </si>
  <si>
    <t>0603</t>
  </si>
  <si>
    <t>C0603</t>
  </si>
  <si>
    <t>PUC Lakeview Charter Academy</t>
  </si>
  <si>
    <t>19647330122606</t>
  </si>
  <si>
    <t>0122606</t>
  </si>
  <si>
    <t>1241</t>
  </si>
  <si>
    <t>C1241</t>
  </si>
  <si>
    <t>PUC Lakeview Charter High</t>
  </si>
  <si>
    <t>19647330102426</t>
  </si>
  <si>
    <t>0102426</t>
  </si>
  <si>
    <t>0600</t>
  </si>
  <si>
    <t>C0600</t>
  </si>
  <si>
    <t>PUC Milagro Charter</t>
  </si>
  <si>
    <t>19647330133280</t>
  </si>
  <si>
    <t>0133280</t>
  </si>
  <si>
    <t>1092</t>
  </si>
  <si>
    <t>C1092</t>
  </si>
  <si>
    <t>PUC Nueva Esperanza Charter Academy</t>
  </si>
  <si>
    <t>19647330133272</t>
  </si>
  <si>
    <t>0133272</t>
  </si>
  <si>
    <t>0797</t>
  </si>
  <si>
    <t>C0797</t>
  </si>
  <si>
    <t>PUC Triumph Charter Academy and PUC Triumph Charter High</t>
  </si>
  <si>
    <t>19647336120471</t>
  </si>
  <si>
    <t>6120471</t>
  </si>
  <si>
    <t>0473</t>
  </si>
  <si>
    <t>C0473</t>
  </si>
  <si>
    <t>Puente Charter</t>
  </si>
  <si>
    <t>33672150126128</t>
  </si>
  <si>
    <t>0126128</t>
  </si>
  <si>
    <t>1409</t>
  </si>
  <si>
    <t>C1409</t>
  </si>
  <si>
    <t>REACH Leadership STEAM Academy</t>
  </si>
  <si>
    <t>45699480134122</t>
  </si>
  <si>
    <t>0134122</t>
  </si>
  <si>
    <t>1793</t>
  </si>
  <si>
    <t>C1793</t>
  </si>
  <si>
    <t>Redding School of the Arts</t>
  </si>
  <si>
    <t>45104540132944</t>
  </si>
  <si>
    <t>0132944</t>
  </si>
  <si>
    <t>1770</t>
  </si>
  <si>
    <t>C1770</t>
  </si>
  <si>
    <t>Redding STEM Academy</t>
  </si>
  <si>
    <t>12626790137653</t>
  </si>
  <si>
    <t>0137653</t>
  </si>
  <si>
    <t>1496</t>
  </si>
  <si>
    <t>C1496</t>
  </si>
  <si>
    <t>Redwood Coast Montessori</t>
  </si>
  <si>
    <t>23656152330413</t>
  </si>
  <si>
    <t>2330413</t>
  </si>
  <si>
    <t>0271</t>
  </si>
  <si>
    <t>C0271</t>
  </si>
  <si>
    <t>Redwood Collegiate Academy</t>
  </si>
  <si>
    <t>12768020124164</t>
  </si>
  <si>
    <t>0124164</t>
  </si>
  <si>
    <t>1304</t>
  </si>
  <si>
    <t>C1304</t>
  </si>
  <si>
    <t>Redwood Preparatory Charter</t>
  </si>
  <si>
    <t>19647330101683</t>
  </si>
  <si>
    <t>0101683</t>
  </si>
  <si>
    <t>0579</t>
  </si>
  <si>
    <t>C0579</t>
  </si>
  <si>
    <t>Renaissance Arts Academy</t>
  </si>
  <si>
    <t>07617960129643</t>
  </si>
  <si>
    <t>0129643</t>
  </si>
  <si>
    <t>1660</t>
  </si>
  <si>
    <t>C1660</t>
  </si>
  <si>
    <t>Richmond Charter Elementary-Benito Juarez</t>
  </si>
  <si>
    <t>07617960110973</t>
  </si>
  <si>
    <t>0110973</t>
  </si>
  <si>
    <t>0755</t>
  </si>
  <si>
    <t>C0755</t>
  </si>
  <si>
    <t>Richmond College Preparatory</t>
  </si>
  <si>
    <t>15101571530500</t>
  </si>
  <si>
    <t>1530500</t>
  </si>
  <si>
    <t>2050</t>
  </si>
  <si>
    <t>C2050</t>
  </si>
  <si>
    <t>Ridgecrest Elementary Academy for Language, Music, and Science</t>
  </si>
  <si>
    <t>39685850122580</t>
  </si>
  <si>
    <t>0122580</t>
  </si>
  <si>
    <t>1229</t>
  </si>
  <si>
    <t>C1229</t>
  </si>
  <si>
    <t>Rio Valley Charter</t>
  </si>
  <si>
    <t>19647330136994</t>
  </si>
  <si>
    <t>0136994</t>
  </si>
  <si>
    <t>1927</t>
  </si>
  <si>
    <t>C1927</t>
  </si>
  <si>
    <t>Rise Kohyang Elementary</t>
  </si>
  <si>
    <t>19647330133868</t>
  </si>
  <si>
    <t>0133868</t>
  </si>
  <si>
    <t>1786</t>
  </si>
  <si>
    <t>C1786</t>
  </si>
  <si>
    <t>Rise Kohyang High</t>
  </si>
  <si>
    <t>19647330124222</t>
  </si>
  <si>
    <t>0124222</t>
  </si>
  <si>
    <t>1315</t>
  </si>
  <si>
    <t>C1315</t>
  </si>
  <si>
    <t>Rise Kohyang Middle</t>
  </si>
  <si>
    <t>09618380129965</t>
  </si>
  <si>
    <t>0129965</t>
  </si>
  <si>
    <t>1655</t>
  </si>
  <si>
    <t>C1655</t>
  </si>
  <si>
    <t>Rising Sun Montessori</t>
  </si>
  <si>
    <t>57726940131706</t>
  </si>
  <si>
    <t>0131706</t>
  </si>
  <si>
    <t>1659</t>
  </si>
  <si>
    <t>C1659</t>
  </si>
  <si>
    <t>River Charter Schools Lighthouse Charter</t>
  </si>
  <si>
    <t>39773880141242</t>
  </si>
  <si>
    <t>0141242</t>
  </si>
  <si>
    <t>2122</t>
  </si>
  <si>
    <t>C2122</t>
  </si>
  <si>
    <t>River Islands High</t>
  </si>
  <si>
    <t>39773880127134</t>
  </si>
  <si>
    <t>0127134</t>
  </si>
  <si>
    <t>1775</t>
  </si>
  <si>
    <t>C1775</t>
  </si>
  <si>
    <t>River Islands Technology Academy II</t>
  </si>
  <si>
    <t>49708470119750</t>
  </si>
  <si>
    <t>0119750</t>
  </si>
  <si>
    <t>1086</t>
  </si>
  <si>
    <t>C1086</t>
  </si>
  <si>
    <t>River Montessori Elementary Charter</t>
  </si>
  <si>
    <t>23656150115055</t>
  </si>
  <si>
    <t>0115055</t>
  </si>
  <si>
    <t>0910</t>
  </si>
  <si>
    <t>C0910</t>
  </si>
  <si>
    <t>River Oak Charter</t>
  </si>
  <si>
    <t>56105610122713</t>
  </si>
  <si>
    <t>0122713</t>
  </si>
  <si>
    <t>1256</t>
  </si>
  <si>
    <t>C1256</t>
  </si>
  <si>
    <t>River Oaks Academy</t>
  </si>
  <si>
    <t>33103300110833</t>
  </si>
  <si>
    <t>0110833</t>
  </si>
  <si>
    <t>0753</t>
  </si>
  <si>
    <t>C0753</t>
  </si>
  <si>
    <t>River Springs Charter</t>
  </si>
  <si>
    <t>37681893731072</t>
  </si>
  <si>
    <t>3731072</t>
  </si>
  <si>
    <t>0120</t>
  </si>
  <si>
    <t>C0120</t>
  </si>
  <si>
    <t>River Valley Charter</t>
  </si>
  <si>
    <t>36678270113928</t>
  </si>
  <si>
    <t>0113928</t>
  </si>
  <si>
    <t>0855</t>
  </si>
  <si>
    <t>C0855</t>
  </si>
  <si>
    <t>Riverside Preparatory</t>
  </si>
  <si>
    <t>43104390125781</t>
  </si>
  <si>
    <t>0125781</t>
  </si>
  <si>
    <t>1393</t>
  </si>
  <si>
    <t>C1393</t>
  </si>
  <si>
    <t>Rocketship Academy Brilliant Minds</t>
  </si>
  <si>
    <t>43104390125799</t>
  </si>
  <si>
    <t>0125799</t>
  </si>
  <si>
    <t>1394</t>
  </si>
  <si>
    <t>C1394</t>
  </si>
  <si>
    <t>Rocketship Alma Academy</t>
  </si>
  <si>
    <t>07616480137430</t>
  </si>
  <si>
    <t>0137430</t>
  </si>
  <si>
    <t>1965</t>
  </si>
  <si>
    <t>C1965</t>
  </si>
  <si>
    <t>Rocketship Delta Prep</t>
  </si>
  <si>
    <t>43104390123281</t>
  </si>
  <si>
    <t>0123281</t>
  </si>
  <si>
    <t>1193</t>
  </si>
  <si>
    <t>C1193</t>
  </si>
  <si>
    <t>Rocketship Discovery Prep</t>
  </si>
  <si>
    <t>43104390131110</t>
  </si>
  <si>
    <t>0131110</t>
  </si>
  <si>
    <t>1687</t>
  </si>
  <si>
    <t>C1687</t>
  </si>
  <si>
    <t>Rocketship Fuerza Community Prep</t>
  </si>
  <si>
    <t>07617540134072</t>
  </si>
  <si>
    <t>0134072</t>
  </si>
  <si>
    <t>1805</t>
  </si>
  <si>
    <t>C1805</t>
  </si>
  <si>
    <t>Rocketship Futuro Academy</t>
  </si>
  <si>
    <t>43104390120642</t>
  </si>
  <si>
    <t>0120642</t>
  </si>
  <si>
    <t>1127</t>
  </si>
  <si>
    <t>C1127</t>
  </si>
  <si>
    <t>Rocketship Los Suenos Academy</t>
  </si>
  <si>
    <t>43104390113704</t>
  </si>
  <si>
    <t>0113704</t>
  </si>
  <si>
    <t>0850</t>
  </si>
  <si>
    <t>C0850</t>
  </si>
  <si>
    <t>Rocketship Mateo Sheedy Elementary</t>
  </si>
  <si>
    <t>43694500123299</t>
  </si>
  <si>
    <t>0123299</t>
  </si>
  <si>
    <t>1192</t>
  </si>
  <si>
    <t>C1192</t>
  </si>
  <si>
    <t>Rocketship Mosaic Elementary</t>
  </si>
  <si>
    <t>41690050132076</t>
  </si>
  <si>
    <t>0132076</t>
  </si>
  <si>
    <t>1736</t>
  </si>
  <si>
    <t>C1736</t>
  </si>
  <si>
    <t>Rocketship Redwood City</t>
  </si>
  <si>
    <t>43104390133496</t>
  </si>
  <si>
    <t>0133496</t>
  </si>
  <si>
    <t>1778</t>
  </si>
  <si>
    <t>C1778</t>
  </si>
  <si>
    <t>Rocketship Rising Stars</t>
  </si>
  <si>
    <t>43104390119024</t>
  </si>
  <si>
    <t>0119024</t>
  </si>
  <si>
    <t>1061</t>
  </si>
  <si>
    <t>C1061</t>
  </si>
  <si>
    <t>Rocketship Si Se Puede Academy</t>
  </si>
  <si>
    <t>43694500128108</t>
  </si>
  <si>
    <t>0128108</t>
  </si>
  <si>
    <t>1526</t>
  </si>
  <si>
    <t>C1526</t>
  </si>
  <si>
    <t>Rocketship Spark Academy</t>
  </si>
  <si>
    <t>31750856118392</t>
  </si>
  <si>
    <t>6118392</t>
  </si>
  <si>
    <t>0308</t>
  </si>
  <si>
    <t>C0308</t>
  </si>
  <si>
    <t>Rocklin Academy</t>
  </si>
  <si>
    <t>31668520127928</t>
  </si>
  <si>
    <t>0127928</t>
  </si>
  <si>
    <t>1528</t>
  </si>
  <si>
    <t>C1528</t>
  </si>
  <si>
    <t>Rocklin Academy Gateway</t>
  </si>
  <si>
    <t>45752670113407</t>
  </si>
  <si>
    <t>0113407</t>
  </si>
  <si>
    <t>0849</t>
  </si>
  <si>
    <t>C0849</t>
  </si>
  <si>
    <t>Rocky Point Charter</t>
  </si>
  <si>
    <t>49709040101923</t>
  </si>
  <si>
    <t>0101923</t>
  </si>
  <si>
    <t>0558</t>
  </si>
  <si>
    <t>C0558</t>
  </si>
  <si>
    <t>Roseland Charter</t>
  </si>
  <si>
    <t>21102150135350</t>
  </si>
  <si>
    <t>0135350</t>
  </si>
  <si>
    <t>1790</t>
  </si>
  <si>
    <t>C1790</t>
  </si>
  <si>
    <t>Ross Valley Charter</t>
  </si>
  <si>
    <t>34674390102038</t>
  </si>
  <si>
    <t>0102038</t>
  </si>
  <si>
    <t>0596</t>
  </si>
  <si>
    <t>C0596</t>
  </si>
  <si>
    <t>Sacramento Charter High</t>
  </si>
  <si>
    <t>57726940124875</t>
  </si>
  <si>
    <t>0124875</t>
  </si>
  <si>
    <t>1338</t>
  </si>
  <si>
    <t>C1338</t>
  </si>
  <si>
    <t>Sacramento Valley Charter</t>
  </si>
  <si>
    <t>36677360136069</t>
  </si>
  <si>
    <t>0136069</t>
  </si>
  <si>
    <t>1885</t>
  </si>
  <si>
    <t>C1885</t>
  </si>
  <si>
    <t>Sage Oak Charter</t>
  </si>
  <si>
    <t>37754160139378</t>
  </si>
  <si>
    <t>0139378</t>
  </si>
  <si>
    <t>2051</t>
  </si>
  <si>
    <t>C2051</t>
  </si>
  <si>
    <t>Sage Oak Charter School - South</t>
  </si>
  <si>
    <t>19646420136127</t>
  </si>
  <si>
    <t>0136127</t>
  </si>
  <si>
    <t>1886</t>
  </si>
  <si>
    <t>C1886</t>
  </si>
  <si>
    <t>Sage Oak Charter School- Keppel</t>
  </si>
  <si>
    <t>30103060126037</t>
  </si>
  <si>
    <t>0126037</t>
  </si>
  <si>
    <t>1419</t>
  </si>
  <si>
    <t>C1419</t>
  </si>
  <si>
    <t>Samueli Academy</t>
  </si>
  <si>
    <t>41690216112213</t>
  </si>
  <si>
    <t>6112213</t>
  </si>
  <si>
    <t>0001</t>
  </si>
  <si>
    <t>C0001</t>
  </si>
  <si>
    <t>San Carlos Charter Learning Center</t>
  </si>
  <si>
    <t>37683386119168</t>
  </si>
  <si>
    <t>6119168</t>
  </si>
  <si>
    <t>0396</t>
  </si>
  <si>
    <t>C0396</t>
  </si>
  <si>
    <t>San Diego Cooperative Charter</t>
  </si>
  <si>
    <t>37683380121681</t>
  </si>
  <si>
    <t>0121681</t>
  </si>
  <si>
    <t>1190</t>
  </si>
  <si>
    <t>C1190</t>
  </si>
  <si>
    <t>San Diego Global Vision Academy</t>
  </si>
  <si>
    <t>37754160138651</t>
  </si>
  <si>
    <t>0138651</t>
  </si>
  <si>
    <t>2020</t>
  </si>
  <si>
    <t>C2020</t>
  </si>
  <si>
    <t>San Diego Mission Academy</t>
  </si>
  <si>
    <t>37682130123224</t>
  </si>
  <si>
    <t>0123224</t>
  </si>
  <si>
    <t>1264</t>
  </si>
  <si>
    <t>C1264</t>
  </si>
  <si>
    <t>San Diego Virtual</t>
  </si>
  <si>
    <t>37679830134890</t>
  </si>
  <si>
    <t>0134890</t>
  </si>
  <si>
    <t>1832</t>
  </si>
  <si>
    <t>C1832</t>
  </si>
  <si>
    <t>San Diego Workforce Innovation High</t>
  </si>
  <si>
    <t>33672496114748</t>
  </si>
  <si>
    <t>6114748</t>
  </si>
  <si>
    <t>0129</t>
  </si>
  <si>
    <t>C0129</t>
  </si>
  <si>
    <t>San Jacinto Valley Academy</t>
  </si>
  <si>
    <t>19650946023527</t>
  </si>
  <si>
    <t>6023527</t>
  </si>
  <si>
    <t>0142</t>
  </si>
  <si>
    <t>C0142</t>
  </si>
  <si>
    <t>San Jose Charter Academy</t>
  </si>
  <si>
    <t>43694274330676</t>
  </si>
  <si>
    <t>4330676</t>
  </si>
  <si>
    <t>0425</t>
  </si>
  <si>
    <t>C0425</t>
  </si>
  <si>
    <t>San Jose Conservation Corps Charter</t>
  </si>
  <si>
    <t>19651360117234</t>
  </si>
  <si>
    <t>0117234</t>
  </si>
  <si>
    <t>0981</t>
  </si>
  <si>
    <t>C0981</t>
  </si>
  <si>
    <t>Santa Clarita Valley International</t>
  </si>
  <si>
    <t>19647336019079</t>
  </si>
  <si>
    <t>6019079</t>
  </si>
  <si>
    <t>0446</t>
  </si>
  <si>
    <t>C0446</t>
  </si>
  <si>
    <t>Santa Monica Boulevard Community Charter</t>
  </si>
  <si>
    <t>33671160109843</t>
  </si>
  <si>
    <t>0109843</t>
  </si>
  <si>
    <t>0730</t>
  </si>
  <si>
    <t>C0730</t>
  </si>
  <si>
    <t>Santa Rosa Academy</t>
  </si>
  <si>
    <t>42691796118434</t>
  </si>
  <si>
    <t>6118434</t>
  </si>
  <si>
    <t>0337</t>
  </si>
  <si>
    <t>C0337</t>
  </si>
  <si>
    <t>Santa Ynez Valley Charter</t>
  </si>
  <si>
    <t>30666216085328</t>
  </si>
  <si>
    <t>6085328</t>
  </si>
  <si>
    <t>0066</t>
  </si>
  <si>
    <t>C0066</t>
  </si>
  <si>
    <t>Santiago Charter Middle</t>
  </si>
  <si>
    <t>34765050114272</t>
  </si>
  <si>
    <t>0114272</t>
  </si>
  <si>
    <t>0878</t>
  </si>
  <si>
    <t>C0878</t>
  </si>
  <si>
    <t>SAVA - Sacramento Academic and Vocational Academy</t>
  </si>
  <si>
    <t>34673140137281</t>
  </si>
  <si>
    <t>0137281</t>
  </si>
  <si>
    <t>1949</t>
  </si>
  <si>
    <t>C1949</t>
  </si>
  <si>
    <t>SAVA - Sacramento Academic and Vocational Academy - EGUSD</t>
  </si>
  <si>
    <t>34674390137406</t>
  </si>
  <si>
    <t>0137406</t>
  </si>
  <si>
    <t>1948</t>
  </si>
  <si>
    <t>C1948</t>
  </si>
  <si>
    <t>SAVA - Sacramento Academic and Vocational Academy - SCUSD</t>
  </si>
  <si>
    <t>36678760137935</t>
  </si>
  <si>
    <t>0137935</t>
  </si>
  <si>
    <t>1971</t>
  </si>
  <si>
    <t>C1971</t>
  </si>
  <si>
    <t>Savant Preparatory Academy of Business</t>
  </si>
  <si>
    <t>33671810138610</t>
  </si>
  <si>
    <t>0138610</t>
  </si>
  <si>
    <t>2019</t>
  </si>
  <si>
    <t>C2019</t>
  </si>
  <si>
    <t>Scale Leadership Academy - East</t>
  </si>
  <si>
    <t>37103710136085</t>
  </si>
  <si>
    <t>0136085</t>
  </si>
  <si>
    <t>1883</t>
  </si>
  <si>
    <t>C1883</t>
  </si>
  <si>
    <t>Scholarship Prep - Oceanside</t>
  </si>
  <si>
    <t>30103060134288</t>
  </si>
  <si>
    <t>0134288</t>
  </si>
  <si>
    <t>1808</t>
  </si>
  <si>
    <t>C1808</t>
  </si>
  <si>
    <t>Scholarship Prep - Orange County</t>
  </si>
  <si>
    <t>19647330139097</t>
  </si>
  <si>
    <t>0139097</t>
  </si>
  <si>
    <t>2042</t>
  </si>
  <si>
    <t>C2042</t>
  </si>
  <si>
    <t>Scholarship Prep - South Bay</t>
  </si>
  <si>
    <t>37683380122788</t>
  </si>
  <si>
    <t>0122788</t>
  </si>
  <si>
    <t>1253</t>
  </si>
  <si>
    <t>C1253</t>
  </si>
  <si>
    <t>School for Entrepreneurship and Technology</t>
  </si>
  <si>
    <t>19649071996693</t>
  </si>
  <si>
    <t>1996693</t>
  </si>
  <si>
    <t>0505</t>
  </si>
  <si>
    <t>C0505</t>
  </si>
  <si>
    <t>School of Arts and Enterprise</t>
  </si>
  <si>
    <t>10621661030642</t>
  </si>
  <si>
    <t>1030642</t>
  </si>
  <si>
    <t>0149</t>
  </si>
  <si>
    <t>C0149</t>
  </si>
  <si>
    <t>School of Unlimited Learning</t>
  </si>
  <si>
    <t>49709386113039</t>
  </si>
  <si>
    <t>6113039</t>
  </si>
  <si>
    <t>0078</t>
  </si>
  <si>
    <t>C0078</t>
  </si>
  <si>
    <t>Sebastopol Independent Charter</t>
  </si>
  <si>
    <t>23656152330454</t>
  </si>
  <si>
    <t>2330454</t>
  </si>
  <si>
    <t>0439</t>
  </si>
  <si>
    <t>C0439</t>
  </si>
  <si>
    <t>Sequoia Career Academy</t>
  </si>
  <si>
    <t>17640140141382</t>
  </si>
  <si>
    <t>0141382</t>
  </si>
  <si>
    <t>2125</t>
  </si>
  <si>
    <t>C2125</t>
  </si>
  <si>
    <t>Shade Canyon</t>
  </si>
  <si>
    <t>23656150140814</t>
  </si>
  <si>
    <t>0140814</t>
  </si>
  <si>
    <t>2117</t>
  </si>
  <si>
    <t>C2117</t>
  </si>
  <si>
    <t>Shanél Valley Academy</t>
  </si>
  <si>
    <t>45701364530267</t>
  </si>
  <si>
    <t>4530267</t>
  </si>
  <si>
    <t>0256</t>
  </si>
  <si>
    <t>C0256</t>
  </si>
  <si>
    <t>Shasta Charter Academy</t>
  </si>
  <si>
    <t>45699480139543</t>
  </si>
  <si>
    <t>0139543</t>
  </si>
  <si>
    <t>2065</t>
  </si>
  <si>
    <t>C2065</t>
  </si>
  <si>
    <t>Shasta View Academy</t>
  </si>
  <si>
    <t>20652430100016</t>
  </si>
  <si>
    <t>0100016</t>
  </si>
  <si>
    <t>0507</t>
  </si>
  <si>
    <t>C0507</t>
  </si>
  <si>
    <t>Sherman Thomas Charter</t>
  </si>
  <si>
    <t>20652430118950</t>
  </si>
  <si>
    <t>0118950</t>
  </si>
  <si>
    <t>1058</t>
  </si>
  <si>
    <t>C1058</t>
  </si>
  <si>
    <t>Sherman Thomas Charter High</t>
  </si>
  <si>
    <t>20652430134510</t>
  </si>
  <si>
    <t>0134510</t>
  </si>
  <si>
    <t>1780</t>
  </si>
  <si>
    <t>C1780</t>
  </si>
  <si>
    <t>Sherman Thomas STEM Academy</t>
  </si>
  <si>
    <t>04614240121475</t>
  </si>
  <si>
    <t>0121475</t>
  </si>
  <si>
    <t>1166</t>
  </si>
  <si>
    <t>C1166</t>
  </si>
  <si>
    <t>Sherwood Montessori</t>
  </si>
  <si>
    <t>37684520106120</t>
  </si>
  <si>
    <t>0106120</t>
  </si>
  <si>
    <t>0627</t>
  </si>
  <si>
    <t>C0627</t>
  </si>
  <si>
    <t>SIATech</t>
  </si>
  <si>
    <t>19753090131383</t>
  </si>
  <si>
    <t>0131383</t>
  </si>
  <si>
    <t>1700</t>
  </si>
  <si>
    <t>C1700</t>
  </si>
  <si>
    <t>SIATech Academy South</t>
  </si>
  <si>
    <t>29663570124834</t>
  </si>
  <si>
    <t>0124834</t>
  </si>
  <si>
    <t>1336</t>
  </si>
  <si>
    <t>C1336</t>
  </si>
  <si>
    <t>Sierra Academy of Expeditionary Learning</t>
  </si>
  <si>
    <t>10621660114355</t>
  </si>
  <si>
    <t>0114355</t>
  </si>
  <si>
    <t>0898</t>
  </si>
  <si>
    <t>C0898</t>
  </si>
  <si>
    <t>Sierra Charter</t>
  </si>
  <si>
    <t>31669440121624</t>
  </si>
  <si>
    <t>0121624</t>
  </si>
  <si>
    <t>1180</t>
  </si>
  <si>
    <t>C1180</t>
  </si>
  <si>
    <t>Sierra Expeditionary Learning</t>
  </si>
  <si>
    <t>22655320125823</t>
  </si>
  <si>
    <t>0125823</t>
  </si>
  <si>
    <t>1396</t>
  </si>
  <si>
    <t>C1396</t>
  </si>
  <si>
    <t>Sierra Foothill Charter</t>
  </si>
  <si>
    <t>36750510115089</t>
  </si>
  <si>
    <t>0115089</t>
  </si>
  <si>
    <t>0905</t>
  </si>
  <si>
    <t>C0905</t>
  </si>
  <si>
    <t>Sky Mountain Charter</t>
  </si>
  <si>
    <t>36678760117192</t>
  </si>
  <si>
    <t>0117192</t>
  </si>
  <si>
    <t>0982</t>
  </si>
  <si>
    <t>C0982</t>
  </si>
  <si>
    <t>SOAR Charter Academy</t>
  </si>
  <si>
    <t>34674390101295</t>
  </si>
  <si>
    <t>0101295</t>
  </si>
  <si>
    <t>0552</t>
  </si>
  <si>
    <t>C0552</t>
  </si>
  <si>
    <t>Sol Aureus College Preparatory</t>
  </si>
  <si>
    <t>19101990137166</t>
  </si>
  <si>
    <t>0137166</t>
  </si>
  <si>
    <t>1931</t>
  </si>
  <si>
    <t>C1931</t>
  </si>
  <si>
    <t>Soleil Academy Charter</t>
  </si>
  <si>
    <t>49709536111678</t>
  </si>
  <si>
    <t>6111678</t>
  </si>
  <si>
    <t>0009</t>
  </si>
  <si>
    <t>C0009</t>
  </si>
  <si>
    <t>Sonoma Charter</t>
  </si>
  <si>
    <t>51714070109793</t>
  </si>
  <si>
    <t>0109793</t>
  </si>
  <si>
    <t>0724</t>
  </si>
  <si>
    <t>C0724</t>
  </si>
  <si>
    <t>South Sutter Charter</t>
  </si>
  <si>
    <t>36750510138107</t>
  </si>
  <si>
    <t>0138107</t>
  </si>
  <si>
    <t>1975</t>
  </si>
  <si>
    <t>C1975</t>
  </si>
  <si>
    <t>Southern California Flex Academy</t>
  </si>
  <si>
    <t>37681970136408</t>
  </si>
  <si>
    <t>0136408</t>
  </si>
  <si>
    <t>1901</t>
  </si>
  <si>
    <t>C1901</t>
  </si>
  <si>
    <t>Sparrow Academy</t>
  </si>
  <si>
    <t>34674390101048</t>
  </si>
  <si>
    <t>0101048</t>
  </si>
  <si>
    <t>0491</t>
  </si>
  <si>
    <t>C0491</t>
  </si>
  <si>
    <t>St. HOPE Public School 7</t>
  </si>
  <si>
    <t>50105040129023</t>
  </si>
  <si>
    <t>0129023</t>
  </si>
  <si>
    <t>1607</t>
  </si>
  <si>
    <t>C1607</t>
  </si>
  <si>
    <t>Stanislaus Alternative Charter</t>
  </si>
  <si>
    <t>37681303731262</t>
  </si>
  <si>
    <t>3731262</t>
  </si>
  <si>
    <t>0893</t>
  </si>
  <si>
    <t>C0893</t>
  </si>
  <si>
    <t>Steele Canyon High</t>
  </si>
  <si>
    <t>19647330137604</t>
  </si>
  <si>
    <t>0137604</t>
  </si>
  <si>
    <t>1866</t>
  </si>
  <si>
    <t>C1866</t>
  </si>
  <si>
    <t>Stella Elementary Charter Academy</t>
  </si>
  <si>
    <t>19647330112508</t>
  </si>
  <si>
    <t>0112508</t>
  </si>
  <si>
    <t>0826</t>
  </si>
  <si>
    <t>C0826</t>
  </si>
  <si>
    <t>Stella High Charter Academy</t>
  </si>
  <si>
    <t>19647330100669</t>
  </si>
  <si>
    <t>0100669</t>
  </si>
  <si>
    <t>0535</t>
  </si>
  <si>
    <t>C0535</t>
  </si>
  <si>
    <t>Stella Middle Charter Academy</t>
  </si>
  <si>
    <t>19647330136986</t>
  </si>
  <si>
    <t>0136986</t>
  </si>
  <si>
    <t>1925</t>
  </si>
  <si>
    <t>C1925</t>
  </si>
  <si>
    <t>STEM Preparatory Elementary</t>
  </si>
  <si>
    <t>39686760120725</t>
  </si>
  <si>
    <t>0120725</t>
  </si>
  <si>
    <t>1142</t>
  </si>
  <si>
    <t>C1142</t>
  </si>
  <si>
    <t>Stockton Collegiate International Elementary</t>
  </si>
  <si>
    <t>39686760120733</t>
  </si>
  <si>
    <t>0120733</t>
  </si>
  <si>
    <t>1143</t>
  </si>
  <si>
    <t>C1143</t>
  </si>
  <si>
    <t>Stockton Collegiate International Secondary</t>
  </si>
  <si>
    <t>28662660108605</t>
  </si>
  <si>
    <t>0108605</t>
  </si>
  <si>
    <t>0679</t>
  </si>
  <si>
    <t>C0679</t>
  </si>
  <si>
    <t>Stone Bridge</t>
  </si>
  <si>
    <t>04615070129577</t>
  </si>
  <si>
    <t>0129577</t>
  </si>
  <si>
    <t>1616</t>
  </si>
  <si>
    <t>C1616</t>
  </si>
  <si>
    <t>STREAM Charter</t>
  </si>
  <si>
    <t>36750440107516</t>
  </si>
  <si>
    <t>0107516</t>
  </si>
  <si>
    <t>0671</t>
  </si>
  <si>
    <t>C0671</t>
  </si>
  <si>
    <t>Summit Leadership Academy-High Desert</t>
  </si>
  <si>
    <t>41690620112722</t>
  </si>
  <si>
    <t>0112722</t>
  </si>
  <si>
    <t>0835</t>
  </si>
  <si>
    <t>C0835</t>
  </si>
  <si>
    <t>Summit Preparatory Charter High</t>
  </si>
  <si>
    <t>07100740129684</t>
  </si>
  <si>
    <t>0129684</t>
  </si>
  <si>
    <t>1650</t>
  </si>
  <si>
    <t>C1650</t>
  </si>
  <si>
    <t>Summit Public School K2</t>
  </si>
  <si>
    <t>41689240127548</t>
  </si>
  <si>
    <t>0127548</t>
  </si>
  <si>
    <t>1500</t>
  </si>
  <si>
    <t>C1500</t>
  </si>
  <si>
    <t>Summit Public School: Shasta</t>
  </si>
  <si>
    <t>43104390123794</t>
  </si>
  <si>
    <t>0123794</t>
  </si>
  <si>
    <t>1282</t>
  </si>
  <si>
    <t>C1282</t>
  </si>
  <si>
    <t>Summit Public School: Tahoma</t>
  </si>
  <si>
    <t>07617960133637</t>
  </si>
  <si>
    <t>0133637</t>
  </si>
  <si>
    <t>1774</t>
  </si>
  <si>
    <t>C1774</t>
  </si>
  <si>
    <t>Summit Public School: Tamalpais</t>
  </si>
  <si>
    <t>30103060138800</t>
  </si>
  <si>
    <t>0138800</t>
  </si>
  <si>
    <t>2025</t>
  </si>
  <si>
    <t>C2025</t>
  </si>
  <si>
    <t>Suncoast Preparatory Academy</t>
  </si>
  <si>
    <t>43104390124065</t>
  </si>
  <si>
    <t>0124065</t>
  </si>
  <si>
    <t>1290</t>
  </si>
  <si>
    <t>C1290</t>
  </si>
  <si>
    <t>Sunrise Middle</t>
  </si>
  <si>
    <t>51714230132977</t>
  </si>
  <si>
    <t>0132977</t>
  </si>
  <si>
    <t>1764</t>
  </si>
  <si>
    <t>C1764</t>
  </si>
  <si>
    <t>Sutter Peak Charter Academy</t>
  </si>
  <si>
    <t>33751760120204</t>
  </si>
  <si>
    <t>0120204</t>
  </si>
  <si>
    <t>1118</t>
  </si>
  <si>
    <t>C1118</t>
  </si>
  <si>
    <t>Sycamore Academy of Science and Cultural Arts</t>
  </si>
  <si>
    <t>36103630139147</t>
  </si>
  <si>
    <t>0139147</t>
  </si>
  <si>
    <t>2036</t>
  </si>
  <si>
    <t>C2036</t>
  </si>
  <si>
    <t>Sycamore Academy of Science and Cultural Arts - Chino Valley</t>
  </si>
  <si>
    <t>54105460125542</t>
  </si>
  <si>
    <t>0125542</t>
  </si>
  <si>
    <t>1382</t>
  </si>
  <si>
    <t>C1382</t>
  </si>
  <si>
    <t>Sycamore Valley Academy</t>
  </si>
  <si>
    <t>19647330106427</t>
  </si>
  <si>
    <t>0106427</t>
  </si>
  <si>
    <t>0636</t>
  </si>
  <si>
    <t>C0636</t>
  </si>
  <si>
    <t>Synergy Charter Academy</t>
  </si>
  <si>
    <t>19647330117895</t>
  </si>
  <si>
    <t>0117895</t>
  </si>
  <si>
    <t>1014</t>
  </si>
  <si>
    <t>C1014</t>
  </si>
  <si>
    <t>Synergy Kinetic Academy</t>
  </si>
  <si>
    <t>19647330124560</t>
  </si>
  <si>
    <t>0124560</t>
  </si>
  <si>
    <t>1299</t>
  </si>
  <si>
    <t>C1299</t>
  </si>
  <si>
    <t>Synergy Quantum Academy</t>
  </si>
  <si>
    <t>36675870128462</t>
  </si>
  <si>
    <t>0128462</t>
  </si>
  <si>
    <t>1520</t>
  </si>
  <si>
    <t>C1520</t>
  </si>
  <si>
    <t>Taylion High Desert Academy/Adelanto</t>
  </si>
  <si>
    <t>19647330122242</t>
  </si>
  <si>
    <t>0122242</t>
  </si>
  <si>
    <t>1206</t>
  </si>
  <si>
    <t>C1206</t>
  </si>
  <si>
    <t>TEACH Academy of Technologies</t>
  </si>
  <si>
    <t>19647330138305</t>
  </si>
  <si>
    <t>0138305</t>
  </si>
  <si>
    <t>2004</t>
  </si>
  <si>
    <t>C2004</t>
  </si>
  <si>
    <t>TEACH Preparatory Mildred S. Cunningham &amp; Edith H. Morris Elementary</t>
  </si>
  <si>
    <t>19647330129627</t>
  </si>
  <si>
    <t>0129627</t>
  </si>
  <si>
    <t>1658</t>
  </si>
  <si>
    <t>C1658</t>
  </si>
  <si>
    <t>TEACH Tech Charter High</t>
  </si>
  <si>
    <t>39103970124958</t>
  </si>
  <si>
    <t>0124958</t>
  </si>
  <si>
    <t>1360</t>
  </si>
  <si>
    <t>C1360</t>
  </si>
  <si>
    <t>TEAM Charter</t>
  </si>
  <si>
    <t>39686760136283</t>
  </si>
  <si>
    <t>0136283</t>
  </si>
  <si>
    <t>1890</t>
  </si>
  <si>
    <t>C1890</t>
  </si>
  <si>
    <t>Team Charter Academy</t>
  </si>
  <si>
    <t>52105206119671</t>
  </si>
  <si>
    <t>6119671</t>
  </si>
  <si>
    <t>0430</t>
  </si>
  <si>
    <t>C0430</t>
  </si>
  <si>
    <t>Tehama eLearning Academy</t>
  </si>
  <si>
    <t>33103300136168</t>
  </si>
  <si>
    <t>0136168</t>
  </si>
  <si>
    <t>1873</t>
  </si>
  <si>
    <t>C1873</t>
  </si>
  <si>
    <t>Temecula International Academy</t>
  </si>
  <si>
    <t>33751923330917</t>
  </si>
  <si>
    <t>3330917</t>
  </si>
  <si>
    <t>0284</t>
  </si>
  <si>
    <t>C0284</t>
  </si>
  <si>
    <t>Temecula Preparatory</t>
  </si>
  <si>
    <t>33751926112551</t>
  </si>
  <si>
    <t>6112551</t>
  </si>
  <si>
    <t>0065</t>
  </si>
  <si>
    <t>C0065</t>
  </si>
  <si>
    <t>Temecula Valley Charter</t>
  </si>
  <si>
    <t>01611190122085</t>
  </si>
  <si>
    <t>0122085</t>
  </si>
  <si>
    <t>1181</t>
  </si>
  <si>
    <t>C1181</t>
  </si>
  <si>
    <t>The Academy of Alameda</t>
  </si>
  <si>
    <t>14101400128447</t>
  </si>
  <si>
    <t>0128447</t>
  </si>
  <si>
    <t>1594</t>
  </si>
  <si>
    <t>C1594</t>
  </si>
  <si>
    <t>The Education Corps</t>
  </si>
  <si>
    <t>37680490127118</t>
  </si>
  <si>
    <t>0127118</t>
  </si>
  <si>
    <t>1488</t>
  </si>
  <si>
    <t>C1488</t>
  </si>
  <si>
    <t>The Heights Charter</t>
  </si>
  <si>
    <t>34674390106898</t>
  </si>
  <si>
    <t>0106898</t>
  </si>
  <si>
    <t>0640</t>
  </si>
  <si>
    <t>C0640</t>
  </si>
  <si>
    <t>The Language Academy of Sacramento</t>
  </si>
  <si>
    <t>37681300139063</t>
  </si>
  <si>
    <t>0139063</t>
  </si>
  <si>
    <t>2039</t>
  </si>
  <si>
    <t>C2039</t>
  </si>
  <si>
    <t>The Learning Choice Academy - East County</t>
  </si>
  <si>
    <t>38769270132183</t>
  </si>
  <si>
    <t>76927</t>
  </si>
  <si>
    <t>0132183</t>
  </si>
  <si>
    <t>1742</t>
  </si>
  <si>
    <t>C1742</t>
  </si>
  <si>
    <t>The New School of San Francisco</t>
  </si>
  <si>
    <t>37683386061964</t>
  </si>
  <si>
    <t>6061964</t>
  </si>
  <si>
    <t>0048</t>
  </si>
  <si>
    <t>C0048</t>
  </si>
  <si>
    <t>The O'Farrell Charter</t>
  </si>
  <si>
    <t>19101990140962</t>
  </si>
  <si>
    <t>0140962</t>
  </si>
  <si>
    <t>2108</t>
  </si>
  <si>
    <t>C2108</t>
  </si>
  <si>
    <t>The SEED School of Los Angeles County</t>
  </si>
  <si>
    <t>38684786040935</t>
  </si>
  <si>
    <t>6040935</t>
  </si>
  <si>
    <t>0158</t>
  </si>
  <si>
    <t>C0158</t>
  </si>
  <si>
    <t>Thomas Edison Charter Academy</t>
  </si>
  <si>
    <t>18641960135756</t>
  </si>
  <si>
    <t>0135756</t>
  </si>
  <si>
    <t>2066</t>
  </si>
  <si>
    <t>C2066</t>
  </si>
  <si>
    <t>Thompson Peak Charter</t>
  </si>
  <si>
    <t>23655650123737</t>
  </si>
  <si>
    <t>0123737</t>
  </si>
  <si>
    <t>1275</t>
  </si>
  <si>
    <t>C1275</t>
  </si>
  <si>
    <t>Three Rivers Charter</t>
  </si>
  <si>
    <t>44697650100388</t>
  </si>
  <si>
    <t>0100388</t>
  </si>
  <si>
    <t>0513</t>
  </si>
  <si>
    <t>C0513</t>
  </si>
  <si>
    <t>Tierra Pacifica Charter</t>
  </si>
  <si>
    <t>19734370132845</t>
  </si>
  <si>
    <t>0132845</t>
  </si>
  <si>
    <t>1772</t>
  </si>
  <si>
    <t>C1772</t>
  </si>
  <si>
    <t>Today's Fresh Start-Compton</t>
  </si>
  <si>
    <t>30103060137976</t>
  </si>
  <si>
    <t>0137976</t>
  </si>
  <si>
    <t>1987</t>
  </si>
  <si>
    <t>C1987</t>
  </si>
  <si>
    <t>Tomorrow's Leadership Collaborative (TLC) Charter</t>
  </si>
  <si>
    <t>23656156117386</t>
  </si>
  <si>
    <t>6117386</t>
  </si>
  <si>
    <t>0276</t>
  </si>
  <si>
    <t>C0276</t>
  </si>
  <si>
    <t>Tree of Life Charter</t>
  </si>
  <si>
    <t>45699140135624</t>
  </si>
  <si>
    <t>0135624</t>
  </si>
  <si>
    <t>1869</t>
  </si>
  <si>
    <t>C1869</t>
  </si>
  <si>
    <t>Tree of Life International Charter</t>
  </si>
  <si>
    <t>12629760115154</t>
  </si>
  <si>
    <t>0115154</t>
  </si>
  <si>
    <t>0891</t>
  </si>
  <si>
    <t>C0891</t>
  </si>
  <si>
    <t>Trillium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</si>
  <si>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</si>
  <si>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</si>
  <si>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</si>
  <si>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</si>
  <si>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</si>
  <si>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</si>
  <si>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</si>
  <si>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</si>
  <si>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</si>
  <si>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</si>
  <si>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</si>
  <si>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</si>
  <si>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</si>
  <si>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</si>
  <si>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</si>
  <si>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51714640107318</t>
  </si>
  <si>
    <t>0107318</t>
  </si>
  <si>
    <t>0639</t>
  </si>
  <si>
    <t>C0639</t>
  </si>
  <si>
    <t>Twin Rivers Charter</t>
  </si>
  <si>
    <t>08618200137729</t>
  </si>
  <si>
    <t>0137729</t>
  </si>
  <si>
    <t>0859</t>
  </si>
  <si>
    <t>C0859</t>
  </si>
  <si>
    <t>Uncharted Shores Academy</t>
  </si>
  <si>
    <t>12626790111708</t>
  </si>
  <si>
    <t>0111708</t>
  </si>
  <si>
    <t>0769</t>
  </si>
  <si>
    <t>C0769</t>
  </si>
  <si>
    <t>Union Street Charter</t>
  </si>
  <si>
    <t>10621660114553</t>
  </si>
  <si>
    <t>0114553</t>
  </si>
  <si>
    <t>0890</t>
  </si>
  <si>
    <t>C0890</t>
  </si>
  <si>
    <t>University High</t>
  </si>
  <si>
    <t>56725536120620</t>
  </si>
  <si>
    <t>6120620</t>
  </si>
  <si>
    <t>0464</t>
  </si>
  <si>
    <t>C0464</t>
  </si>
  <si>
    <t>University Preparation Charter School at CSU Channel Islands</t>
  </si>
  <si>
    <t>45701360106013</t>
  </si>
  <si>
    <t>0106013</t>
  </si>
  <si>
    <t>0612</t>
  </si>
  <si>
    <t>C0612</t>
  </si>
  <si>
    <t>University Preparatory</t>
  </si>
  <si>
    <t>43104390113431</t>
  </si>
  <si>
    <t>0113431</t>
  </si>
  <si>
    <t>0844</t>
  </si>
  <si>
    <t>C0844</t>
  </si>
  <si>
    <t>University Preparatory Academy Charter</t>
  </si>
  <si>
    <t>19647330132027</t>
  </si>
  <si>
    <t>0132027</t>
  </si>
  <si>
    <t>1723</t>
  </si>
  <si>
    <t>C1723</t>
  </si>
  <si>
    <t>University Preparatory Value High</t>
  </si>
  <si>
    <t>37683380135913</t>
  </si>
  <si>
    <t>0135913</t>
  </si>
  <si>
    <t>1008</t>
  </si>
  <si>
    <t>C1008</t>
  </si>
  <si>
    <t>Urban Discovery Academy Charter</t>
  </si>
  <si>
    <t>19647330122754</t>
  </si>
  <si>
    <t>0122754</t>
  </si>
  <si>
    <t>1237</t>
  </si>
  <si>
    <t>C1237</t>
  </si>
  <si>
    <t>Valley Charter Elementary</t>
  </si>
  <si>
    <t>19647330122838</t>
  </si>
  <si>
    <t>0122838</t>
  </si>
  <si>
    <t>1238</t>
  </si>
  <si>
    <t>C1238</t>
  </si>
  <si>
    <t>Valley Charter Middle</t>
  </si>
  <si>
    <t>19647330137612</t>
  </si>
  <si>
    <t>0137612</t>
  </si>
  <si>
    <t>1926</t>
  </si>
  <si>
    <t>C1926</t>
  </si>
  <si>
    <t>Valley International Preparatory High</t>
  </si>
  <si>
    <t>54105460124057</t>
  </si>
  <si>
    <t>0124057</t>
  </si>
  <si>
    <t>1293</t>
  </si>
  <si>
    <t>C1293</t>
  </si>
  <si>
    <t>Valley Life Charter</t>
  </si>
  <si>
    <t>56725205630405</t>
  </si>
  <si>
    <t>5630405</t>
  </si>
  <si>
    <t>0501</t>
  </si>
  <si>
    <t>C0501</t>
  </si>
  <si>
    <t>Valley Oak Charter</t>
  </si>
  <si>
    <t>39686270129916</t>
  </si>
  <si>
    <t>0129916</t>
  </si>
  <si>
    <t>1644</t>
  </si>
  <si>
    <t>C1644</t>
  </si>
  <si>
    <t>Valley View Charter Prep</t>
  </si>
  <si>
    <t>19647330133694</t>
  </si>
  <si>
    <t>0133694</t>
  </si>
  <si>
    <t>1787</t>
  </si>
  <si>
    <t>C1787</t>
  </si>
  <si>
    <t>Valor Academy Elementary</t>
  </si>
  <si>
    <t>19647330127894</t>
  </si>
  <si>
    <t>0127894</t>
  </si>
  <si>
    <t>1539</t>
  </si>
  <si>
    <t>C1539</t>
  </si>
  <si>
    <t>Valor Academy High</t>
  </si>
  <si>
    <t>19647330120022</t>
  </si>
  <si>
    <t>0120022</t>
  </si>
  <si>
    <t>1095</t>
  </si>
  <si>
    <t>C1095</t>
  </si>
  <si>
    <t>Valor Academy Middle</t>
  </si>
  <si>
    <t>19647336019715</t>
  </si>
  <si>
    <t>6019715</t>
  </si>
  <si>
    <t>0016</t>
  </si>
  <si>
    <t>C0016</t>
  </si>
  <si>
    <t>Vaughn Next Century Learning Center</t>
  </si>
  <si>
    <t>56105610112417</t>
  </si>
  <si>
    <t>0112417</t>
  </si>
  <si>
    <t>0805</t>
  </si>
  <si>
    <t>C0805</t>
  </si>
  <si>
    <t>Ventura Charter School of Arts and Global Education</t>
  </si>
  <si>
    <t>39103973930476</t>
  </si>
  <si>
    <t>3930476</t>
  </si>
  <si>
    <t>0423</t>
  </si>
  <si>
    <t>C0423</t>
  </si>
  <si>
    <t>Venture Academy</t>
  </si>
  <si>
    <t>30664230131417</t>
  </si>
  <si>
    <t>0131417</t>
  </si>
  <si>
    <t>1701</t>
  </si>
  <si>
    <t>C1701</t>
  </si>
  <si>
    <t>Vibrant Minds Charter</t>
  </si>
  <si>
    <t>49753580114934</t>
  </si>
  <si>
    <t>0114934</t>
  </si>
  <si>
    <t>0912</t>
  </si>
  <si>
    <t>C0912</t>
  </si>
  <si>
    <t>Village Charter</t>
  </si>
  <si>
    <t>19647330129866</t>
  </si>
  <si>
    <t>0129866</t>
  </si>
  <si>
    <t>1639</t>
  </si>
  <si>
    <t>C1639</t>
  </si>
  <si>
    <t>Village Charter Academy</t>
  </si>
  <si>
    <t>34674473430717</t>
  </si>
  <si>
    <t>3430717</t>
  </si>
  <si>
    <t>0248</t>
  </si>
  <si>
    <t>C0248</t>
  </si>
  <si>
    <t>Visions In Education</t>
  </si>
  <si>
    <t>19647330122739</t>
  </si>
  <si>
    <t>0122739</t>
  </si>
  <si>
    <t>1234</t>
  </si>
  <si>
    <t>C1234</t>
  </si>
  <si>
    <t>Vista Charter Middle</t>
  </si>
  <si>
    <t>30103060137000</t>
  </si>
  <si>
    <t>0137000</t>
  </si>
  <si>
    <t>1930</t>
  </si>
  <si>
    <t>C1930</t>
  </si>
  <si>
    <t>Vista Condor Global Academy</t>
  </si>
  <si>
    <t>30103060132613</t>
  </si>
  <si>
    <t>0132613</t>
  </si>
  <si>
    <t>1752</t>
  </si>
  <si>
    <t>C1752</t>
  </si>
  <si>
    <t>Vista Heritage Global Academy</t>
  </si>
  <si>
    <t>19647330139089</t>
  </si>
  <si>
    <t>0139089</t>
  </si>
  <si>
    <t>2043</t>
  </si>
  <si>
    <t>C2043</t>
  </si>
  <si>
    <t>Vista Horizon Global Academy</t>
  </si>
  <si>
    <t>30103060141978</t>
  </si>
  <si>
    <t>0141978</t>
  </si>
  <si>
    <t>2132</t>
  </si>
  <si>
    <t>C2132</t>
  </si>
  <si>
    <t>Vista Meridian Global Academy</t>
  </si>
  <si>
    <t>36677360136937</t>
  </si>
  <si>
    <t>0136937</t>
  </si>
  <si>
    <t>1919</t>
  </si>
  <si>
    <t>C1919</t>
  </si>
  <si>
    <t>Vista Norte Public Charter</t>
  </si>
  <si>
    <t>07616630130930</t>
  </si>
  <si>
    <t>0130930</t>
  </si>
  <si>
    <t>1684</t>
  </si>
  <si>
    <t>C1684</t>
  </si>
  <si>
    <t>Vista Oaks Charter</t>
  </si>
  <si>
    <t>56105610109900</t>
  </si>
  <si>
    <t>0109900</t>
  </si>
  <si>
    <t>0735</t>
  </si>
  <si>
    <t>C0735</t>
  </si>
  <si>
    <t>Vista Real Charter High</t>
  </si>
  <si>
    <t>37771560137323</t>
  </si>
  <si>
    <t>77156</t>
  </si>
  <si>
    <t>0137323</t>
  </si>
  <si>
    <t>1968</t>
  </si>
  <si>
    <t>C1968</t>
  </si>
  <si>
    <t>Vista Springs Charter</t>
  </si>
  <si>
    <t>39686760139907</t>
  </si>
  <si>
    <t>0139907</t>
  </si>
  <si>
    <t>2077</t>
  </si>
  <si>
    <t>C2077</t>
  </si>
  <si>
    <t>Voices College Bound Language Academy at Stockton</t>
  </si>
  <si>
    <t>43694500113662</t>
  </si>
  <si>
    <t>0113662</t>
  </si>
  <si>
    <t>0846</t>
  </si>
  <si>
    <t>C0846</t>
  </si>
  <si>
    <t>Voices College-Bound Language Academy</t>
  </si>
  <si>
    <t>43104390131748</t>
  </si>
  <si>
    <t>0131748</t>
  </si>
  <si>
    <t>1716</t>
  </si>
  <si>
    <t>C1716</t>
  </si>
  <si>
    <t>Voices College-Bound Language Academy at Morgan Hill</t>
  </si>
  <si>
    <t>43104390132530</t>
  </si>
  <si>
    <t>0132530</t>
  </si>
  <si>
    <t>1743</t>
  </si>
  <si>
    <t>C1743</t>
  </si>
  <si>
    <t>Voices College-Bound Language Academy at Mt. Pleasant</t>
  </si>
  <si>
    <t>07617960136903</t>
  </si>
  <si>
    <t>0136903</t>
  </si>
  <si>
    <t>1906</t>
  </si>
  <si>
    <t>C1906</t>
  </si>
  <si>
    <t>Voices College-Bound Language Academy at West Contra Costa County</t>
  </si>
  <si>
    <t>19647330137521</t>
  </si>
  <si>
    <t>0137521</t>
  </si>
  <si>
    <t>1917</t>
  </si>
  <si>
    <t>C1917</t>
  </si>
  <si>
    <t>Vox Collegiate of Los Angeles</t>
  </si>
  <si>
    <t>10767781030774</t>
  </si>
  <si>
    <t>1030774</t>
  </si>
  <si>
    <t>0270</t>
  </si>
  <si>
    <t>C0270</t>
  </si>
  <si>
    <t>W.E.B. DuBois Public Charter</t>
  </si>
  <si>
    <t>11101160124909</t>
  </si>
  <si>
    <t>0124909</t>
  </si>
  <si>
    <t>1350</t>
  </si>
  <si>
    <t>C1350</t>
  </si>
  <si>
    <t>Walden Academy</t>
  </si>
  <si>
    <t>19647330100750</t>
  </si>
  <si>
    <t>0100750</t>
  </si>
  <si>
    <t>0538</t>
  </si>
  <si>
    <t>C0538</t>
  </si>
  <si>
    <t>Wallis Annenberg High</t>
  </si>
  <si>
    <t>44772480138909</t>
  </si>
  <si>
    <t>77248</t>
  </si>
  <si>
    <t>0138909</t>
  </si>
  <si>
    <t>2032</t>
  </si>
  <si>
    <t>C2032</t>
  </si>
  <si>
    <t>Watsonville Prep</t>
  </si>
  <si>
    <t>19647336114912</t>
  </si>
  <si>
    <t>6114912</t>
  </si>
  <si>
    <t>0131</t>
  </si>
  <si>
    <t>C0131</t>
  </si>
  <si>
    <t>Watts Learning Center</t>
  </si>
  <si>
    <t>19647330120527</t>
  </si>
  <si>
    <t>0120527</t>
  </si>
  <si>
    <t>1141</t>
  </si>
  <si>
    <t>C1141</t>
  </si>
  <si>
    <t>Watts Learning Center Charter Middle</t>
  </si>
  <si>
    <t>19101990135582</t>
  </si>
  <si>
    <t>0135582</t>
  </si>
  <si>
    <t>1817</t>
  </si>
  <si>
    <t>C1817</t>
  </si>
  <si>
    <t>Westbrook Academy</t>
  </si>
  <si>
    <t>31750850119487</t>
  </si>
  <si>
    <t>0119487</t>
  </si>
  <si>
    <t>1071</t>
  </si>
  <si>
    <t>C1071</t>
  </si>
  <si>
    <t>Western Sierra Collegiate Academy</t>
  </si>
  <si>
    <t>19646340101667</t>
  </si>
  <si>
    <t>0101667</t>
  </si>
  <si>
    <t>0582</t>
  </si>
  <si>
    <t>C0582</t>
  </si>
  <si>
    <t>Wilder's Preparatory Academy Charter</t>
  </si>
  <si>
    <t>19646340116822</t>
  </si>
  <si>
    <t>0116822</t>
  </si>
  <si>
    <t>0977</t>
  </si>
  <si>
    <t>C0977</t>
  </si>
  <si>
    <t>Wilder's Preparatory Academy Charter Middle</t>
  </si>
  <si>
    <t>04614240123810</t>
  </si>
  <si>
    <t>0123810</t>
  </si>
  <si>
    <t>1280</t>
  </si>
  <si>
    <t>C1280</t>
  </si>
  <si>
    <t>Wildflower Open Classroom</t>
  </si>
  <si>
    <t>23656232330363</t>
  </si>
  <si>
    <t>2330363</t>
  </si>
  <si>
    <t>0166</t>
  </si>
  <si>
    <t>C0166</t>
  </si>
  <si>
    <t>Willits Charter</t>
  </si>
  <si>
    <t>23656230125658</t>
  </si>
  <si>
    <t>0125658</t>
  </si>
  <si>
    <t>1373</t>
  </si>
  <si>
    <t>C1373</t>
  </si>
  <si>
    <t>Willits Elementary Charter</t>
  </si>
  <si>
    <t>19647330135632</t>
  </si>
  <si>
    <t>0135632</t>
  </si>
  <si>
    <t>1863</t>
  </si>
  <si>
    <t>C1863</t>
  </si>
  <si>
    <t>WISH Academy High</t>
  </si>
  <si>
    <t>19647330135921</t>
  </si>
  <si>
    <t>0135921</t>
  </si>
  <si>
    <t>1627</t>
  </si>
  <si>
    <t>C1627</t>
  </si>
  <si>
    <t>WISH Community</t>
  </si>
  <si>
    <t>15101570119669</t>
  </si>
  <si>
    <t>0119669</t>
  </si>
  <si>
    <t>1078</t>
  </si>
  <si>
    <t>C1078</t>
  </si>
  <si>
    <t>Wonderful College Prep Academy</t>
  </si>
  <si>
    <t>15101570135467</t>
  </si>
  <si>
    <t>0135467</t>
  </si>
  <si>
    <t>1851</t>
  </si>
  <si>
    <t>C1851</t>
  </si>
  <si>
    <t>Wonderful College Prep Academy - Lost Hills</t>
  </si>
  <si>
    <t>49709530105866</t>
  </si>
  <si>
    <t>0105866</t>
  </si>
  <si>
    <t>0613</t>
  </si>
  <si>
    <t>C0613</t>
  </si>
  <si>
    <t>Woodland Star Charter</t>
  </si>
  <si>
    <t>36678760126714</t>
  </si>
  <si>
    <t>0126714</t>
  </si>
  <si>
    <t>1438</t>
  </si>
  <si>
    <t>C1438</t>
  </si>
  <si>
    <t>Woodward Leadership Academy</t>
  </si>
  <si>
    <t>34674390121665</t>
  </si>
  <si>
    <t>0121665</t>
  </si>
  <si>
    <t>1186</t>
  </si>
  <si>
    <t>C1186</t>
  </si>
  <si>
    <t>Yav Pem Suab Academy - Preparing for the Future Charter</t>
  </si>
  <si>
    <t>10625470135103</t>
  </si>
  <si>
    <t>0135103</t>
  </si>
  <si>
    <t>1841</t>
  </si>
  <si>
    <t>C1841</t>
  </si>
  <si>
    <t>Yosemite Valley Charter</t>
  </si>
  <si>
    <t>20651850129015</t>
  </si>
  <si>
    <t>0129015</t>
  </si>
  <si>
    <t>1610</t>
  </si>
  <si>
    <t>C1610</t>
  </si>
  <si>
    <t>Yosemite-Wawona Elementary Charter</t>
  </si>
  <si>
    <t>14101400117994</t>
  </si>
  <si>
    <t>0117994</t>
  </si>
  <si>
    <t>1012</t>
  </si>
  <si>
    <t>C1012</t>
  </si>
  <si>
    <t>YouthBuild Charter School of California</t>
  </si>
  <si>
    <t>01100170124172</t>
  </si>
  <si>
    <t>0124172</t>
  </si>
  <si>
    <t>1296</t>
  </si>
  <si>
    <t>C1296</t>
  </si>
  <si>
    <t>Yu Ming Charter</t>
  </si>
  <si>
    <t>51714645130125</t>
  </si>
  <si>
    <t>5130125</t>
  </si>
  <si>
    <t>0289</t>
  </si>
  <si>
    <t>C0289</t>
  </si>
  <si>
    <t>Yuba City Charter</t>
  </si>
  <si>
    <t>58105870117242</t>
  </si>
  <si>
    <t>0117242</t>
  </si>
  <si>
    <t>0990</t>
  </si>
  <si>
    <t>C0990</t>
  </si>
  <si>
    <t>Yuba Environmental Science Charter Academy</t>
  </si>
  <si>
    <t>29102980114322</t>
  </si>
  <si>
    <t>0114322</t>
  </si>
  <si>
    <t>0870</t>
  </si>
  <si>
    <t>C0870</t>
  </si>
  <si>
    <t>Yuba River Charter</t>
  </si>
  <si>
    <t>19647336120158</t>
  </si>
  <si>
    <t>6120158</t>
  </si>
  <si>
    <t>0431</t>
  </si>
  <si>
    <t>C0431</t>
  </si>
  <si>
    <t>New West Charter</t>
  </si>
  <si>
    <t>19101991996610</t>
  </si>
  <si>
    <t>1996610</t>
  </si>
  <si>
    <t>0461</t>
  </si>
  <si>
    <t>C0461</t>
  </si>
  <si>
    <t>Los Angeles Leadership Academy</t>
  </si>
  <si>
    <t>19101990125641</t>
  </si>
  <si>
    <t>0125641</t>
  </si>
  <si>
    <t>C1379</t>
  </si>
  <si>
    <t>KIPP Sol Academy</t>
  </si>
  <si>
    <t>01100170126748</t>
  </si>
  <si>
    <t>0126748</t>
  </si>
  <si>
    <t>C1449</t>
  </si>
  <si>
    <t>LPS Oakland R &amp; D Campus</t>
  </si>
  <si>
    <t>07100740126805</t>
  </si>
  <si>
    <t>0126805</t>
  </si>
  <si>
    <t>C1441</t>
  </si>
  <si>
    <t>Richmond Charter Academy</t>
  </si>
  <si>
    <t>37681300136077</t>
  </si>
  <si>
    <t>0136077</t>
  </si>
  <si>
    <t>C1889</t>
  </si>
  <si>
    <t>Altus Schools East County</t>
  </si>
  <si>
    <t>37103710136473</t>
  </si>
  <si>
    <t>0136473</t>
  </si>
  <si>
    <t>C1903</t>
  </si>
  <si>
    <t>Altus Schools South Bay</t>
  </si>
  <si>
    <t>37103710114678</t>
  </si>
  <si>
    <t>0114678</t>
  </si>
  <si>
    <t>0756</t>
  </si>
  <si>
    <t>C0756</t>
  </si>
  <si>
    <t>High Tech High Chula Vista</t>
  </si>
  <si>
    <t>37103710114694</t>
  </si>
  <si>
    <t>0114694</t>
  </si>
  <si>
    <t>High Tech High North County</t>
  </si>
  <si>
    <t>37103710119271</t>
  </si>
  <si>
    <t>0119271</t>
  </si>
  <si>
    <t>High Tech Middle North County</t>
  </si>
  <si>
    <t>37103710123042</t>
  </si>
  <si>
    <t>0123042</t>
  </si>
  <si>
    <t>High Tech Middle Chula Vista</t>
  </si>
  <si>
    <t>37103710123059</t>
  </si>
  <si>
    <t>0123059</t>
  </si>
  <si>
    <t>High Tech Elementary Chula Vista</t>
  </si>
  <si>
    <t>37103710127605</t>
  </si>
  <si>
    <t>0127605</t>
  </si>
  <si>
    <t>High Tech Elementary North County</t>
  </si>
  <si>
    <t>37103710137067</t>
  </si>
  <si>
    <t>0137067</t>
  </si>
  <si>
    <t>High Tech High Mesa</t>
  </si>
  <si>
    <t>37103710138768</t>
  </si>
  <si>
    <t>0138768</t>
  </si>
  <si>
    <t>High Tech Middle Mesa</t>
  </si>
  <si>
    <t>37103710138776</t>
  </si>
  <si>
    <t>High Tech Elementary Mesa</t>
  </si>
  <si>
    <t>39103970142539</t>
  </si>
  <si>
    <t>0142539</t>
  </si>
  <si>
    <t>C2144</t>
  </si>
  <si>
    <t>Unbound Stockton Community</t>
  </si>
  <si>
    <t>15737420165233</t>
  </si>
  <si>
    <t>0165233</t>
  </si>
  <si>
    <t>C2162</t>
  </si>
  <si>
    <t>Opportunities For Learning - Ridgecrest</t>
  </si>
  <si>
    <t>Amador</t>
  </si>
  <si>
    <t>https://www.cde.ca.gov/fg/fo/r14/title1pa25apptoverview.asp</t>
  </si>
  <si>
    <t>CARS Application for Funding SBE Approved</t>
  </si>
  <si>
    <t xml:space="preserve"> LCAP Fed Addendum Approved</t>
  </si>
  <si>
    <t>2nd Apportionment</t>
  </si>
  <si>
    <t>Our Community</t>
  </si>
  <si>
    <t>30103060165357</t>
  </si>
  <si>
    <t>0165357</t>
  </si>
  <si>
    <t>C2151</t>
  </si>
  <si>
    <t>Orange County Academy of Sciences and Arts III</t>
  </si>
  <si>
    <t>30103060165217</t>
  </si>
  <si>
    <t>0165217</t>
  </si>
  <si>
    <t>C2154</t>
  </si>
  <si>
    <t>Magnolia Science Academy - Orange County</t>
  </si>
  <si>
    <t>30103060165266</t>
  </si>
  <si>
    <t>0165266</t>
  </si>
  <si>
    <t>C2155</t>
  </si>
  <si>
    <t>Sycamore Creek Community Charter II</t>
  </si>
  <si>
    <t>30103060165225</t>
  </si>
  <si>
    <t>0165225</t>
  </si>
  <si>
    <t>C2158</t>
  </si>
  <si>
    <t>Orange Springs Charter</t>
  </si>
  <si>
    <t>33103300162586</t>
  </si>
  <si>
    <t>0162586</t>
  </si>
  <si>
    <t>C2131</t>
  </si>
  <si>
    <t>Scholarship Prep - Riverside</t>
  </si>
  <si>
    <t>33103300162792</t>
  </si>
  <si>
    <t>0162792</t>
  </si>
  <si>
    <t>C2152</t>
  </si>
  <si>
    <t>Vista Lago Global Academy</t>
  </si>
  <si>
    <t>35103550142489</t>
  </si>
  <si>
    <t>0142489</t>
  </si>
  <si>
    <t>2145</t>
  </si>
  <si>
    <t>C2145</t>
  </si>
  <si>
    <t>Polytechnic Academy</t>
  </si>
  <si>
    <t>36103630165258</t>
  </si>
  <si>
    <t>0165258</t>
  </si>
  <si>
    <t>C2159</t>
  </si>
  <si>
    <t>Scholarship Prep - San Bernardino County</t>
  </si>
  <si>
    <t>King-Chavez Community Academy</t>
  </si>
  <si>
    <t>37680490165290</t>
  </si>
  <si>
    <t>0165290</t>
  </si>
  <si>
    <t>C2161</t>
  </si>
  <si>
    <t>Method Summit Academy</t>
  </si>
  <si>
    <t>0138776</t>
  </si>
  <si>
    <t>04100410141085</t>
  </si>
  <si>
    <t>0141085</t>
  </si>
  <si>
    <t>C2164</t>
  </si>
  <si>
    <t>Achieve Charter</t>
  </si>
  <si>
    <t>33103300165449</t>
  </si>
  <si>
    <t>0165449</t>
  </si>
  <si>
    <t>C2166</t>
  </si>
  <si>
    <t>Altus Schools Coachella Valley</t>
  </si>
  <si>
    <t>34674470165431</t>
  </si>
  <si>
    <t>0165431</t>
  </si>
  <si>
    <t>C2165</t>
  </si>
  <si>
    <t>New Pacific Charter - Arden Arcade</t>
  </si>
  <si>
    <t>3rd Apportionment</t>
  </si>
  <si>
    <t>Yes</t>
  </si>
  <si>
    <t>Not Filed</t>
  </si>
  <si>
    <t>No</t>
  </si>
  <si>
    <t>2162</t>
  </si>
  <si>
    <t>Mariposa</t>
  </si>
  <si>
    <t>0759</t>
  </si>
  <si>
    <t>Schedule of the Final Allocation</t>
  </si>
  <si>
    <t xml:space="preserve">The final allocations include reductions for LEAs that failed to meet the federal maintenance of effort requirement applicable to 2025–26 funding and did not receive an approved federal waiver, pursuant to Section 8521 of the Elementary and Secondary Education Act of 1965, as amended by the ESSA. </t>
  </si>
  <si>
    <t>The fourth apportionment is based on cash balances reported in the Federal Cash Management Data Collection (CMDC) system for period 4 (April 10-30, 2026). For more information on CMDC payments, please refer to the apportionment overview web page at the link below.</t>
  </si>
  <si>
    <t>2025‒26
Final Allocation Amount</t>
  </si>
  <si>
    <t>CMDC Submitted 4/30/26</t>
  </si>
  <si>
    <t>4th Apportionment</t>
  </si>
  <si>
    <t>June 2026</t>
  </si>
  <si>
    <t>CARS Application for Funding 3/31/26</t>
  </si>
  <si>
    <t>LCAP Federal Addendum Submitted by 3/31/26</t>
  </si>
  <si>
    <t xml:space="preserve">The final allocation amounts are posted for local educational agencies (LEAs) with a submitted Local Control and Accountability Plan (LCAP) Federal Addendum and a certified Consolidated Application and Reporting System (CARS) Application for Funding as of March  31, 2026.
</t>
  </si>
  <si>
    <t>Blank</t>
  </si>
  <si>
    <t>Starting in FY 2025‒26, apportionments will not be released to LEAs that do not have a State Board of Education (SBE) approved consolidated application (ConApp) and an approved LCAP Federal Addendum. (See columns N and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</si>
</sst>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quot;$&quot;#,##0"/>
    <numFmt numFmtId="165" formatCode="&quot;$&quot;#,##0.00"/>
  </numFmts>
  <fonts count="45"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1"/>
      <color theme="1"/>
      <name val="Calibri"/>
      <family val="2"/>
      <scheme val="minor"/>
    </font>
    <font>
      <sz val="11"/>
      <color rgb="FF000000"/>
      <name val="Calibri"/>
      <family val="2"/>
      <scheme val="minor"/>
    </font>
    <font>
      <sz val="10"/>
      <color theme="1"/>
      <name val="Arial"/>
      <family val="2"/>
    </font>
    <font>
      <b/>
      <sz val="14"/>
      <name val="Arial"/>
      <family val="2"/>
    </font>
    <font>
      <b/>
      <sz val="12"/>
      <color theme="1"/>
      <name val="Arial"/>
      <family val="2"/>
    </font>
    <font>
      <sz val="12"/>
      <color theme="1"/>
      <name val="Arial"/>
      <family val="2"/>
    </font>
    <font>
      <b/>
      <sz val="10"/>
      <name val="Arial"/>
      <family val="2"/>
    </font>
    <font>
      <b/>
      <sz val="12"/>
      <name val="Arial"/>
      <family val="2"/>
    </font>
    <font>
      <b/>
      <sz val="16"/>
      <name val="Arial"/>
      <family val="2"/>
    </font>
    <font>
      <b/>
      <sz val="12"/>
      <color theme="0"/>
      <name val="Arial"/>
      <family val="2"/>
    </font>
    <font>
      <sz val="10"/>
      <name val="Tahoma"/>
      <family val="2"/>
    </font>
    <font>
      <u/>
      <sz val="12"/>
      <color theme="10"/>
      <name val="Arial"/>
      <family val="2"/>
    </font>
    <font>
      <b/>
      <sz val="18"/>
      <color rgb="FF0070C0"/>
      <name val="Arial"/>
      <family val="2"/>
    </font>
    <font>
      <sz val="10"/>
      <name val="Segoe UI"/>
      <family val="2"/>
    </font>
    <font>
      <sz val="8"/>
      <name val="Arial"/>
      <family val="2"/>
    </font>
    <font>
      <b/>
      <sz val="10"/>
      <color rgb="FFFF0000"/>
      <name val="Arial"/>
      <family val="2"/>
    </font>
    <font>
      <b/>
      <sz val="18"/>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800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style="double">
        <color indexed="64"/>
      </top>
      <bottom/>
      <diagonal/>
    </border>
    <border>
      <left/>
      <right/>
      <top style="thin">
        <color auto="1"/>
      </top>
      <bottom/>
      <diagonal/>
    </border>
    <border>
      <left/>
      <right/>
      <top/>
      <bottom style="medium">
        <color indexed="64"/>
      </bottom>
      <diagonal/>
    </border>
  </borders>
  <cellStyleXfs count="133">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4" fontId="6"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35" fillId="0" borderId="0"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9" fillId="0" borderId="0"/>
    <xf numFmtId="0" fontId="6" fillId="0" borderId="0"/>
    <xf numFmtId="0" fontId="1" fillId="0" borderId="0"/>
    <xf numFmtId="0" fontId="1" fillId="0" borderId="0"/>
    <xf numFmtId="0" fontId="29" fillId="0" borderId="0"/>
    <xf numFmtId="0" fontId="1" fillId="0" borderId="0"/>
    <xf numFmtId="0" fontId="6" fillId="0" borderId="0"/>
    <xf numFmtId="0" fontId="1" fillId="0" borderId="0"/>
    <xf numFmtId="0" fontId="6" fillId="0" borderId="0"/>
    <xf numFmtId="0" fontId="1" fillId="0" borderId="0"/>
    <xf numFmtId="0" fontId="6" fillId="0" borderId="0">
      <alignment wrapText="1"/>
    </xf>
    <xf numFmtId="49" fontId="9" fillId="0" borderId="0"/>
    <xf numFmtId="0" fontId="6" fillId="0" borderId="0"/>
    <xf numFmtId="0" fontId="1" fillId="0" borderId="0"/>
    <xf numFmtId="0" fontId="6" fillId="0" borderId="0"/>
    <xf numFmtId="0" fontId="6"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0"/>
    <xf numFmtId="0" fontId="9" fillId="0" borderId="0"/>
    <xf numFmtId="0" fontId="7" fillId="0" borderId="0"/>
    <xf numFmtId="0" fontId="1" fillId="0" borderId="0"/>
    <xf numFmtId="49" fontId="9" fillId="0" borderId="0"/>
    <xf numFmtId="0" fontId="30" fillId="0" borderId="0"/>
    <xf numFmtId="0" fontId="10" fillId="23" borderId="7" applyNumberFormat="0" applyFont="0" applyAlignment="0" applyProtection="0"/>
    <xf numFmtId="0" fontId="23" fillId="20" borderId="8" applyNumberFormat="0" applyAlignment="0" applyProtection="0"/>
    <xf numFmtId="9" fontId="6"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31" fillId="0" borderId="10" applyNumberFormat="0" applyFill="0" applyAlignment="0" applyProtection="0"/>
    <xf numFmtId="0" fontId="1" fillId="0" borderId="0"/>
    <xf numFmtId="0" fontId="32" fillId="0" borderId="12" applyNumberFormat="0" applyFill="0" applyAlignment="0" applyProtection="0"/>
    <xf numFmtId="0" fontId="6" fillId="0" borderId="0"/>
    <xf numFmtId="0" fontId="33" fillId="0" borderId="0"/>
    <xf numFmtId="0" fontId="32" fillId="0" borderId="0" applyNumberFormat="0" applyFill="0" applyAlignment="0" applyProtection="0"/>
    <xf numFmtId="0" fontId="1" fillId="0" borderId="0"/>
    <xf numFmtId="0" fontId="1" fillId="0" borderId="0"/>
    <xf numFmtId="0" fontId="35" fillId="0" borderId="0" applyNumberFormat="0" applyFill="0" applyAlignment="0" applyProtection="0"/>
    <xf numFmtId="0" fontId="35" fillId="0" borderId="0" applyNumberFormat="0" applyFill="0" applyAlignment="0" applyProtection="0"/>
    <xf numFmtId="0" fontId="35" fillId="0" borderId="0" applyNumberFormat="0" applyFill="0" applyAlignment="0" applyProtection="0"/>
    <xf numFmtId="0" fontId="6" fillId="0" borderId="0"/>
    <xf numFmtId="0" fontId="1" fillId="0" borderId="0"/>
    <xf numFmtId="0" fontId="38" fillId="0" borderId="0"/>
    <xf numFmtId="0" fontId="1" fillId="0" borderId="0"/>
    <xf numFmtId="0" fontId="6" fillId="0" borderId="0"/>
    <xf numFmtId="0" fontId="1" fillId="0" borderId="0"/>
    <xf numFmtId="0" fontId="1" fillId="0" borderId="0"/>
    <xf numFmtId="0" fontId="1" fillId="0" borderId="0"/>
    <xf numFmtId="43" fontId="5" fillId="0" borderId="0" applyFont="0" applyFill="0" applyBorder="0" applyAlignment="0" applyProtection="0"/>
    <xf numFmtId="0" fontId="1" fillId="0" borderId="0"/>
    <xf numFmtId="0" fontId="35" fillId="0" borderId="0" applyNumberFormat="0" applyFill="0" applyAlignment="0" applyProtection="0"/>
    <xf numFmtId="0" fontId="33" fillId="0" borderId="0"/>
    <xf numFmtId="0" fontId="35" fillId="0" borderId="0" applyNumberFormat="0" applyFill="0" applyAlignment="0" applyProtection="0"/>
    <xf numFmtId="0" fontId="39" fillId="0" borderId="0" applyNumberFormat="0" applyFill="0" applyBorder="0" applyAlignment="0" applyProtection="0"/>
    <xf numFmtId="0" fontId="1" fillId="0" borderId="0"/>
    <xf numFmtId="0" fontId="1" fillId="0" borderId="0"/>
    <xf numFmtId="0" fontId="1" fillId="0" borderId="0"/>
    <xf numFmtId="0" fontId="6" fillId="0" borderId="0"/>
    <xf numFmtId="43" fontId="4" fillId="0" borderId="0" applyFont="0" applyFill="0" applyBorder="0" applyAlignment="0" applyProtection="0"/>
    <xf numFmtId="0" fontId="1" fillId="0" borderId="0"/>
    <xf numFmtId="0" fontId="1" fillId="0" borderId="0"/>
    <xf numFmtId="0" fontId="1" fillId="0" borderId="0"/>
    <xf numFmtId="0" fontId="1" fillId="0" borderId="0"/>
    <xf numFmtId="0" fontId="40" fillId="0" borderId="0"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1" fillId="0" borderId="0"/>
    <xf numFmtId="0" fontId="6" fillId="0" borderId="0"/>
    <xf numFmtId="0" fontId="41" fillId="0" borderId="0"/>
    <xf numFmtId="44" fontId="2" fillId="0" borderId="0" applyFont="0" applyFill="0" applyBorder="0" applyAlignment="0" applyProtection="0"/>
    <xf numFmtId="43" fontId="2" fillId="0" borderId="0" applyFont="0" applyFill="0" applyBorder="0" applyAlignment="0" applyProtection="0"/>
    <xf numFmtId="0" fontId="1" fillId="0" borderId="0"/>
    <xf numFmtId="0" fontId="39" fillId="0" borderId="0" applyNumberFormat="0" applyFill="0" applyBorder="0" applyAlignment="0" applyProtection="0"/>
    <xf numFmtId="0" fontId="33" fillId="0" borderId="0"/>
    <xf numFmtId="0" fontId="33" fillId="0" borderId="0"/>
  </cellStyleXfs>
  <cellXfs count="49">
    <xf numFmtId="0" fontId="0" fillId="0" borderId="0" xfId="0"/>
    <xf numFmtId="0" fontId="34" fillId="0" borderId="0" xfId="90" applyFont="1" applyAlignment="1">
      <alignment horizontal="left" vertical="center"/>
    </xf>
    <xf numFmtId="0" fontId="27" fillId="0" borderId="0" xfId="0" applyFont="1" applyAlignment="1">
      <alignment horizontal="left"/>
    </xf>
    <xf numFmtId="0" fontId="27" fillId="0" borderId="0" xfId="0" applyFont="1" applyAlignment="1">
      <alignment horizontal="center"/>
    </xf>
    <xf numFmtId="0" fontId="27" fillId="0" borderId="0" xfId="60" applyFont="1" applyAlignment="1">
      <alignment horizontal="left"/>
    </xf>
    <xf numFmtId="0" fontId="27" fillId="0" borderId="0" xfId="60" applyFont="1" applyAlignment="1">
      <alignment horizontal="center"/>
    </xf>
    <xf numFmtId="49" fontId="27" fillId="0" borderId="0" xfId="60" applyNumberFormat="1" applyFont="1" applyAlignment="1">
      <alignment horizontal="center"/>
    </xf>
    <xf numFmtId="0" fontId="0" fillId="0" borderId="0" xfId="0" applyAlignment="1">
      <alignment horizontal="center"/>
    </xf>
    <xf numFmtId="49" fontId="27" fillId="0" borderId="0" xfId="60" applyNumberFormat="1" applyFont="1" applyAlignment="1">
      <alignment horizontal="left"/>
    </xf>
    <xf numFmtId="0" fontId="34" fillId="0" borderId="0" xfId="90" applyFont="1" applyAlignment="1">
      <alignment horizontal="center" vertical="center"/>
    </xf>
    <xf numFmtId="0" fontId="35" fillId="0" borderId="0" xfId="0" applyFont="1" applyAlignment="1">
      <alignment horizontal="left"/>
    </xf>
    <xf numFmtId="164" fontId="27" fillId="0" borderId="0" xfId="0" applyNumberFormat="1" applyFont="1"/>
    <xf numFmtId="164" fontId="34" fillId="0" borderId="0" xfId="90" applyNumberFormat="1" applyFont="1" applyAlignment="1">
      <alignment vertical="center"/>
    </xf>
    <xf numFmtId="0" fontId="37" fillId="24" borderId="11" xfId="0" applyFont="1" applyFill="1" applyBorder="1" applyAlignment="1">
      <alignment horizontal="center"/>
    </xf>
    <xf numFmtId="6" fontId="37" fillId="24" borderId="11" xfId="0" applyNumberFormat="1" applyFont="1" applyFill="1" applyBorder="1" applyAlignment="1">
      <alignment horizontal="center" wrapText="1"/>
    </xf>
    <xf numFmtId="0" fontId="6" fillId="0" borderId="0" xfId="60" applyAlignment="1">
      <alignment horizontal="center"/>
    </xf>
    <xf numFmtId="0" fontId="6" fillId="0" borderId="0" xfId="60"/>
    <xf numFmtId="0" fontId="39" fillId="0" borderId="0" xfId="111" applyAlignment="1"/>
    <xf numFmtId="0" fontId="27" fillId="0" borderId="0" xfId="60" applyFont="1" applyAlignment="1">
      <alignment horizontal="center" vertical="center"/>
    </xf>
    <xf numFmtId="0" fontId="27" fillId="0" borderId="0" xfId="60" applyFont="1"/>
    <xf numFmtId="164" fontId="27" fillId="0" borderId="0" xfId="60" applyNumberFormat="1" applyFont="1"/>
    <xf numFmtId="0" fontId="39" fillId="0" borderId="0" xfId="130" applyFill="1" applyAlignment="1">
      <alignment horizontal="left"/>
    </xf>
    <xf numFmtId="1" fontId="6" fillId="0" borderId="0" xfId="60" applyNumberFormat="1"/>
    <xf numFmtId="0" fontId="27" fillId="0" borderId="0" xfId="0" applyFont="1"/>
    <xf numFmtId="0" fontId="37" fillId="24" borderId="11" xfId="0" applyFont="1" applyFill="1" applyBorder="1" applyAlignment="1">
      <alignment horizontal="center" wrapText="1"/>
    </xf>
    <xf numFmtId="6" fontId="6" fillId="0" borderId="0" xfId="60" applyNumberFormat="1"/>
    <xf numFmtId="1" fontId="6" fillId="0" borderId="0" xfId="60" applyNumberFormat="1" applyAlignment="1">
      <alignment horizontal="center"/>
    </xf>
    <xf numFmtId="0" fontId="43" fillId="0" borderId="0" xfId="90" applyFont="1" applyAlignment="1">
      <alignment horizontal="left" vertical="center"/>
    </xf>
    <xf numFmtId="0" fontId="37" fillId="24" borderId="0" xfId="0" applyFont="1" applyFill="1" applyAlignment="1">
      <alignment horizontal="center" wrapText="1"/>
    </xf>
    <xf numFmtId="0" fontId="6" fillId="0" borderId="13" xfId="60" applyBorder="1"/>
    <xf numFmtId="1" fontId="6" fillId="0" borderId="13" xfId="60" applyNumberFormat="1" applyBorder="1" applyAlignment="1">
      <alignment horizontal="center"/>
    </xf>
    <xf numFmtId="164" fontId="32" fillId="0" borderId="0" xfId="0" applyNumberFormat="1" applyFont="1"/>
    <xf numFmtId="165" fontId="27" fillId="0" borderId="0" xfId="60" applyNumberFormat="1" applyFont="1"/>
    <xf numFmtId="0" fontId="44" fillId="0" borderId="0" xfId="37" applyFont="1" applyAlignment="1"/>
    <xf numFmtId="0" fontId="36" fillId="0" borderId="0" xfId="95" applyFont="1" applyFill="1" applyAlignment="1">
      <alignment horizontal="left"/>
    </xf>
    <xf numFmtId="0" fontId="31" fillId="0" borderId="0" xfId="96" applyFont="1" applyFill="1" applyAlignment="1">
      <alignment horizontal="left" vertical="center"/>
    </xf>
    <xf numFmtId="0" fontId="0" fillId="0" borderId="0" xfId="0" quotePrefix="1"/>
    <xf numFmtId="0" fontId="0" fillId="0" borderId="0" xfId="0" quotePrefix="1" applyAlignment="1">
      <alignment horizontal="center"/>
    </xf>
    <xf numFmtId="0" fontId="0" fillId="0" borderId="0" xfId="0" applyAlignment="1">
      <alignment wrapText="1"/>
    </xf>
    <xf numFmtId="164" fontId="0" fillId="0" borderId="0" xfId="0" applyNumberFormat="1"/>
    <xf numFmtId="0" fontId="0" fillId="0" borderId="0" xfId="0" applyBorder="1"/>
    <xf numFmtId="0" fontId="0" fillId="0" borderId="0" xfId="0" applyBorder="1" applyAlignment="1">
      <alignment horizontal="center"/>
    </xf>
    <xf numFmtId="0" fontId="0" fillId="0" borderId="0" xfId="0" applyBorder="1" applyAlignment="1">
      <alignment wrapText="1"/>
    </xf>
    <xf numFmtId="164" fontId="0" fillId="0" borderId="0" xfId="0" applyNumberFormat="1" applyBorder="1"/>
    <xf numFmtId="0" fontId="32" fillId="0" borderId="12" xfId="89"/>
    <xf numFmtId="0" fontId="32" fillId="0" borderId="12" xfId="89" applyAlignment="1">
      <alignment horizontal="center"/>
    </xf>
    <xf numFmtId="0" fontId="32" fillId="0" borderId="12" xfId="89" applyAlignment="1">
      <alignment wrapText="1"/>
    </xf>
    <xf numFmtId="164" fontId="32" fillId="0" borderId="12" xfId="89" applyNumberFormat="1"/>
    <xf numFmtId="164" fontId="32" fillId="0" borderId="12" xfId="89" applyNumberFormat="1" applyFont="1" applyFill="1" applyBorder="1"/>
  </cellXfs>
  <cellStyles count="13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10" xfId="128" xr:uid="{D4EF98BC-358B-4861-B8FF-046CCDFC6909}"/>
    <cellStyle name="Comma 2" xfId="28" xr:uid="{00000000-0005-0000-0000-00001C000000}"/>
    <cellStyle name="Comma 2 2" xfId="29" xr:uid="{00000000-0005-0000-0000-00001D000000}"/>
    <cellStyle name="Comma 3" xfId="30" xr:uid="{00000000-0005-0000-0000-00001E000000}"/>
    <cellStyle name="Comma 4" xfId="31" xr:uid="{00000000-0005-0000-0000-00001F000000}"/>
    <cellStyle name="Comma 5" xfId="32" xr:uid="{00000000-0005-0000-0000-000020000000}"/>
    <cellStyle name="Comma 6" xfId="33" xr:uid="{00000000-0005-0000-0000-000021000000}"/>
    <cellStyle name="Comma 7" xfId="106" xr:uid="{1DEABFC4-1CA8-418B-9595-29AB6F1DFDE3}"/>
    <cellStyle name="Comma 8" xfId="116" xr:uid="{AA335819-DD5D-4CD0-9DB4-1B5B5B7C8D42}"/>
    <cellStyle name="Comma 9" xfId="122" xr:uid="{200E651F-323B-47BD-B110-205FDEC5885D}"/>
    <cellStyle name="Currency 2" xfId="34" xr:uid="{00000000-0005-0000-0000-000022000000}"/>
    <cellStyle name="Currency 3" xfId="123" xr:uid="{81B44841-A504-43B7-A790-0A0D24043A44}"/>
    <cellStyle name="Currency 4" xfId="127" xr:uid="{14F0E6EC-2708-4F6E-97D8-EBFB2FA0BC6B}"/>
    <cellStyle name="Explanatory Text 2" xfId="35" xr:uid="{00000000-0005-0000-0000-000023000000}"/>
    <cellStyle name="Good 2" xfId="36" xr:uid="{00000000-0005-0000-0000-000024000000}"/>
    <cellStyle name="Heading 1" xfId="37" builtinId="16" customBuiltin="1"/>
    <cellStyle name="Heading 1 2" xfId="38" xr:uid="{00000000-0005-0000-0000-000026000000}"/>
    <cellStyle name="Heading 1 3" xfId="87" xr:uid="{00000000-0005-0000-0000-000027000000}"/>
    <cellStyle name="Heading 1 6" xfId="108" xr:uid="{FB9B503D-DB1C-439C-A0EF-72912D87B320}"/>
    <cellStyle name="Heading 2" xfId="95" builtinId="17" customBuiltin="1"/>
    <cellStyle name="Heading 2 2" xfId="39" xr:uid="{00000000-0005-0000-0000-000028000000}"/>
    <cellStyle name="Heading 2 2 2" xfId="110" xr:uid="{2AC0DF01-57BC-4B0A-BA1E-A3502E9CBDBA}"/>
    <cellStyle name="Heading 3" xfId="96" builtinId="18" customBuiltin="1"/>
    <cellStyle name="Heading 3 2" xfId="40" xr:uid="{00000000-0005-0000-0000-000029000000}"/>
    <cellStyle name="Heading 4" xfId="97" builtinId="19" customBuiltin="1"/>
    <cellStyle name="Heading 4 2" xfId="41" xr:uid="{00000000-0005-0000-0000-00002A000000}"/>
    <cellStyle name="Hyperlink" xfId="130" builtinId="8"/>
    <cellStyle name="Hyperlink 4" xfId="111" xr:uid="{E3733B4A-9C32-47BC-A9E2-FE53125469C1}"/>
    <cellStyle name="Input 2" xfId="42" xr:uid="{00000000-0005-0000-0000-00002B000000}"/>
    <cellStyle name="Linked Cell 2" xfId="43" xr:uid="{00000000-0005-0000-0000-00002C000000}"/>
    <cellStyle name="Neutral 2" xfId="44" xr:uid="{00000000-0005-0000-0000-00002D000000}"/>
    <cellStyle name="Normal" xfId="0" builtinId="0" customBuiltin="1"/>
    <cellStyle name="Normal 10" xfId="45" xr:uid="{00000000-0005-0000-0000-00002F000000}"/>
    <cellStyle name="Normal 11" xfId="46" xr:uid="{00000000-0005-0000-0000-000030000000}"/>
    <cellStyle name="Normal 12" xfId="47" xr:uid="{00000000-0005-0000-0000-000031000000}"/>
    <cellStyle name="Normal 12 2" xfId="48" xr:uid="{00000000-0005-0000-0000-000032000000}"/>
    <cellStyle name="Normal 12 2 2 2 2" xfId="93" xr:uid="{BA8307B2-4FF6-4AC0-B7F4-72135F24E854}"/>
    <cellStyle name="Normal 12 2 2 2 2 2" xfId="104" xr:uid="{1EAE3223-4AEF-4D20-8B61-E0783241ED04}"/>
    <cellStyle name="Normal 12 2 2 2 2 2 2 2 2 2" xfId="94" xr:uid="{E12986C8-EC39-487E-B2F3-E4D5A8E053D6}"/>
    <cellStyle name="Normal 12 2 2 2 2 2 2 2 2 2 2" xfId="105" xr:uid="{C5B409E0-FF89-4594-B858-33CE89A9F6DA}"/>
    <cellStyle name="Normal 12 2 2 2 2 2 2 2 2 2 3" xfId="114" xr:uid="{F8C82B46-CBA2-423B-96AF-B9D9BF9E5C3C}"/>
    <cellStyle name="Normal 12 2 2 2 2 2 2 2 2 2 4" xfId="120" xr:uid="{B7924988-7711-4DED-A753-28F4CC285E55}"/>
    <cellStyle name="Normal 12 2 2 2 2 3" xfId="113" xr:uid="{2A82A436-610A-45D2-A277-28464B12DDD3}"/>
    <cellStyle name="Normal 12 2 2 2 2 4" xfId="119" xr:uid="{5F777926-0A52-4A05-982C-A4B454A3D6A6}"/>
    <cellStyle name="Normal 13" xfId="49" xr:uid="{00000000-0005-0000-0000-000033000000}"/>
    <cellStyle name="Normal 14" xfId="50" xr:uid="{00000000-0005-0000-0000-000034000000}"/>
    <cellStyle name="Normal 15" xfId="51" xr:uid="{00000000-0005-0000-0000-000035000000}"/>
    <cellStyle name="Normal 15 2" xfId="52" xr:uid="{00000000-0005-0000-0000-000036000000}"/>
    <cellStyle name="Normal 16" xfId="53" xr:uid="{00000000-0005-0000-0000-000037000000}"/>
    <cellStyle name="Normal 17" xfId="54" xr:uid="{00000000-0005-0000-0000-000038000000}"/>
    <cellStyle name="Normal 18" xfId="55" xr:uid="{00000000-0005-0000-0000-000039000000}"/>
    <cellStyle name="Normal 18 2" xfId="100" xr:uid="{6D6F0AA3-09F3-43B6-9DB4-E32973D82BFE}"/>
    <cellStyle name="Normal 19" xfId="56" xr:uid="{00000000-0005-0000-0000-00003A000000}"/>
    <cellStyle name="Normal 2" xfId="57" xr:uid="{00000000-0005-0000-0000-00003B000000}"/>
    <cellStyle name="Normal 2 2" xfId="58" xr:uid="{00000000-0005-0000-0000-00003C000000}"/>
    <cellStyle name="Normal 2 2 2" xfId="99" xr:uid="{1120B7EE-F73F-4BB3-BD3C-CEA5BB213118}"/>
    <cellStyle name="Normal 2 2 2 2" xfId="103" xr:uid="{03A65286-C8B0-448D-B322-58682C1CC19C}"/>
    <cellStyle name="Normal 2 2 2 3" xfId="112" xr:uid="{6DFA0895-A5E1-4B98-817D-349B618AFE32}"/>
    <cellStyle name="Normal 2 2 2 4" xfId="118" xr:uid="{0EABF9A0-78FB-4392-AA1F-51F47B56C501}"/>
    <cellStyle name="Normal 2 2 3" xfId="125" xr:uid="{89561419-FE00-4ED8-990E-7FFC17053364}"/>
    <cellStyle name="Normal 20" xfId="59" xr:uid="{00000000-0005-0000-0000-00003D000000}"/>
    <cellStyle name="Normal 20 2" xfId="60" xr:uid="{00000000-0005-0000-0000-00003E000000}"/>
    <cellStyle name="Normal 20 3" xfId="109" xr:uid="{A90189F5-58C8-4613-83D4-F7BD3E3E929A}"/>
    <cellStyle name="Normal 21" xfId="61" xr:uid="{00000000-0005-0000-0000-00003F000000}"/>
    <cellStyle name="Normal 22" xfId="62" xr:uid="{00000000-0005-0000-0000-000040000000}"/>
    <cellStyle name="Normal 23" xfId="63" xr:uid="{00000000-0005-0000-0000-000041000000}"/>
    <cellStyle name="Normal 24" xfId="64" xr:uid="{00000000-0005-0000-0000-000042000000}"/>
    <cellStyle name="Normal 24 2" xfId="102" xr:uid="{F001D1E8-6FB1-4AB2-96D7-F7F6F45C934C}"/>
    <cellStyle name="Normal 25" xfId="65" xr:uid="{00000000-0005-0000-0000-000043000000}"/>
    <cellStyle name="Normal 25 2" xfId="66" xr:uid="{00000000-0005-0000-0000-000044000000}"/>
    <cellStyle name="Normal 26" xfId="101" xr:uid="{E8FD5642-896E-490B-997A-80E212CAC128}"/>
    <cellStyle name="Normal 27" xfId="107" xr:uid="{EC3B3D03-954C-4FE7-B3C9-0898167979A4}"/>
    <cellStyle name="Normal 28" xfId="117" xr:uid="{5BC40F3D-2E0C-44A4-B075-0217F077F4FD}"/>
    <cellStyle name="Normal 29" xfId="124" xr:uid="{84E8CD81-2914-43FD-BCBE-CD819D10B304}"/>
    <cellStyle name="Normal 3" xfId="67" xr:uid="{00000000-0005-0000-0000-000045000000}"/>
    <cellStyle name="Normal 3 2" xfId="68" xr:uid="{00000000-0005-0000-0000-000046000000}"/>
    <cellStyle name="Normal 3 6" xfId="115" xr:uid="{304C6859-2CB9-46B9-92FC-77EB133317BA}"/>
    <cellStyle name="Normal 30" xfId="126" xr:uid="{AEFD5657-6E5E-4D17-9B3A-87BA1F5DD2D6}"/>
    <cellStyle name="Normal 31" xfId="129" xr:uid="{A5C8E282-87A6-4A0B-AE35-4C8E83C53AD9}"/>
    <cellStyle name="Normal 4" xfId="69" xr:uid="{00000000-0005-0000-0000-000047000000}"/>
    <cellStyle name="Normal 4 2 2" xfId="91" xr:uid="{00000000-0005-0000-0000-000048000000}"/>
    <cellStyle name="Normal 4 2 2 2" xfId="132" xr:uid="{7BAFA088-9C42-4BE8-A6FB-CD08D7C73014}"/>
    <cellStyle name="Normal 4 2 2 2 2 2" xfId="131" xr:uid="{545B6D8D-D683-41A6-AD65-803B3467597A}"/>
    <cellStyle name="Normal 5" xfId="70" xr:uid="{00000000-0005-0000-0000-000049000000}"/>
    <cellStyle name="Normal 5 4" xfId="98" xr:uid="{AFB37DD1-C11F-4543-BA0F-4961CA841976}"/>
    <cellStyle name="Normal 6" xfId="71" xr:uid="{00000000-0005-0000-0000-00004A000000}"/>
    <cellStyle name="Normal 62" xfId="88" xr:uid="{00000000-0005-0000-0000-00004B000000}"/>
    <cellStyle name="Normal 7" xfId="72" xr:uid="{00000000-0005-0000-0000-00004C000000}"/>
    <cellStyle name="Normal 8" xfId="73" xr:uid="{00000000-0005-0000-0000-00004D000000}"/>
    <cellStyle name="Normal 9" xfId="74" xr:uid="{00000000-0005-0000-0000-00004E000000}"/>
    <cellStyle name="Normal_15005 2nd apportionment_2nd Appt Title I, Part A 2009-10 Final 032210" xfId="90" xr:uid="{00000000-0005-0000-0000-00004F000000}"/>
    <cellStyle name="Note 2" xfId="75" xr:uid="{00000000-0005-0000-0000-000050000000}"/>
    <cellStyle name="Output 2" xfId="76" xr:uid="{00000000-0005-0000-0000-000051000000}"/>
    <cellStyle name="Percent 2" xfId="77" xr:uid="{00000000-0005-0000-0000-000052000000}"/>
    <cellStyle name="Percent 2 2" xfId="78" xr:uid="{00000000-0005-0000-0000-000053000000}"/>
    <cellStyle name="Percent 3" xfId="79" xr:uid="{00000000-0005-0000-0000-000054000000}"/>
    <cellStyle name="Percent 4" xfId="80" xr:uid="{00000000-0005-0000-0000-000055000000}"/>
    <cellStyle name="Percent 5" xfId="81" xr:uid="{00000000-0005-0000-0000-000056000000}"/>
    <cellStyle name="Percent 6" xfId="82" xr:uid="{00000000-0005-0000-0000-000057000000}"/>
    <cellStyle name="Percent 7" xfId="83" xr:uid="{00000000-0005-0000-0000-000058000000}"/>
    <cellStyle name="Tab Header" xfId="121" xr:uid="{91A47146-BFA1-4EBF-B81A-612E3F3477AE}"/>
    <cellStyle name="Title 2" xfId="84" xr:uid="{00000000-0005-0000-0000-000059000000}"/>
    <cellStyle name="Total" xfId="89" builtinId="25" customBuiltin="1"/>
    <cellStyle name="Total 2" xfId="85" xr:uid="{00000000-0005-0000-0000-00005B000000}"/>
    <cellStyle name="Total 4" xfId="92" xr:uid="{00000000-0005-0000-0000-00005C000000}"/>
    <cellStyle name="Warning Text 2" xfId="86" xr:uid="{00000000-0005-0000-0000-00005D000000}"/>
  </cellStyles>
  <dxfs count="36">
    <dxf>
      <numFmt numFmtId="164"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64"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colors>
    <mruColors>
      <color rgb="FFCC0000"/>
      <color rgb="FFB73E43"/>
      <color rgb="FFCE0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2AB9D0-10A0-4499-97B6-B97F7337D01F}" name="Table1" displayName="Table1" ref="A11:V1982" totalsRowCount="1" headerRowDxfId="15" totalsRowCellStyle="Total">
  <autoFilter ref="A11:V1981" xr:uid="{712AB9D0-10A0-4499-97B6-B97F7337D0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2C838C4F-486F-4350-B7CC-276E4682A4C1}" name="County Name" totalsRowLabel="Statewide Total" totalsRowCellStyle="Total"/>
    <tableColumn id="2" xr3:uid="{73E2133E-3D38-4A80-B60C-0533B2D53E97}" name="Full CDS Code" totalsRowCellStyle="Total"/>
    <tableColumn id="3" xr3:uid="{4AE64734-C666-4F10-B83D-C0CDD1EC2375}" name="County_x000a_Code" dataDxfId="35" totalsRowDxfId="12" totalsRowCellStyle="Total"/>
    <tableColumn id="4" xr3:uid="{33A0330D-6A8A-4BB3-AE91-5741CD88AF5F}" name="District_x000a_Code" dataDxfId="34" totalsRowDxfId="11" totalsRowCellStyle="Total"/>
    <tableColumn id="5" xr3:uid="{28421A3C-F098-4FAE-B1C1-DE389C45F4F1}" name="School_x000a_Code" dataDxfId="33" totalsRowDxfId="10" totalsRowCellStyle="Total"/>
    <tableColumn id="6" xr3:uid="{A8991FD6-7330-4D2B-AB36-83E30A71304C}" name="Direct_x000a_Funded_x000a_Charter School_x000a_Number" dataDxfId="32" totalsRowDxfId="9" totalsRowCellStyle="Total"/>
    <tableColumn id="7" xr3:uid="{8AEBCD59-6EF3-42BC-AD69-1282E49D55AF}" name="Service Location Field" dataDxfId="31" totalsRowDxfId="8" totalsRowCellStyle="Total"/>
    <tableColumn id="8" xr3:uid="{C3DF9D88-D99C-4234-98C7-75906AA16D11}" name="Local Educational Agency" dataDxfId="30" totalsRowDxfId="7" totalsRowCellStyle="Total"/>
    <tableColumn id="9" xr3:uid="{68D2A4FC-52AE-4918-AA0C-3F474CD982F5}" name="LEA Type" dataDxfId="29" totalsRowDxfId="6" totalsRowCellStyle="Total"/>
    <tableColumn id="10" xr3:uid="{5C882A70-B4B3-4A67-8563-29CC7EEA32D7}" name="CARS Application for Funding 3/31/26" dataDxfId="28" totalsRowDxfId="5" totalsRowCellStyle="Total"/>
    <tableColumn id="11" xr3:uid="{CDD98972-5092-429F-B5AE-21570FBBCE6B}" name="LCAP Federal Addendum Submitted by 3/31/26" dataDxfId="27" totalsRowDxfId="4" totalsRowCellStyle="Total"/>
    <tableColumn id="12" xr3:uid="{7BC91A81-3DEF-4AFE-A16A-A8A4F32B51FA}" name="2025‒26_x000a_Final Allocation Amount" totalsRowFunction="sum" dataDxfId="26" totalsRowCellStyle="Total"/>
    <tableColumn id="13" xr3:uid="{C3516240-D997-43F4-B4BA-9E0E9EEC2531}" name="CMDC Submitted 4/30/26" dataDxfId="25" totalsRowDxfId="3" totalsRowCellStyle="Total"/>
    <tableColumn id="14" xr3:uid="{3CF6251A-48B7-4EC9-A952-C2A8A1D89852}" name="CARS Application for Funding SBE Approved" dataDxfId="24" totalsRowDxfId="2" totalsRowCellStyle="Total"/>
    <tableColumn id="15" xr3:uid="{7AA4648C-4C2C-4C0E-A655-8638BF1AFED5}" name=" LCAP Fed Addendum Approved" dataDxfId="23" totalsRowDxfId="1" totalsRowCellStyle="Total"/>
    <tableColumn id="16" xr3:uid="{27D105DD-B237-43F1-A285-564C1701F50B}" name="1st Apportionment" totalsRowFunction="sum" dataDxfId="22" totalsRowCellStyle="Total"/>
    <tableColumn id="17" xr3:uid="{218CE9AB-8B43-4830-A68D-EDB8E5BAFA96}" name="2nd Apportionment" totalsRowFunction="sum" dataDxfId="21" totalsRowCellStyle="Total"/>
    <tableColumn id="18" xr3:uid="{0156E114-B713-4504-ACCA-96D12AA905D1}" name="3rd Apportionment" totalsRowFunction="sum" dataDxfId="20" totalsRowCellStyle="Total"/>
    <tableColumn id="19" xr3:uid="{B0BB788A-F510-45D0-B738-0F40CF7E9C87}" name="4th Apportionment" totalsRowFunction="sum" dataDxfId="19" totalsRowCellStyle="Total"/>
    <tableColumn id="20" xr3:uid="{2663D532-20E8-472E-BE81-18D371F12F49}" name="Paid Invoices" totalsRowFunction="sum" dataDxfId="18" totalsRowCellStyle="Total"/>
    <tableColumn id="21" xr3:uid="{7300E5AD-91A6-4879-A24F-38D9246AB695}" name="Total Paid" totalsRowFunction="sum" dataDxfId="17" totalsRowCellStyle="Total">
      <calculatedColumnFormula>SUM('25-26 Title I Part A'!$P12:$T12)</calculatedColumnFormula>
    </tableColumn>
    <tableColumn id="22" xr3:uid="{33908619-B5FA-45E6-806B-007A1FF3BCC2}" name="Balance Remaining" totalsRowFunction="sum" dataDxfId="16" totalsRowDxfId="0" totalsRowCellStyle="Total">
      <calculatedColumnFormula>'25-26 Title I Part A'!$L12-'25-26 Title I Part A'!$U12</calculatedColumnFormula>
    </tableColumn>
  </tableColumns>
  <tableStyleInfo showFirstColumn="0" showLastColumn="0" showRowStripes="1" showColumnStripes="0"/>
  <extLst>
    <ext xmlns:x14="http://schemas.microsoft.com/office/spreadsheetml/2009/9/main" uri="{504A1905-F514-4f6f-8877-14C23A59335A}">
      <x14:table altTextSummary="Allocation schedule for Title I, Part A for fiscal year 2025-26."/>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1pa25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7C8E1-6778-4811-A4C1-9A44C1FF6FF7}">
  <sheetPr>
    <pageSetUpPr fitToPage="1"/>
  </sheetPr>
  <dimension ref="A1:V1990"/>
  <sheetViews>
    <sheetView tabSelected="1" zoomScaleNormal="100" workbookViewId="0"/>
  </sheetViews>
  <sheetFormatPr defaultColWidth="8.84375" defaultRowHeight="15.5" x14ac:dyDescent="0.35"/>
  <cols>
    <col min="1" max="1" width="16.23046875" style="4" customWidth="1"/>
    <col min="2" max="2" width="17.23046875" style="5" customWidth="1"/>
    <col min="3" max="3" width="11.07421875" style="3" bestFit="1" customWidth="1"/>
    <col min="4" max="6" width="10.69140625" style="6" customWidth="1"/>
    <col min="7" max="7" width="22.07421875" style="6" customWidth="1"/>
    <col min="8" max="8" width="40.69140625" style="8" customWidth="1"/>
    <col min="9" max="9" width="11" style="6" customWidth="1"/>
    <col min="10" max="10" width="35.84375" style="5" customWidth="1"/>
    <col min="11" max="11" width="39.53515625" style="5" customWidth="1"/>
    <col min="12" max="12" width="17" style="20" customWidth="1"/>
    <col min="13" max="13" width="24.15234375" style="5" customWidth="1"/>
    <col min="14" max="14" width="39.53515625" style="5" customWidth="1"/>
    <col min="15" max="15" width="31.15234375" style="5" customWidth="1"/>
    <col min="16" max="16" width="18.84375" style="19" customWidth="1"/>
    <col min="17" max="17" width="19.53515625" style="19" customWidth="1"/>
    <col min="18" max="18" width="19.07421875" style="19" customWidth="1"/>
    <col min="19" max="19" width="19" style="19" customWidth="1"/>
    <col min="20" max="20" width="15.69140625" style="19" customWidth="1"/>
    <col min="21" max="21" width="18.69140625" style="19" bestFit="1" customWidth="1"/>
    <col min="22" max="22" width="19.3828125" style="19" customWidth="1"/>
    <col min="23" max="16384" width="8.84375" style="19"/>
  </cols>
  <sheetData>
    <row r="1" spans="1:22" ht="23" x14ac:dyDescent="0.5">
      <c r="A1" s="33" t="s">
        <v>7978</v>
      </c>
    </row>
    <row r="2" spans="1:22" customFormat="1" ht="20" x14ac:dyDescent="0.4">
      <c r="A2" s="34" t="s">
        <v>15</v>
      </c>
      <c r="B2" s="3"/>
      <c r="C2" s="3"/>
      <c r="D2" s="3"/>
      <c r="E2" s="3"/>
      <c r="F2" s="3"/>
      <c r="G2" s="3"/>
      <c r="H2" s="2"/>
      <c r="I2" s="3"/>
      <c r="J2" s="7"/>
      <c r="K2" s="7"/>
      <c r="L2" s="31"/>
      <c r="M2" s="7"/>
      <c r="N2" s="7"/>
      <c r="O2" s="7"/>
    </row>
    <row r="3" spans="1:22" customFormat="1" ht="18" x14ac:dyDescent="0.35">
      <c r="A3" s="35" t="s">
        <v>19</v>
      </c>
      <c r="B3" s="3"/>
      <c r="C3" s="3"/>
      <c r="D3" s="3"/>
      <c r="E3" s="3" t="s">
        <v>8</v>
      </c>
      <c r="F3" s="3"/>
      <c r="G3" s="3"/>
      <c r="H3" s="2"/>
      <c r="I3" s="3"/>
      <c r="J3" s="7"/>
      <c r="K3" s="7"/>
      <c r="L3" s="11" t="s">
        <v>8</v>
      </c>
      <c r="M3" s="7"/>
      <c r="N3" s="7"/>
      <c r="O3" s="7"/>
      <c r="U3" s="19"/>
    </row>
    <row r="4" spans="1:22" customFormat="1" x14ac:dyDescent="0.35">
      <c r="A4" s="10" t="s">
        <v>20</v>
      </c>
      <c r="B4" s="3"/>
      <c r="C4" s="3"/>
      <c r="D4" s="3"/>
      <c r="E4" s="3"/>
      <c r="F4" s="3"/>
      <c r="G4" s="3"/>
      <c r="H4" s="2"/>
      <c r="I4" s="3"/>
      <c r="J4" s="7"/>
      <c r="K4" s="7"/>
      <c r="L4" s="11"/>
      <c r="M4" s="7"/>
      <c r="N4" s="7"/>
      <c r="O4" s="7"/>
    </row>
    <row r="5" spans="1:22" customFormat="1" x14ac:dyDescent="0.35">
      <c r="A5" s="23" t="s">
        <v>7987</v>
      </c>
      <c r="B5" s="3"/>
      <c r="C5" s="3"/>
      <c r="D5" s="3"/>
      <c r="E5" s="3"/>
      <c r="F5" s="3"/>
      <c r="G5" s="3"/>
      <c r="H5" s="2"/>
      <c r="I5" s="3"/>
      <c r="J5" s="7"/>
      <c r="K5" s="7"/>
      <c r="L5" s="11"/>
      <c r="M5" s="7"/>
      <c r="N5" s="7"/>
      <c r="O5" s="7"/>
    </row>
    <row r="6" spans="1:22" customFormat="1" x14ac:dyDescent="0.35">
      <c r="A6" s="23" t="s">
        <v>7979</v>
      </c>
      <c r="B6" s="3"/>
      <c r="C6" s="3"/>
      <c r="D6" s="3"/>
      <c r="E6" s="3"/>
      <c r="F6" s="3"/>
      <c r="G6" s="3"/>
      <c r="H6" s="2"/>
      <c r="I6" s="3"/>
      <c r="J6" s="7"/>
      <c r="K6" s="7"/>
      <c r="L6" s="11"/>
      <c r="M6" s="7"/>
      <c r="N6" s="7"/>
      <c r="O6" s="7"/>
    </row>
    <row r="7" spans="1:22" customFormat="1" x14ac:dyDescent="0.35">
      <c r="A7" t="s">
        <v>7989</v>
      </c>
      <c r="B7" s="3"/>
      <c r="C7" s="3"/>
      <c r="D7" s="3"/>
      <c r="E7" s="3"/>
      <c r="F7" s="3"/>
      <c r="G7" s="3"/>
      <c r="H7" s="2"/>
      <c r="I7" s="3"/>
      <c r="J7" s="7"/>
      <c r="K7" s="7"/>
      <c r="L7" s="11"/>
      <c r="M7" s="7"/>
      <c r="N7" s="7"/>
      <c r="O7" s="7"/>
    </row>
    <row r="8" spans="1:22" customFormat="1" x14ac:dyDescent="0.35">
      <c r="A8" s="23" t="s">
        <v>7980</v>
      </c>
      <c r="B8" s="3"/>
      <c r="C8" s="3"/>
      <c r="D8" s="3"/>
      <c r="E8" s="3"/>
      <c r="F8" s="3"/>
      <c r="G8" s="3"/>
      <c r="H8" s="2"/>
      <c r="I8" s="3"/>
      <c r="J8" s="7"/>
      <c r="K8" s="7"/>
      <c r="L8" s="11"/>
      <c r="M8" s="7"/>
      <c r="N8" s="7"/>
      <c r="O8" s="7"/>
    </row>
    <row r="9" spans="1:22" s="16" customFormat="1" x14ac:dyDescent="0.35">
      <c r="A9" s="21" t="s">
        <v>7915</v>
      </c>
      <c r="B9" s="9"/>
      <c r="C9" s="9"/>
      <c r="D9" s="9"/>
      <c r="E9" s="9"/>
      <c r="F9" s="9"/>
      <c r="G9" s="9"/>
      <c r="H9" s="1"/>
      <c r="I9" s="9"/>
      <c r="J9" s="15"/>
      <c r="K9" s="15"/>
      <c r="L9" s="12"/>
      <c r="T9" s="22"/>
      <c r="U9" s="17"/>
    </row>
    <row r="10" spans="1:22" s="16" customFormat="1" ht="16" thickBot="1" x14ac:dyDescent="0.4">
      <c r="A10" t="s">
        <v>16</v>
      </c>
      <c r="B10" s="9"/>
      <c r="C10" s="9"/>
      <c r="D10" s="9"/>
      <c r="E10" s="9"/>
      <c r="F10" s="9"/>
      <c r="G10" s="9"/>
      <c r="H10" s="27"/>
      <c r="I10" s="9"/>
      <c r="J10" s="26"/>
      <c r="K10" s="26"/>
      <c r="L10" s="25"/>
      <c r="M10" s="26"/>
      <c r="N10" s="29"/>
      <c r="O10" s="30"/>
      <c r="P10" s="25"/>
      <c r="Q10" s="25"/>
      <c r="R10" s="25"/>
      <c r="S10" s="25"/>
      <c r="T10" s="25"/>
      <c r="U10" s="25"/>
      <c r="V10" s="25"/>
    </row>
    <row r="11" spans="1:22" s="18" customFormat="1" ht="78" thickTop="1" x14ac:dyDescent="0.35">
      <c r="A11" s="14" t="s">
        <v>11</v>
      </c>
      <c r="B11" s="14" t="s">
        <v>7</v>
      </c>
      <c r="C11" s="14" t="s">
        <v>5</v>
      </c>
      <c r="D11" s="14" t="s">
        <v>4</v>
      </c>
      <c r="E11" s="14" t="s">
        <v>3</v>
      </c>
      <c r="F11" s="14" t="s">
        <v>2</v>
      </c>
      <c r="G11" s="14" t="s">
        <v>14</v>
      </c>
      <c r="H11" s="14" t="s">
        <v>1</v>
      </c>
      <c r="I11" s="13" t="s">
        <v>18</v>
      </c>
      <c r="J11" s="24" t="s">
        <v>7985</v>
      </c>
      <c r="K11" s="24" t="s">
        <v>7986</v>
      </c>
      <c r="L11" s="24" t="s">
        <v>7981</v>
      </c>
      <c r="M11" s="24" t="s">
        <v>7982</v>
      </c>
      <c r="N11" s="28" t="s">
        <v>7916</v>
      </c>
      <c r="O11" s="28" t="s">
        <v>7917</v>
      </c>
      <c r="P11" s="24" t="s">
        <v>9</v>
      </c>
      <c r="Q11" s="24" t="s">
        <v>7918</v>
      </c>
      <c r="R11" s="24" t="s">
        <v>7971</v>
      </c>
      <c r="S11" s="24" t="s">
        <v>7983</v>
      </c>
      <c r="T11" s="24" t="s">
        <v>13</v>
      </c>
      <c r="U11" s="24" t="s">
        <v>10</v>
      </c>
      <c r="V11" s="24" t="s">
        <v>12</v>
      </c>
    </row>
    <row r="12" spans="1:22" ht="15" customHeight="1" x14ac:dyDescent="0.35">
      <c r="A12" t="s">
        <v>47</v>
      </c>
      <c r="B12" t="s">
        <v>2935</v>
      </c>
      <c r="C12" s="7" t="s">
        <v>49</v>
      </c>
      <c r="D12" s="7" t="s">
        <v>2936</v>
      </c>
      <c r="E12" s="7" t="s">
        <v>25</v>
      </c>
      <c r="F12" s="7" t="s">
        <v>26</v>
      </c>
      <c r="G12" s="7" t="s">
        <v>2936</v>
      </c>
      <c r="H12" s="38" t="s">
        <v>2937</v>
      </c>
      <c r="I12" s="7" t="s">
        <v>2938</v>
      </c>
      <c r="J12" s="7" t="s">
        <v>7972</v>
      </c>
      <c r="K12" s="7" t="s">
        <v>7972</v>
      </c>
      <c r="L12" s="39">
        <v>752014</v>
      </c>
      <c r="M12" s="7" t="s">
        <v>7972</v>
      </c>
      <c r="N12" s="7" t="s">
        <v>7972</v>
      </c>
      <c r="O12" s="7" t="s">
        <v>7972</v>
      </c>
      <c r="P12" s="39">
        <v>5260</v>
      </c>
      <c r="Q12" s="39">
        <v>254756</v>
      </c>
      <c r="R12" s="39">
        <v>237881</v>
      </c>
      <c r="S12" s="39">
        <v>189699</v>
      </c>
      <c r="T12" s="39">
        <v>0</v>
      </c>
      <c r="U12" s="39">
        <f>SUM('25-26 Title I Part A'!$P12:$T12)</f>
        <v>687596</v>
      </c>
      <c r="V12" s="39">
        <f>'25-26 Title I Part A'!$L12-'25-26 Title I Part A'!$U12</f>
        <v>64418</v>
      </c>
    </row>
    <row r="13" spans="1:22" ht="15" customHeight="1" x14ac:dyDescent="0.35">
      <c r="A13" t="s">
        <v>47</v>
      </c>
      <c r="B13" t="s">
        <v>48</v>
      </c>
      <c r="C13" s="7" t="s">
        <v>49</v>
      </c>
      <c r="D13" s="7" t="s">
        <v>50</v>
      </c>
      <c r="E13" s="7" t="s">
        <v>25</v>
      </c>
      <c r="F13" s="7" t="s">
        <v>26</v>
      </c>
      <c r="G13" s="7" t="s">
        <v>50</v>
      </c>
      <c r="H13" s="38" t="s">
        <v>51</v>
      </c>
      <c r="I13" s="7" t="s">
        <v>28</v>
      </c>
      <c r="J13" s="7" t="s">
        <v>7972</v>
      </c>
      <c r="K13" s="7" t="s">
        <v>7972</v>
      </c>
      <c r="L13" s="39">
        <v>1090210</v>
      </c>
      <c r="M13" s="7" t="s">
        <v>7972</v>
      </c>
      <c r="N13" s="7" t="s">
        <v>7972</v>
      </c>
      <c r="O13" s="7" t="s">
        <v>7972</v>
      </c>
      <c r="P13" s="39">
        <v>133093</v>
      </c>
      <c r="Q13" s="39">
        <v>313906</v>
      </c>
      <c r="R13" s="39">
        <v>0</v>
      </c>
      <c r="S13" s="39">
        <v>425888</v>
      </c>
      <c r="T13" s="39">
        <v>0</v>
      </c>
      <c r="U13" s="39">
        <f>SUM('25-26 Title I Part A'!$P13:$T13)</f>
        <v>872887</v>
      </c>
      <c r="V13" s="39">
        <f>'25-26 Title I Part A'!$L13-'25-26 Title I Part A'!$U13</f>
        <v>217323</v>
      </c>
    </row>
    <row r="14" spans="1:22" ht="15" customHeight="1" x14ac:dyDescent="0.35">
      <c r="A14" t="s">
        <v>47</v>
      </c>
      <c r="B14" t="s">
        <v>52</v>
      </c>
      <c r="C14" s="7" t="s">
        <v>49</v>
      </c>
      <c r="D14" s="7" t="s">
        <v>53</v>
      </c>
      <c r="E14" s="7" t="s">
        <v>25</v>
      </c>
      <c r="F14" s="7" t="s">
        <v>26</v>
      </c>
      <c r="G14" s="7" t="s">
        <v>53</v>
      </c>
      <c r="H14" s="38" t="s">
        <v>54</v>
      </c>
      <c r="I14" s="7" t="s">
        <v>28</v>
      </c>
      <c r="J14" s="7" t="s">
        <v>7972</v>
      </c>
      <c r="K14" s="7" t="s">
        <v>7972</v>
      </c>
      <c r="L14" s="39">
        <v>195725</v>
      </c>
      <c r="M14" s="7" t="s">
        <v>7972</v>
      </c>
      <c r="N14" s="7" t="s">
        <v>7972</v>
      </c>
      <c r="O14" s="7" t="s">
        <v>7972</v>
      </c>
      <c r="P14" s="39">
        <v>40477</v>
      </c>
      <c r="Q14" s="39">
        <v>48605</v>
      </c>
      <c r="R14" s="39">
        <v>47325</v>
      </c>
      <c r="S14" s="39">
        <v>50958</v>
      </c>
      <c r="T14" s="39">
        <v>0</v>
      </c>
      <c r="U14" s="39">
        <f>SUM('25-26 Title I Part A'!$P14:$T14)</f>
        <v>187365</v>
      </c>
      <c r="V14" s="39">
        <f>'25-26 Title I Part A'!$L14-'25-26 Title I Part A'!$U14</f>
        <v>8360</v>
      </c>
    </row>
    <row r="15" spans="1:22" ht="15" customHeight="1" x14ac:dyDescent="0.35">
      <c r="A15" t="s">
        <v>47</v>
      </c>
      <c r="B15" t="s">
        <v>276</v>
      </c>
      <c r="C15" s="7" t="s">
        <v>49</v>
      </c>
      <c r="D15" s="7" t="s">
        <v>277</v>
      </c>
      <c r="E15" s="7" t="s">
        <v>25</v>
      </c>
      <c r="F15" s="7" t="s">
        <v>26</v>
      </c>
      <c r="G15" s="7" t="s">
        <v>277</v>
      </c>
      <c r="H15" s="38" t="s">
        <v>278</v>
      </c>
      <c r="I15" s="7" t="s">
        <v>28</v>
      </c>
      <c r="J15" s="7" t="s">
        <v>7972</v>
      </c>
      <c r="K15" s="7" t="s">
        <v>7972</v>
      </c>
      <c r="L15" s="39">
        <v>921994</v>
      </c>
      <c r="M15" s="7" t="s">
        <v>7972</v>
      </c>
      <c r="N15" s="7" t="s">
        <v>7972</v>
      </c>
      <c r="O15" s="7" t="s">
        <v>7972</v>
      </c>
      <c r="P15" s="39">
        <v>16653</v>
      </c>
      <c r="Q15" s="39">
        <v>512773</v>
      </c>
      <c r="R15" s="39">
        <v>179051</v>
      </c>
      <c r="S15" s="39">
        <v>182837</v>
      </c>
      <c r="T15" s="39">
        <v>0</v>
      </c>
      <c r="U15" s="39">
        <f>SUM('25-26 Title I Part A'!$P15:$T15)</f>
        <v>891314</v>
      </c>
      <c r="V15" s="39">
        <f>'25-26 Title I Part A'!$L15-'25-26 Title I Part A'!$U15</f>
        <v>30680</v>
      </c>
    </row>
    <row r="16" spans="1:22" ht="15" customHeight="1" x14ac:dyDescent="0.35">
      <c r="A16" t="s">
        <v>47</v>
      </c>
      <c r="B16" t="s">
        <v>517</v>
      </c>
      <c r="C16" s="7" t="s">
        <v>49</v>
      </c>
      <c r="D16" s="7" t="s">
        <v>518</v>
      </c>
      <c r="E16" s="7" t="s">
        <v>25</v>
      </c>
      <c r="F16" s="7" t="s">
        <v>26</v>
      </c>
      <c r="G16" s="7" t="s">
        <v>518</v>
      </c>
      <c r="H16" s="38" t="s">
        <v>519</v>
      </c>
      <c r="I16" s="7" t="s">
        <v>28</v>
      </c>
      <c r="J16" s="7" t="s">
        <v>7972</v>
      </c>
      <c r="K16" s="7" t="s">
        <v>7972</v>
      </c>
      <c r="L16" s="39">
        <v>622882</v>
      </c>
      <c r="M16" s="7" t="s">
        <v>7972</v>
      </c>
      <c r="N16" s="7" t="s">
        <v>7972</v>
      </c>
      <c r="O16" s="7" t="s">
        <v>7972</v>
      </c>
      <c r="P16" s="39">
        <v>0</v>
      </c>
      <c r="Q16" s="39">
        <v>152440</v>
      </c>
      <c r="R16" s="39">
        <v>142548</v>
      </c>
      <c r="S16" s="39">
        <v>180029</v>
      </c>
      <c r="T16" s="39">
        <v>0</v>
      </c>
      <c r="U16" s="39">
        <f>SUM('25-26 Title I Part A'!$P16:$T16)</f>
        <v>475017</v>
      </c>
      <c r="V16" s="39">
        <f>'25-26 Title I Part A'!$L16-'25-26 Title I Part A'!$U16</f>
        <v>147865</v>
      </c>
    </row>
    <row r="17" spans="1:22" ht="15" customHeight="1" x14ac:dyDescent="0.35">
      <c r="A17" t="s">
        <v>47</v>
      </c>
      <c r="B17" t="s">
        <v>838</v>
      </c>
      <c r="C17" s="7" t="s">
        <v>49</v>
      </c>
      <c r="D17" s="7" t="s">
        <v>839</v>
      </c>
      <c r="E17" s="7" t="s">
        <v>25</v>
      </c>
      <c r="F17" s="7" t="s">
        <v>26</v>
      </c>
      <c r="G17" s="7" t="s">
        <v>839</v>
      </c>
      <c r="H17" s="38" t="s">
        <v>840</v>
      </c>
      <c r="I17" s="7" t="s">
        <v>28</v>
      </c>
      <c r="J17" s="7" t="s">
        <v>7972</v>
      </c>
      <c r="K17" s="7" t="s">
        <v>7972</v>
      </c>
      <c r="L17" s="39">
        <v>208864</v>
      </c>
      <c r="M17" s="7" t="s">
        <v>7973</v>
      </c>
      <c r="N17" s="7" t="s">
        <v>7972</v>
      </c>
      <c r="O17" s="7" t="s">
        <v>7972</v>
      </c>
      <c r="P17" s="39">
        <v>0</v>
      </c>
      <c r="Q17" s="39">
        <v>7571</v>
      </c>
      <c r="R17" s="39">
        <v>48066</v>
      </c>
      <c r="S17" s="39">
        <v>0</v>
      </c>
      <c r="T17" s="39">
        <v>0</v>
      </c>
      <c r="U17" s="39">
        <f>SUM('25-26 Title I Part A'!$P17:$T17)</f>
        <v>55637</v>
      </c>
      <c r="V17" s="39">
        <f>'25-26 Title I Part A'!$L17-'25-26 Title I Part A'!$U17</f>
        <v>153227</v>
      </c>
    </row>
    <row r="18" spans="1:22" ht="15" customHeight="1" x14ac:dyDescent="0.35">
      <c r="A18" t="s">
        <v>47</v>
      </c>
      <c r="B18" t="s">
        <v>952</v>
      </c>
      <c r="C18" s="7" t="s">
        <v>49</v>
      </c>
      <c r="D18" s="7" t="s">
        <v>953</v>
      </c>
      <c r="E18" s="7" t="s">
        <v>25</v>
      </c>
      <c r="F18" s="7" t="s">
        <v>26</v>
      </c>
      <c r="G18" s="7" t="s">
        <v>953</v>
      </c>
      <c r="H18" s="38" t="s">
        <v>954</v>
      </c>
      <c r="I18" s="7" t="s">
        <v>28</v>
      </c>
      <c r="J18" s="7" t="s">
        <v>7972</v>
      </c>
      <c r="K18" s="7" t="s">
        <v>7972</v>
      </c>
      <c r="L18" s="39">
        <v>1301775</v>
      </c>
      <c r="M18" s="7" t="s">
        <v>7972</v>
      </c>
      <c r="N18" s="7" t="s">
        <v>7972</v>
      </c>
      <c r="O18" s="7" t="s">
        <v>7972</v>
      </c>
      <c r="P18" s="39">
        <v>42670</v>
      </c>
      <c r="Q18" s="39">
        <v>238513</v>
      </c>
      <c r="R18" s="39">
        <v>368329</v>
      </c>
      <c r="S18" s="39">
        <v>365326</v>
      </c>
      <c r="T18" s="39">
        <v>0</v>
      </c>
      <c r="U18" s="39">
        <f>SUM('25-26 Title I Part A'!$P18:$T18)</f>
        <v>1014838</v>
      </c>
      <c r="V18" s="39">
        <f>'25-26 Title I Part A'!$L18-'25-26 Title I Part A'!$U18</f>
        <v>286937</v>
      </c>
    </row>
    <row r="19" spans="1:22" ht="15" customHeight="1" x14ac:dyDescent="0.35">
      <c r="A19" t="s">
        <v>47</v>
      </c>
      <c r="B19" t="s">
        <v>1108</v>
      </c>
      <c r="C19" s="7" t="s">
        <v>49</v>
      </c>
      <c r="D19" s="7" t="s">
        <v>1109</v>
      </c>
      <c r="E19" s="7" t="s">
        <v>25</v>
      </c>
      <c r="F19" s="7" t="s">
        <v>26</v>
      </c>
      <c r="G19" s="7" t="s">
        <v>1109</v>
      </c>
      <c r="H19" s="38" t="s">
        <v>1110</v>
      </c>
      <c r="I19" s="7" t="s">
        <v>28</v>
      </c>
      <c r="J19" s="7" t="s">
        <v>7972</v>
      </c>
      <c r="K19" s="7" t="s">
        <v>7972</v>
      </c>
      <c r="L19" s="39">
        <v>4805206</v>
      </c>
      <c r="M19" s="7" t="s">
        <v>7972</v>
      </c>
      <c r="N19" s="7" t="s">
        <v>7972</v>
      </c>
      <c r="O19" s="7" t="s">
        <v>7972</v>
      </c>
      <c r="P19" s="39">
        <v>0</v>
      </c>
      <c r="Q19" s="39">
        <v>0</v>
      </c>
      <c r="R19" s="39">
        <v>4740163</v>
      </c>
      <c r="S19" s="39">
        <v>0</v>
      </c>
      <c r="T19" s="39">
        <v>0</v>
      </c>
      <c r="U19" s="39">
        <f>SUM('25-26 Title I Part A'!$P19:$T19)</f>
        <v>4740163</v>
      </c>
      <c r="V19" s="39">
        <f>'25-26 Title I Part A'!$L19-'25-26 Title I Part A'!$U19</f>
        <v>65043</v>
      </c>
    </row>
    <row r="20" spans="1:22" ht="15" customHeight="1" x14ac:dyDescent="0.35">
      <c r="A20" t="s">
        <v>47</v>
      </c>
      <c r="B20" t="s">
        <v>1455</v>
      </c>
      <c r="C20" s="7" t="s">
        <v>49</v>
      </c>
      <c r="D20" s="7" t="s">
        <v>1456</v>
      </c>
      <c r="E20" s="7" t="s">
        <v>25</v>
      </c>
      <c r="F20" s="7" t="s">
        <v>26</v>
      </c>
      <c r="G20" s="7" t="s">
        <v>1456</v>
      </c>
      <c r="H20" s="38" t="s">
        <v>1457</v>
      </c>
      <c r="I20" s="7" t="s">
        <v>28</v>
      </c>
      <c r="J20" s="7" t="s">
        <v>7972</v>
      </c>
      <c r="K20" s="7" t="s">
        <v>7972</v>
      </c>
      <c r="L20" s="39">
        <v>493763</v>
      </c>
      <c r="M20" s="7" t="s">
        <v>7972</v>
      </c>
      <c r="N20" s="7" t="s">
        <v>7972</v>
      </c>
      <c r="O20" s="7" t="s">
        <v>7972</v>
      </c>
      <c r="P20" s="39">
        <v>0</v>
      </c>
      <c r="Q20" s="39">
        <v>139776</v>
      </c>
      <c r="R20" s="39">
        <v>132111</v>
      </c>
      <c r="S20" s="39">
        <v>90780</v>
      </c>
      <c r="T20" s="39">
        <v>0</v>
      </c>
      <c r="U20" s="39">
        <f>SUM('25-26 Title I Part A'!$P20:$T20)</f>
        <v>362667</v>
      </c>
      <c r="V20" s="39">
        <f>'25-26 Title I Part A'!$L20-'25-26 Title I Part A'!$U20</f>
        <v>131096</v>
      </c>
    </row>
    <row r="21" spans="1:22" ht="15" customHeight="1" x14ac:dyDescent="0.35">
      <c r="A21" t="s">
        <v>47</v>
      </c>
      <c r="B21" t="s">
        <v>1728</v>
      </c>
      <c r="C21" s="7" t="s">
        <v>49</v>
      </c>
      <c r="D21" s="7" t="s">
        <v>1729</v>
      </c>
      <c r="E21" s="7" t="s">
        <v>25</v>
      </c>
      <c r="F21" s="7" t="s">
        <v>26</v>
      </c>
      <c r="G21" s="7" t="s">
        <v>1729</v>
      </c>
      <c r="H21" s="38" t="s">
        <v>1730</v>
      </c>
      <c r="I21" s="7" t="s">
        <v>28</v>
      </c>
      <c r="J21" s="7" t="s">
        <v>7972</v>
      </c>
      <c r="K21" s="7" t="s">
        <v>7972</v>
      </c>
      <c r="L21" s="39">
        <v>0</v>
      </c>
      <c r="M21" s="7" t="s">
        <v>7972</v>
      </c>
      <c r="N21" s="7" t="s">
        <v>7972</v>
      </c>
      <c r="O21" s="7" t="s">
        <v>7972</v>
      </c>
      <c r="P21" s="39">
        <v>0</v>
      </c>
      <c r="Q21" s="39">
        <v>0</v>
      </c>
      <c r="R21" s="39">
        <v>0</v>
      </c>
      <c r="S21" s="39">
        <v>0</v>
      </c>
      <c r="T21" s="39">
        <v>0</v>
      </c>
      <c r="U21" s="39">
        <f>SUM('25-26 Title I Part A'!$P21:$T21)</f>
        <v>0</v>
      </c>
      <c r="V21" s="39">
        <f>'25-26 Title I Part A'!$L21-'25-26 Title I Part A'!$U21</f>
        <v>0</v>
      </c>
    </row>
    <row r="22" spans="1:22" ht="15" customHeight="1" x14ac:dyDescent="0.35">
      <c r="A22" t="s">
        <v>47</v>
      </c>
      <c r="B22" t="s">
        <v>1796</v>
      </c>
      <c r="C22" s="7" t="s">
        <v>49</v>
      </c>
      <c r="D22" s="7" t="s">
        <v>1797</v>
      </c>
      <c r="E22" s="7" t="s">
        <v>25</v>
      </c>
      <c r="F22" s="7" t="s">
        <v>26</v>
      </c>
      <c r="G22" s="7" t="s">
        <v>1797</v>
      </c>
      <c r="H22" s="38" t="s">
        <v>1798</v>
      </c>
      <c r="I22" s="7" t="s">
        <v>28</v>
      </c>
      <c r="J22" s="7" t="s">
        <v>7972</v>
      </c>
      <c r="K22" s="7" t="s">
        <v>7972</v>
      </c>
      <c r="L22" s="39">
        <v>579241</v>
      </c>
      <c r="M22" s="7" t="s">
        <v>7972</v>
      </c>
      <c r="N22" s="7" t="s">
        <v>7972</v>
      </c>
      <c r="O22" s="7" t="s">
        <v>7972</v>
      </c>
      <c r="P22" s="39">
        <v>0</v>
      </c>
      <c r="Q22" s="39">
        <v>0</v>
      </c>
      <c r="R22" s="39">
        <v>0</v>
      </c>
      <c r="S22" s="39">
        <v>95852</v>
      </c>
      <c r="T22" s="39">
        <v>0</v>
      </c>
      <c r="U22" s="39">
        <f>SUM('25-26 Title I Part A'!$P22:$T22)</f>
        <v>95852</v>
      </c>
      <c r="V22" s="39">
        <f>'25-26 Title I Part A'!$L22-'25-26 Title I Part A'!$U22</f>
        <v>483389</v>
      </c>
    </row>
    <row r="23" spans="1:22" ht="15" customHeight="1" x14ac:dyDescent="0.35">
      <c r="A23" t="s">
        <v>47</v>
      </c>
      <c r="B23" t="s">
        <v>1787</v>
      </c>
      <c r="C23" s="7" t="s">
        <v>49</v>
      </c>
      <c r="D23" s="7" t="s">
        <v>1788</v>
      </c>
      <c r="E23" s="7" t="s">
        <v>25</v>
      </c>
      <c r="F23" s="7" t="s">
        <v>26</v>
      </c>
      <c r="G23" s="7" t="s">
        <v>1788</v>
      </c>
      <c r="H23" s="38" t="s">
        <v>1789</v>
      </c>
      <c r="I23" s="7" t="s">
        <v>28</v>
      </c>
      <c r="J23" s="7" t="s">
        <v>7972</v>
      </c>
      <c r="K23" s="7" t="s">
        <v>7972</v>
      </c>
      <c r="L23" s="39">
        <v>1158476</v>
      </c>
      <c r="M23" s="7" t="s">
        <v>7972</v>
      </c>
      <c r="N23" s="7" t="s">
        <v>7972</v>
      </c>
      <c r="O23" s="7" t="s">
        <v>7972</v>
      </c>
      <c r="P23" s="39">
        <v>0</v>
      </c>
      <c r="Q23" s="39">
        <v>451590</v>
      </c>
      <c r="R23" s="39">
        <v>326998</v>
      </c>
      <c r="S23" s="39">
        <v>379888</v>
      </c>
      <c r="T23" s="39">
        <v>0</v>
      </c>
      <c r="U23" s="39">
        <f>SUM('25-26 Title I Part A'!$P23:$T23)</f>
        <v>1158476</v>
      </c>
      <c r="V23" s="39">
        <f>'25-26 Title I Part A'!$L23-'25-26 Title I Part A'!$U23</f>
        <v>0</v>
      </c>
    </row>
    <row r="24" spans="1:22" ht="15" customHeight="1" x14ac:dyDescent="0.35">
      <c r="A24" t="s">
        <v>47</v>
      </c>
      <c r="B24" t="s">
        <v>1862</v>
      </c>
      <c r="C24" s="7" t="s">
        <v>49</v>
      </c>
      <c r="D24" s="7" t="s">
        <v>1863</v>
      </c>
      <c r="E24" s="7" t="s">
        <v>25</v>
      </c>
      <c r="F24" s="7" t="s">
        <v>26</v>
      </c>
      <c r="G24" s="7" t="s">
        <v>1863</v>
      </c>
      <c r="H24" s="38" t="s">
        <v>1864</v>
      </c>
      <c r="I24" s="7" t="s">
        <v>28</v>
      </c>
      <c r="J24" s="7" t="s">
        <v>7972</v>
      </c>
      <c r="K24" s="7" t="s">
        <v>7972</v>
      </c>
      <c r="L24" s="39">
        <v>19971585</v>
      </c>
      <c r="M24" s="7" t="s">
        <v>7972</v>
      </c>
      <c r="N24" s="7" t="s">
        <v>7972</v>
      </c>
      <c r="O24" s="7" t="s">
        <v>7972</v>
      </c>
      <c r="P24" s="39">
        <v>0</v>
      </c>
      <c r="Q24" s="39">
        <v>2628742</v>
      </c>
      <c r="R24" s="39">
        <v>963788</v>
      </c>
      <c r="S24" s="39">
        <v>5492722</v>
      </c>
      <c r="T24" s="39">
        <v>0</v>
      </c>
      <c r="U24" s="39">
        <f>SUM('25-26 Title I Part A'!$P24:$T24)</f>
        <v>9085252</v>
      </c>
      <c r="V24" s="39">
        <f>'25-26 Title I Part A'!$L24-'25-26 Title I Part A'!$U24</f>
        <v>10886333</v>
      </c>
    </row>
    <row r="25" spans="1:22" ht="15" customHeight="1" x14ac:dyDescent="0.35">
      <c r="A25" t="s">
        <v>47</v>
      </c>
      <c r="B25" t="s">
        <v>2013</v>
      </c>
      <c r="C25" s="7" t="s">
        <v>49</v>
      </c>
      <c r="D25" s="7" t="s">
        <v>2014</v>
      </c>
      <c r="E25" s="7" t="s">
        <v>25</v>
      </c>
      <c r="F25" s="7" t="s">
        <v>26</v>
      </c>
      <c r="G25" s="7" t="s">
        <v>2014</v>
      </c>
      <c r="H25" s="38" t="s">
        <v>2015</v>
      </c>
      <c r="I25" s="7" t="s">
        <v>28</v>
      </c>
      <c r="J25" s="7" t="s">
        <v>7972</v>
      </c>
      <c r="K25" s="7" t="s">
        <v>7972</v>
      </c>
      <c r="L25" s="39">
        <v>0</v>
      </c>
      <c r="M25" s="7" t="s">
        <v>7972</v>
      </c>
      <c r="N25" s="7" t="s">
        <v>7972</v>
      </c>
      <c r="O25" s="7" t="s">
        <v>7972</v>
      </c>
      <c r="P25" s="39">
        <v>0</v>
      </c>
      <c r="Q25" s="39">
        <v>0</v>
      </c>
      <c r="R25" s="39">
        <v>0</v>
      </c>
      <c r="S25" s="39">
        <v>0</v>
      </c>
      <c r="T25" s="39">
        <v>0</v>
      </c>
      <c r="U25" s="39">
        <f>SUM('25-26 Title I Part A'!$P25:$T25)</f>
        <v>0</v>
      </c>
      <c r="V25" s="39">
        <f>'25-26 Title I Part A'!$L25-'25-26 Title I Part A'!$U25</f>
        <v>0</v>
      </c>
    </row>
    <row r="26" spans="1:22" ht="15" customHeight="1" x14ac:dyDescent="0.35">
      <c r="A26" t="s">
        <v>47</v>
      </c>
      <c r="B26" t="s">
        <v>2313</v>
      </c>
      <c r="C26" s="7" t="s">
        <v>49</v>
      </c>
      <c r="D26" s="7" t="s">
        <v>2314</v>
      </c>
      <c r="E26" s="7" t="s">
        <v>25</v>
      </c>
      <c r="F26" s="7" t="s">
        <v>26</v>
      </c>
      <c r="G26" s="7" t="s">
        <v>2314</v>
      </c>
      <c r="H26" s="38" t="s">
        <v>2315</v>
      </c>
      <c r="I26" s="7" t="s">
        <v>28</v>
      </c>
      <c r="J26" s="7" t="s">
        <v>7972</v>
      </c>
      <c r="K26" s="7" t="s">
        <v>7972</v>
      </c>
      <c r="L26" s="39">
        <v>1679369</v>
      </c>
      <c r="M26" s="7" t="s">
        <v>7972</v>
      </c>
      <c r="N26" s="7" t="s">
        <v>7972</v>
      </c>
      <c r="O26" s="7" t="s">
        <v>7972</v>
      </c>
      <c r="P26" s="39">
        <v>0</v>
      </c>
      <c r="Q26" s="39">
        <v>743924</v>
      </c>
      <c r="R26" s="39">
        <v>500809</v>
      </c>
      <c r="S26" s="39">
        <v>434636</v>
      </c>
      <c r="T26" s="39">
        <v>0</v>
      </c>
      <c r="U26" s="39">
        <f>SUM('25-26 Title I Part A'!$P26:$T26)</f>
        <v>1679369</v>
      </c>
      <c r="V26" s="39">
        <f>'25-26 Title I Part A'!$L26-'25-26 Title I Part A'!$U26</f>
        <v>0</v>
      </c>
    </row>
    <row r="27" spans="1:22" ht="15" customHeight="1" x14ac:dyDescent="0.35">
      <c r="A27" t="s">
        <v>47</v>
      </c>
      <c r="B27" t="s">
        <v>2316</v>
      </c>
      <c r="C27" s="7" t="s">
        <v>49</v>
      </c>
      <c r="D27" s="7" t="s">
        <v>2317</v>
      </c>
      <c r="E27" s="7" t="s">
        <v>25</v>
      </c>
      <c r="F27" s="7" t="s">
        <v>26</v>
      </c>
      <c r="G27" s="7" t="s">
        <v>2317</v>
      </c>
      <c r="H27" s="38" t="s">
        <v>2318</v>
      </c>
      <c r="I27" s="7" t="s">
        <v>28</v>
      </c>
      <c r="J27" s="7" t="s">
        <v>7972</v>
      </c>
      <c r="K27" s="7" t="s">
        <v>7972</v>
      </c>
      <c r="L27" s="39">
        <v>2343452</v>
      </c>
      <c r="M27" s="7" t="s">
        <v>7972</v>
      </c>
      <c r="N27" s="7" t="s">
        <v>7972</v>
      </c>
      <c r="O27" s="7" t="s">
        <v>7972</v>
      </c>
      <c r="P27" s="39">
        <v>0</v>
      </c>
      <c r="Q27" s="39">
        <v>260225</v>
      </c>
      <c r="R27" s="39">
        <v>443261</v>
      </c>
      <c r="S27" s="39">
        <v>658936</v>
      </c>
      <c r="T27" s="39">
        <v>0</v>
      </c>
      <c r="U27" s="39">
        <f>SUM('25-26 Title I Part A'!$P27:$T27)</f>
        <v>1362422</v>
      </c>
      <c r="V27" s="39">
        <f>'25-26 Title I Part A'!$L27-'25-26 Title I Part A'!$U27</f>
        <v>981030</v>
      </c>
    </row>
    <row r="28" spans="1:22" ht="15" customHeight="1" x14ac:dyDescent="0.35">
      <c r="A28" t="s">
        <v>47</v>
      </c>
      <c r="B28" t="s">
        <v>764</v>
      </c>
      <c r="C28" s="7" t="s">
        <v>49</v>
      </c>
      <c r="D28" s="7" t="s">
        <v>765</v>
      </c>
      <c r="E28" s="7" t="s">
        <v>25</v>
      </c>
      <c r="F28" s="7" t="s">
        <v>26</v>
      </c>
      <c r="G28" s="7" t="s">
        <v>765</v>
      </c>
      <c r="H28" s="38" t="s">
        <v>766</v>
      </c>
      <c r="I28" s="7" t="s">
        <v>28</v>
      </c>
      <c r="J28" s="7" t="s">
        <v>7972</v>
      </c>
      <c r="K28" s="7" t="s">
        <v>7972</v>
      </c>
      <c r="L28" s="39">
        <v>258183</v>
      </c>
      <c r="M28" s="7" t="s">
        <v>7972</v>
      </c>
      <c r="N28" s="7" t="s">
        <v>7972</v>
      </c>
      <c r="O28" s="7" t="s">
        <v>7972</v>
      </c>
      <c r="P28" s="39">
        <v>62642</v>
      </c>
      <c r="Q28" s="39">
        <v>152530</v>
      </c>
      <c r="R28" s="39">
        <v>0</v>
      </c>
      <c r="S28" s="39">
        <v>43011</v>
      </c>
      <c r="T28" s="39">
        <v>0</v>
      </c>
      <c r="U28" s="39">
        <f>SUM('25-26 Title I Part A'!$P28:$T28)</f>
        <v>258183</v>
      </c>
      <c r="V28" s="39">
        <f>'25-26 Title I Part A'!$L28-'25-26 Title I Part A'!$U28</f>
        <v>0</v>
      </c>
    </row>
    <row r="29" spans="1:22" ht="15" customHeight="1" x14ac:dyDescent="0.35">
      <c r="A29" t="s">
        <v>47</v>
      </c>
      <c r="B29" t="s">
        <v>2075</v>
      </c>
      <c r="C29" s="7" t="s">
        <v>49</v>
      </c>
      <c r="D29" s="7" t="s">
        <v>2076</v>
      </c>
      <c r="E29" s="7" t="s">
        <v>25</v>
      </c>
      <c r="F29" s="7" t="s">
        <v>26</v>
      </c>
      <c r="G29" s="7" t="s">
        <v>2076</v>
      </c>
      <c r="H29" s="38" t="s">
        <v>2077</v>
      </c>
      <c r="I29" s="7" t="s">
        <v>28</v>
      </c>
      <c r="J29" s="7" t="s">
        <v>7972</v>
      </c>
      <c r="K29" s="7" t="s">
        <v>7972</v>
      </c>
      <c r="L29" s="39">
        <v>302058</v>
      </c>
      <c r="M29" s="7" t="s">
        <v>7972</v>
      </c>
      <c r="N29" s="7" t="s">
        <v>7972</v>
      </c>
      <c r="O29" s="7" t="s">
        <v>7972</v>
      </c>
      <c r="P29" s="39">
        <v>0</v>
      </c>
      <c r="Q29" s="39">
        <v>2618</v>
      </c>
      <c r="R29" s="39">
        <v>107268</v>
      </c>
      <c r="S29" s="39">
        <v>75274</v>
      </c>
      <c r="T29" s="39">
        <v>0</v>
      </c>
      <c r="U29" s="39">
        <f>SUM('25-26 Title I Part A'!$P29:$T29)</f>
        <v>185160</v>
      </c>
      <c r="V29" s="39">
        <f>'25-26 Title I Part A'!$L29-'25-26 Title I Part A'!$U29</f>
        <v>116898</v>
      </c>
    </row>
    <row r="30" spans="1:22" ht="15" customHeight="1" x14ac:dyDescent="0.35">
      <c r="A30" t="s">
        <v>47</v>
      </c>
      <c r="B30" t="s">
        <v>2606</v>
      </c>
      <c r="C30" s="7" t="s">
        <v>49</v>
      </c>
      <c r="D30" s="7" t="s">
        <v>2607</v>
      </c>
      <c r="E30" s="7" t="s">
        <v>25</v>
      </c>
      <c r="F30" s="7" t="s">
        <v>26</v>
      </c>
      <c r="G30" s="7" t="s">
        <v>2607</v>
      </c>
      <c r="H30" s="38" t="s">
        <v>2608</v>
      </c>
      <c r="I30" s="7" t="s">
        <v>28</v>
      </c>
      <c r="J30" s="7" t="s">
        <v>7972</v>
      </c>
      <c r="K30" s="7" t="s">
        <v>7972</v>
      </c>
      <c r="L30" s="39">
        <v>2579</v>
      </c>
      <c r="M30" s="7" t="s">
        <v>7972</v>
      </c>
      <c r="N30" s="7" t="s">
        <v>7972</v>
      </c>
      <c r="O30" s="7" t="s">
        <v>7972</v>
      </c>
      <c r="P30" s="39">
        <v>629</v>
      </c>
      <c r="Q30" s="39">
        <v>693</v>
      </c>
      <c r="R30" s="39">
        <v>452</v>
      </c>
      <c r="S30" s="39">
        <v>805</v>
      </c>
      <c r="T30" s="39">
        <v>0</v>
      </c>
      <c r="U30" s="39">
        <f>SUM('25-26 Title I Part A'!$P30:$T30)</f>
        <v>2579</v>
      </c>
      <c r="V30" s="39">
        <f>'25-26 Title I Part A'!$L30-'25-26 Title I Part A'!$U30</f>
        <v>0</v>
      </c>
    </row>
    <row r="31" spans="1:22" ht="15" customHeight="1" x14ac:dyDescent="0.35">
      <c r="A31" t="s">
        <v>47</v>
      </c>
      <c r="B31" t="s">
        <v>6312</v>
      </c>
      <c r="C31" s="7" t="s">
        <v>49</v>
      </c>
      <c r="D31" s="7" t="s">
        <v>1863</v>
      </c>
      <c r="E31" s="7" t="s">
        <v>6313</v>
      </c>
      <c r="F31" s="7" t="s">
        <v>6314</v>
      </c>
      <c r="G31" s="7" t="s">
        <v>6315</v>
      </c>
      <c r="H31" s="38" t="s">
        <v>6316</v>
      </c>
      <c r="I31" s="7" t="s">
        <v>3115</v>
      </c>
      <c r="J31" s="7" t="s">
        <v>7972</v>
      </c>
      <c r="K31" s="7" t="s">
        <v>7972</v>
      </c>
      <c r="L31" s="39">
        <v>88390</v>
      </c>
      <c r="M31" s="7" t="s">
        <v>7972</v>
      </c>
      <c r="N31" s="7" t="s">
        <v>7972</v>
      </c>
      <c r="O31" s="7" t="s">
        <v>7972</v>
      </c>
      <c r="P31" s="39">
        <v>0</v>
      </c>
      <c r="Q31" s="39">
        <v>0</v>
      </c>
      <c r="R31" s="39">
        <v>0</v>
      </c>
      <c r="S31" s="39">
        <v>0</v>
      </c>
      <c r="T31" s="39">
        <v>0</v>
      </c>
      <c r="U31" s="39">
        <f>SUM('25-26 Title I Part A'!$P31:$T31)</f>
        <v>0</v>
      </c>
      <c r="V31" s="39">
        <f>'25-26 Title I Part A'!$L31-'25-26 Title I Part A'!$U31</f>
        <v>88390</v>
      </c>
    </row>
    <row r="32" spans="1:22" ht="15" customHeight="1" x14ac:dyDescent="0.35">
      <c r="A32" t="s">
        <v>47</v>
      </c>
      <c r="B32" t="s">
        <v>3181</v>
      </c>
      <c r="C32" s="7" t="s">
        <v>49</v>
      </c>
      <c r="D32" s="7" t="s">
        <v>1863</v>
      </c>
      <c r="E32" s="7" t="s">
        <v>3182</v>
      </c>
      <c r="F32" s="7" t="s">
        <v>3183</v>
      </c>
      <c r="G32" s="7" t="s">
        <v>3184</v>
      </c>
      <c r="H32" s="38" t="s">
        <v>3185</v>
      </c>
      <c r="I32" s="7" t="s">
        <v>3115</v>
      </c>
      <c r="J32" s="7" t="s">
        <v>7972</v>
      </c>
      <c r="K32" s="7" t="s">
        <v>7972</v>
      </c>
      <c r="L32" s="39">
        <v>70411</v>
      </c>
      <c r="M32" s="7" t="s">
        <v>7972</v>
      </c>
      <c r="N32" s="7" t="s">
        <v>7972</v>
      </c>
      <c r="O32" s="7" t="s">
        <v>7972</v>
      </c>
      <c r="P32" s="39">
        <v>17116</v>
      </c>
      <c r="Q32" s="39">
        <v>17538</v>
      </c>
      <c r="R32" s="39">
        <v>0</v>
      </c>
      <c r="S32" s="39">
        <v>35757</v>
      </c>
      <c r="T32" s="39">
        <v>0</v>
      </c>
      <c r="U32" s="39">
        <f>SUM('25-26 Title I Part A'!$P32:$T32)</f>
        <v>70411</v>
      </c>
      <c r="V32" s="39">
        <f>'25-26 Title I Part A'!$L32-'25-26 Title I Part A'!$U32</f>
        <v>0</v>
      </c>
    </row>
    <row r="33" spans="1:22" ht="15" customHeight="1" x14ac:dyDescent="0.35">
      <c r="A33" t="s">
        <v>47</v>
      </c>
      <c r="B33" t="s">
        <v>3671</v>
      </c>
      <c r="C33" s="7" t="s">
        <v>49</v>
      </c>
      <c r="D33" s="7" t="s">
        <v>1863</v>
      </c>
      <c r="E33" s="7" t="s">
        <v>3672</v>
      </c>
      <c r="F33" s="7" t="s">
        <v>3673</v>
      </c>
      <c r="G33" s="7" t="s">
        <v>3674</v>
      </c>
      <c r="H33" s="38" t="s">
        <v>3675</v>
      </c>
      <c r="I33" s="7" t="s">
        <v>3115</v>
      </c>
      <c r="J33" s="7" t="s">
        <v>7972</v>
      </c>
      <c r="K33" s="7" t="s">
        <v>7972</v>
      </c>
      <c r="L33" s="39">
        <v>143773</v>
      </c>
      <c r="M33" s="7" t="s">
        <v>7972</v>
      </c>
      <c r="N33" s="7" t="s">
        <v>7972</v>
      </c>
      <c r="O33" s="7" t="s">
        <v>7972</v>
      </c>
      <c r="P33" s="39">
        <v>34512</v>
      </c>
      <c r="Q33" s="39">
        <v>69857</v>
      </c>
      <c r="R33" s="39">
        <v>37076</v>
      </c>
      <c r="S33" s="39">
        <v>2328</v>
      </c>
      <c r="T33" s="39">
        <v>0</v>
      </c>
      <c r="U33" s="39">
        <f>SUM('25-26 Title I Part A'!$P33:$T33)</f>
        <v>143773</v>
      </c>
      <c r="V33" s="39">
        <f>'25-26 Title I Part A'!$L33-'25-26 Title I Part A'!$U33</f>
        <v>0</v>
      </c>
    </row>
    <row r="34" spans="1:22" ht="15" customHeight="1" x14ac:dyDescent="0.35">
      <c r="A34" t="s">
        <v>47</v>
      </c>
      <c r="B34" t="s">
        <v>6322</v>
      </c>
      <c r="C34" s="7" t="s">
        <v>49</v>
      </c>
      <c r="D34" s="7" t="s">
        <v>1863</v>
      </c>
      <c r="E34" s="7" t="s">
        <v>6323</v>
      </c>
      <c r="F34" s="7" t="s">
        <v>6324</v>
      </c>
      <c r="G34" s="7" t="s">
        <v>6325</v>
      </c>
      <c r="H34" s="38" t="s">
        <v>6326</v>
      </c>
      <c r="I34" s="7" t="s">
        <v>3115</v>
      </c>
      <c r="J34" s="7" t="s">
        <v>7972</v>
      </c>
      <c r="K34" s="7" t="s">
        <v>7972</v>
      </c>
      <c r="L34" s="39">
        <v>87100</v>
      </c>
      <c r="M34" s="7" t="s">
        <v>7972</v>
      </c>
      <c r="N34" s="7" t="s">
        <v>7972</v>
      </c>
      <c r="O34" s="7" t="s">
        <v>7972</v>
      </c>
      <c r="P34" s="39">
        <v>0</v>
      </c>
      <c r="Q34" s="39">
        <v>11424</v>
      </c>
      <c r="R34" s="39">
        <v>21415</v>
      </c>
      <c r="S34" s="39">
        <v>21775</v>
      </c>
      <c r="T34" s="39">
        <v>0</v>
      </c>
      <c r="U34" s="39">
        <f>SUM('25-26 Title I Part A'!$P34:$T34)</f>
        <v>54614</v>
      </c>
      <c r="V34" s="39">
        <f>'25-26 Title I Part A'!$L34-'25-26 Title I Part A'!$U34</f>
        <v>32486</v>
      </c>
    </row>
    <row r="35" spans="1:22" ht="15" customHeight="1" x14ac:dyDescent="0.35">
      <c r="A35" t="s">
        <v>47</v>
      </c>
      <c r="B35" t="s">
        <v>6317</v>
      </c>
      <c r="C35" s="7" t="s">
        <v>49</v>
      </c>
      <c r="D35" s="7" t="s">
        <v>1863</v>
      </c>
      <c r="E35" s="7" t="s">
        <v>6318</v>
      </c>
      <c r="F35" s="7" t="s">
        <v>6319</v>
      </c>
      <c r="G35" s="7" t="s">
        <v>6320</v>
      </c>
      <c r="H35" s="38" t="s">
        <v>6321</v>
      </c>
      <c r="I35" s="7" t="s">
        <v>3115</v>
      </c>
      <c r="J35" s="7" t="s">
        <v>7972</v>
      </c>
      <c r="K35" s="7" t="s">
        <v>7972</v>
      </c>
      <c r="L35" s="39">
        <v>208922</v>
      </c>
      <c r="M35" s="7" t="s">
        <v>7972</v>
      </c>
      <c r="N35" s="7" t="s">
        <v>7972</v>
      </c>
      <c r="O35" s="7" t="s">
        <v>7972</v>
      </c>
      <c r="P35" s="39">
        <v>36197</v>
      </c>
      <c r="Q35" s="39">
        <v>51468</v>
      </c>
      <c r="R35" s="39">
        <v>83702</v>
      </c>
      <c r="S35" s="39">
        <v>37555</v>
      </c>
      <c r="T35" s="39">
        <v>0</v>
      </c>
      <c r="U35" s="39">
        <f>SUM('25-26 Title I Part A'!$P35:$T35)</f>
        <v>208922</v>
      </c>
      <c r="V35" s="39">
        <f>'25-26 Title I Part A'!$L35-'25-26 Title I Part A'!$U35</f>
        <v>0</v>
      </c>
    </row>
    <row r="36" spans="1:22" ht="15" customHeight="1" x14ac:dyDescent="0.35">
      <c r="A36" t="s">
        <v>47</v>
      </c>
      <c r="B36" t="s">
        <v>3191</v>
      </c>
      <c r="C36" s="7" t="s">
        <v>49</v>
      </c>
      <c r="D36" s="7" t="s">
        <v>50</v>
      </c>
      <c r="E36" s="7" t="s">
        <v>3192</v>
      </c>
      <c r="F36" s="7" t="s">
        <v>3193</v>
      </c>
      <c r="G36" s="7" t="s">
        <v>3194</v>
      </c>
      <c r="H36" s="38" t="s">
        <v>3195</v>
      </c>
      <c r="I36" s="7" t="s">
        <v>3115</v>
      </c>
      <c r="J36" s="7" t="s">
        <v>7972</v>
      </c>
      <c r="K36" s="7" t="s">
        <v>7972</v>
      </c>
      <c r="L36" s="39">
        <v>53600</v>
      </c>
      <c r="M36" s="7" t="s">
        <v>7972</v>
      </c>
      <c r="N36" s="7" t="s">
        <v>7972</v>
      </c>
      <c r="O36" s="7" t="s">
        <v>7972</v>
      </c>
      <c r="P36" s="39">
        <v>0</v>
      </c>
      <c r="Q36" s="39">
        <v>0</v>
      </c>
      <c r="R36" s="39">
        <v>40770</v>
      </c>
      <c r="S36" s="39">
        <v>12830</v>
      </c>
      <c r="T36" s="39">
        <v>0</v>
      </c>
      <c r="U36" s="39">
        <f>SUM('25-26 Title I Part A'!$P36:$T36)</f>
        <v>53600</v>
      </c>
      <c r="V36" s="39">
        <f>'25-26 Title I Part A'!$L36-'25-26 Title I Part A'!$U36</f>
        <v>0</v>
      </c>
    </row>
    <row r="37" spans="1:22" ht="15" customHeight="1" x14ac:dyDescent="0.35">
      <c r="A37" t="s">
        <v>47</v>
      </c>
      <c r="B37" t="s">
        <v>3371</v>
      </c>
      <c r="C37" s="7" t="s">
        <v>49</v>
      </c>
      <c r="D37" s="7" t="s">
        <v>2936</v>
      </c>
      <c r="E37" s="7" t="s">
        <v>3372</v>
      </c>
      <c r="F37" s="7" t="s">
        <v>3373</v>
      </c>
      <c r="G37" s="7" t="s">
        <v>3374</v>
      </c>
      <c r="H37" s="38" t="s">
        <v>3375</v>
      </c>
      <c r="I37" s="7" t="s">
        <v>3115</v>
      </c>
      <c r="J37" s="7" t="s">
        <v>7972</v>
      </c>
      <c r="K37" s="7" t="s">
        <v>7972</v>
      </c>
      <c r="L37" s="39">
        <v>55500</v>
      </c>
      <c r="M37" s="7" t="s">
        <v>7972</v>
      </c>
      <c r="N37" s="7" t="s">
        <v>7972</v>
      </c>
      <c r="O37" s="7" t="s">
        <v>7972</v>
      </c>
      <c r="P37" s="39">
        <v>13399</v>
      </c>
      <c r="Q37" s="39">
        <v>13875</v>
      </c>
      <c r="R37" s="39">
        <v>0</v>
      </c>
      <c r="S37" s="39">
        <v>28226</v>
      </c>
      <c r="T37" s="39">
        <v>0</v>
      </c>
      <c r="U37" s="39">
        <f>SUM('25-26 Title I Part A'!$P37:$T37)</f>
        <v>55500</v>
      </c>
      <c r="V37" s="39">
        <f>'25-26 Title I Part A'!$L37-'25-26 Title I Part A'!$U37</f>
        <v>0</v>
      </c>
    </row>
    <row r="38" spans="1:22" ht="15" customHeight="1" x14ac:dyDescent="0.35">
      <c r="A38" t="s">
        <v>47</v>
      </c>
      <c r="B38" t="s">
        <v>5866</v>
      </c>
      <c r="C38" s="7" t="s">
        <v>49</v>
      </c>
      <c r="D38" s="7" t="s">
        <v>1863</v>
      </c>
      <c r="E38" s="7" t="s">
        <v>5867</v>
      </c>
      <c r="F38" s="7" t="s">
        <v>5868</v>
      </c>
      <c r="G38" s="7" t="s">
        <v>5869</v>
      </c>
      <c r="H38" s="38" t="s">
        <v>5870</v>
      </c>
      <c r="I38" s="7" t="s">
        <v>3115</v>
      </c>
      <c r="J38" s="7" t="s">
        <v>7972</v>
      </c>
      <c r="K38" s="7" t="s">
        <v>7972</v>
      </c>
      <c r="L38" s="39">
        <v>248397</v>
      </c>
      <c r="M38" s="7" t="s">
        <v>7972</v>
      </c>
      <c r="N38" s="7" t="s">
        <v>7972</v>
      </c>
      <c r="O38" s="7" t="s">
        <v>7972</v>
      </c>
      <c r="P38" s="39">
        <v>59630</v>
      </c>
      <c r="Q38" s="39">
        <v>63234</v>
      </c>
      <c r="R38" s="39">
        <v>85887</v>
      </c>
      <c r="S38" s="39">
        <v>39646</v>
      </c>
      <c r="T38" s="39">
        <v>0</v>
      </c>
      <c r="U38" s="39">
        <f>SUM('25-26 Title I Part A'!$P38:$T38)</f>
        <v>248397</v>
      </c>
      <c r="V38" s="39">
        <f>'25-26 Title I Part A'!$L38-'25-26 Title I Part A'!$U38</f>
        <v>0</v>
      </c>
    </row>
    <row r="39" spans="1:22" ht="15" customHeight="1" x14ac:dyDescent="0.35">
      <c r="A39" t="s">
        <v>47</v>
      </c>
      <c r="B39" t="s">
        <v>3666</v>
      </c>
      <c r="C39" s="7" t="s">
        <v>49</v>
      </c>
      <c r="D39" s="7" t="s">
        <v>1863</v>
      </c>
      <c r="E39" s="7" t="s">
        <v>3667</v>
      </c>
      <c r="F39" s="7" t="s">
        <v>3668</v>
      </c>
      <c r="G39" s="7" t="s">
        <v>3669</v>
      </c>
      <c r="H39" s="38" t="s">
        <v>3670</v>
      </c>
      <c r="I39" s="7" t="s">
        <v>3115</v>
      </c>
      <c r="J39" s="7" t="s">
        <v>7972</v>
      </c>
      <c r="K39" s="7" t="s">
        <v>7972</v>
      </c>
      <c r="L39" s="39">
        <v>168678</v>
      </c>
      <c r="M39" s="7" t="s">
        <v>7972</v>
      </c>
      <c r="N39" s="7" t="s">
        <v>7972</v>
      </c>
      <c r="O39" s="7" t="s">
        <v>7972</v>
      </c>
      <c r="P39" s="39">
        <v>41155</v>
      </c>
      <c r="Q39" s="39">
        <v>83325</v>
      </c>
      <c r="R39" s="39">
        <v>44198</v>
      </c>
      <c r="S39" s="39">
        <v>0</v>
      </c>
      <c r="T39" s="39">
        <v>0</v>
      </c>
      <c r="U39" s="39">
        <f>SUM('25-26 Title I Part A'!$P39:$T39)</f>
        <v>168678</v>
      </c>
      <c r="V39" s="39">
        <f>'25-26 Title I Part A'!$L39-'25-26 Title I Part A'!$U39</f>
        <v>0</v>
      </c>
    </row>
    <row r="40" spans="1:22" ht="15" customHeight="1" x14ac:dyDescent="0.35">
      <c r="A40" t="s">
        <v>47</v>
      </c>
      <c r="B40" t="s">
        <v>6327</v>
      </c>
      <c r="C40" s="7" t="s">
        <v>49</v>
      </c>
      <c r="D40" s="7" t="s">
        <v>1863</v>
      </c>
      <c r="E40" s="7" t="s">
        <v>6328</v>
      </c>
      <c r="F40" s="7" t="s">
        <v>6329</v>
      </c>
      <c r="G40" s="7" t="s">
        <v>6330</v>
      </c>
      <c r="H40" s="38" t="s">
        <v>6331</v>
      </c>
      <c r="I40" s="7" t="s">
        <v>3115</v>
      </c>
      <c r="J40" s="7" t="s">
        <v>7972</v>
      </c>
      <c r="K40" s="7" t="s">
        <v>7972</v>
      </c>
      <c r="L40" s="39">
        <v>82284</v>
      </c>
      <c r="M40" s="7" t="s">
        <v>7972</v>
      </c>
      <c r="N40" s="7" t="s">
        <v>7972</v>
      </c>
      <c r="O40" s="7" t="s">
        <v>7972</v>
      </c>
      <c r="P40" s="39">
        <v>15276</v>
      </c>
      <c r="Q40" s="39">
        <v>20571</v>
      </c>
      <c r="R40" s="39">
        <v>16263</v>
      </c>
      <c r="S40" s="39">
        <v>30174</v>
      </c>
      <c r="T40" s="39">
        <v>0</v>
      </c>
      <c r="U40" s="39">
        <f>SUM('25-26 Title I Part A'!$P40:$T40)</f>
        <v>82284</v>
      </c>
      <c r="V40" s="39">
        <f>'25-26 Title I Part A'!$L40-'25-26 Title I Part A'!$U40</f>
        <v>0</v>
      </c>
    </row>
    <row r="41" spans="1:22" ht="15" customHeight="1" x14ac:dyDescent="0.35">
      <c r="A41" t="s">
        <v>47</v>
      </c>
      <c r="B41" t="s">
        <v>5700</v>
      </c>
      <c r="C41" s="7" t="s">
        <v>49</v>
      </c>
      <c r="D41" s="7" t="s">
        <v>2317</v>
      </c>
      <c r="E41" s="7" t="s">
        <v>5701</v>
      </c>
      <c r="F41" s="7" t="s">
        <v>5702</v>
      </c>
      <c r="G41" s="7" t="s">
        <v>5703</v>
      </c>
      <c r="H41" s="38" t="s">
        <v>5704</v>
      </c>
      <c r="I41" s="7" t="s">
        <v>3115</v>
      </c>
      <c r="J41" s="7" t="s">
        <v>7972</v>
      </c>
      <c r="K41" s="7" t="s">
        <v>7972</v>
      </c>
      <c r="L41" s="39">
        <v>144916</v>
      </c>
      <c r="M41" s="7" t="s">
        <v>7972</v>
      </c>
      <c r="N41" s="7" t="s">
        <v>7972</v>
      </c>
      <c r="O41" s="7" t="s">
        <v>7972</v>
      </c>
      <c r="P41" s="39">
        <v>34783</v>
      </c>
      <c r="Q41" s="39">
        <v>35622</v>
      </c>
      <c r="R41" s="39">
        <v>36479</v>
      </c>
      <c r="S41" s="39">
        <v>36261</v>
      </c>
      <c r="T41" s="39">
        <v>0</v>
      </c>
      <c r="U41" s="39">
        <f>SUM('25-26 Title I Part A'!$P41:$T41)</f>
        <v>143145</v>
      </c>
      <c r="V41" s="39">
        <f>'25-26 Title I Part A'!$L41-'25-26 Title I Part A'!$U41</f>
        <v>1771</v>
      </c>
    </row>
    <row r="42" spans="1:22" ht="15" customHeight="1" x14ac:dyDescent="0.35">
      <c r="A42" t="s">
        <v>47</v>
      </c>
      <c r="B42" t="s">
        <v>3811</v>
      </c>
      <c r="C42" s="7" t="s">
        <v>49</v>
      </c>
      <c r="D42" s="7" t="s">
        <v>1863</v>
      </c>
      <c r="E42" s="7" t="s">
        <v>3812</v>
      </c>
      <c r="F42" s="7" t="s">
        <v>3813</v>
      </c>
      <c r="G42" s="7" t="s">
        <v>3814</v>
      </c>
      <c r="H42" s="38" t="s">
        <v>3815</v>
      </c>
      <c r="I42" s="7" t="s">
        <v>3115</v>
      </c>
      <c r="J42" s="7" t="s">
        <v>7972</v>
      </c>
      <c r="K42" s="7" t="s">
        <v>7972</v>
      </c>
      <c r="L42" s="39">
        <v>107880</v>
      </c>
      <c r="M42" s="7" t="s">
        <v>7972</v>
      </c>
      <c r="N42" s="7" t="s">
        <v>7972</v>
      </c>
      <c r="O42" s="7" t="s">
        <v>7972</v>
      </c>
      <c r="P42" s="39">
        <v>26321</v>
      </c>
      <c r="Q42" s="39">
        <v>81559</v>
      </c>
      <c r="R42" s="39">
        <v>0</v>
      </c>
      <c r="S42" s="39">
        <v>0</v>
      </c>
      <c r="T42" s="39">
        <v>0</v>
      </c>
      <c r="U42" s="39">
        <f>SUM('25-26 Title I Part A'!$P42:$T42)</f>
        <v>107880</v>
      </c>
      <c r="V42" s="39">
        <f>'25-26 Title I Part A'!$L42-'25-26 Title I Part A'!$U42</f>
        <v>0</v>
      </c>
    </row>
    <row r="43" spans="1:22" ht="15" customHeight="1" x14ac:dyDescent="0.35">
      <c r="A43" t="s">
        <v>47</v>
      </c>
      <c r="B43" t="s">
        <v>5786</v>
      </c>
      <c r="C43" s="7" t="s">
        <v>49</v>
      </c>
      <c r="D43" s="7" t="s">
        <v>1109</v>
      </c>
      <c r="E43" s="7" t="s">
        <v>5787</v>
      </c>
      <c r="F43" s="7" t="s">
        <v>5788</v>
      </c>
      <c r="G43" s="7" t="s">
        <v>5789</v>
      </c>
      <c r="H43" s="38" t="s">
        <v>5790</v>
      </c>
      <c r="I43" s="7" t="s">
        <v>3115</v>
      </c>
      <c r="J43" s="7" t="s">
        <v>7972</v>
      </c>
      <c r="K43" s="7" t="s">
        <v>7972</v>
      </c>
      <c r="L43" s="39">
        <v>126697</v>
      </c>
      <c r="M43" s="7" t="s">
        <v>7972</v>
      </c>
      <c r="N43" s="7" t="s">
        <v>7972</v>
      </c>
      <c r="O43" s="7" t="s">
        <v>7972</v>
      </c>
      <c r="P43" s="39">
        <v>30406</v>
      </c>
      <c r="Q43" s="39">
        <v>25170</v>
      </c>
      <c r="R43" s="39">
        <v>32531</v>
      </c>
      <c r="S43" s="39">
        <v>32617</v>
      </c>
      <c r="T43" s="39">
        <v>0</v>
      </c>
      <c r="U43" s="39">
        <f>SUM('25-26 Title I Part A'!$P43:$T43)</f>
        <v>120724</v>
      </c>
      <c r="V43" s="39">
        <f>'25-26 Title I Part A'!$L43-'25-26 Title I Part A'!$U43</f>
        <v>5973</v>
      </c>
    </row>
    <row r="44" spans="1:22" ht="15" customHeight="1" x14ac:dyDescent="0.35">
      <c r="A44" t="s">
        <v>47</v>
      </c>
      <c r="B44" t="s">
        <v>5871</v>
      </c>
      <c r="C44" s="7" t="s">
        <v>49</v>
      </c>
      <c r="D44" s="7" t="s">
        <v>1863</v>
      </c>
      <c r="E44" s="7" t="s">
        <v>5872</v>
      </c>
      <c r="F44" s="7" t="s">
        <v>5873</v>
      </c>
      <c r="G44" s="7" t="s">
        <v>5874</v>
      </c>
      <c r="H44" s="38" t="s">
        <v>5875</v>
      </c>
      <c r="I44" s="7" t="s">
        <v>3115</v>
      </c>
      <c r="J44" s="7" t="s">
        <v>7972</v>
      </c>
      <c r="K44" s="7" t="s">
        <v>7972</v>
      </c>
      <c r="L44" s="39">
        <v>127999</v>
      </c>
      <c r="M44" s="7" t="s">
        <v>7972</v>
      </c>
      <c r="N44" s="7" t="s">
        <v>7972</v>
      </c>
      <c r="O44" s="7" t="s">
        <v>7972</v>
      </c>
      <c r="P44" s="39">
        <v>31230</v>
      </c>
      <c r="Q44" s="39">
        <v>34703</v>
      </c>
      <c r="R44" s="39">
        <v>34037</v>
      </c>
      <c r="S44" s="39">
        <v>28029</v>
      </c>
      <c r="T44" s="39">
        <v>0</v>
      </c>
      <c r="U44" s="39">
        <f>SUM('25-26 Title I Part A'!$P44:$T44)</f>
        <v>127999</v>
      </c>
      <c r="V44" s="39">
        <f>'25-26 Title I Part A'!$L44-'25-26 Title I Part A'!$U44</f>
        <v>0</v>
      </c>
    </row>
    <row r="45" spans="1:22" ht="15" customHeight="1" x14ac:dyDescent="0.35">
      <c r="A45" t="s">
        <v>47</v>
      </c>
      <c r="B45" t="s">
        <v>3606</v>
      </c>
      <c r="C45" s="7" t="s">
        <v>49</v>
      </c>
      <c r="D45" s="7" t="s">
        <v>1863</v>
      </c>
      <c r="E45" s="7" t="s">
        <v>3607</v>
      </c>
      <c r="F45" s="7" t="s">
        <v>3608</v>
      </c>
      <c r="G45" s="7" t="s">
        <v>3609</v>
      </c>
      <c r="H45" s="38" t="s">
        <v>3610</v>
      </c>
      <c r="I45" s="7" t="s">
        <v>3115</v>
      </c>
      <c r="J45" s="7" t="s">
        <v>7972</v>
      </c>
      <c r="K45" s="7" t="s">
        <v>7972</v>
      </c>
      <c r="L45" s="39">
        <v>202669</v>
      </c>
      <c r="M45" s="7" t="s">
        <v>7972</v>
      </c>
      <c r="N45" s="7" t="s">
        <v>7972</v>
      </c>
      <c r="O45" s="7" t="s">
        <v>7972</v>
      </c>
      <c r="P45" s="39">
        <v>48650</v>
      </c>
      <c r="Q45" s="39">
        <v>98475</v>
      </c>
      <c r="R45" s="39">
        <v>52266</v>
      </c>
      <c r="S45" s="39">
        <v>3278</v>
      </c>
      <c r="T45" s="39">
        <v>0</v>
      </c>
      <c r="U45" s="39">
        <f>SUM('25-26 Title I Part A'!$P45:$T45)</f>
        <v>202669</v>
      </c>
      <c r="V45" s="39">
        <f>'25-26 Title I Part A'!$L45-'25-26 Title I Part A'!$U45</f>
        <v>0</v>
      </c>
    </row>
    <row r="46" spans="1:22" ht="15" customHeight="1" x14ac:dyDescent="0.35">
      <c r="A46" t="s">
        <v>47</v>
      </c>
      <c r="B46" t="s">
        <v>4372</v>
      </c>
      <c r="C46" s="7" t="s">
        <v>49</v>
      </c>
      <c r="D46" s="7" t="s">
        <v>2936</v>
      </c>
      <c r="E46" s="7" t="s">
        <v>4373</v>
      </c>
      <c r="F46" s="7" t="s">
        <v>4374</v>
      </c>
      <c r="G46" s="7" t="s">
        <v>4375</v>
      </c>
      <c r="H46" s="38" t="s">
        <v>4376</v>
      </c>
      <c r="I46" s="7" t="s">
        <v>3115</v>
      </c>
      <c r="J46" s="7" t="s">
        <v>7972</v>
      </c>
      <c r="K46" s="7" t="s">
        <v>7972</v>
      </c>
      <c r="L46" s="39">
        <v>185708</v>
      </c>
      <c r="M46" s="7" t="s">
        <v>7972</v>
      </c>
      <c r="N46" s="7" t="s">
        <v>7972</v>
      </c>
      <c r="O46" s="7" t="s">
        <v>7972</v>
      </c>
      <c r="P46" s="39">
        <v>45310</v>
      </c>
      <c r="Q46" s="39">
        <v>96757</v>
      </c>
      <c r="R46" s="39">
        <v>43641</v>
      </c>
      <c r="S46" s="39">
        <v>0</v>
      </c>
      <c r="T46" s="39">
        <v>0</v>
      </c>
      <c r="U46" s="39">
        <f>SUM('25-26 Title I Part A'!$P46:$T46)</f>
        <v>185708</v>
      </c>
      <c r="V46" s="39">
        <f>'25-26 Title I Part A'!$L46-'25-26 Title I Part A'!$U46</f>
        <v>0</v>
      </c>
    </row>
    <row r="47" spans="1:22" ht="15" customHeight="1" x14ac:dyDescent="0.35">
      <c r="A47" t="s">
        <v>47</v>
      </c>
      <c r="B47" t="s">
        <v>3176</v>
      </c>
      <c r="C47" s="7" t="s">
        <v>49</v>
      </c>
      <c r="D47" s="7" t="s">
        <v>1863</v>
      </c>
      <c r="E47" s="7" t="s">
        <v>3177</v>
      </c>
      <c r="F47" s="7" t="s">
        <v>3178</v>
      </c>
      <c r="G47" s="7" t="s">
        <v>3179</v>
      </c>
      <c r="H47" s="38" t="s">
        <v>3180</v>
      </c>
      <c r="I47" s="7" t="s">
        <v>3115</v>
      </c>
      <c r="J47" s="7" t="s">
        <v>7972</v>
      </c>
      <c r="K47" s="7" t="s">
        <v>7972</v>
      </c>
      <c r="L47" s="39">
        <v>114023</v>
      </c>
      <c r="M47" s="7" t="s">
        <v>7972</v>
      </c>
      <c r="N47" s="7" t="s">
        <v>7972</v>
      </c>
      <c r="O47" s="7" t="s">
        <v>7972</v>
      </c>
      <c r="P47" s="39">
        <v>27794</v>
      </c>
      <c r="Q47" s="39">
        <v>53361</v>
      </c>
      <c r="R47" s="39">
        <v>0</v>
      </c>
      <c r="S47" s="39">
        <v>26532</v>
      </c>
      <c r="T47" s="39">
        <v>0</v>
      </c>
      <c r="U47" s="39">
        <f>SUM('25-26 Title I Part A'!$P47:$T47)</f>
        <v>107687</v>
      </c>
      <c r="V47" s="39">
        <f>'25-26 Title I Part A'!$L47-'25-26 Title I Part A'!$U47</f>
        <v>6336</v>
      </c>
    </row>
    <row r="48" spans="1:22" ht="15" customHeight="1" x14ac:dyDescent="0.35">
      <c r="A48" t="s">
        <v>47</v>
      </c>
      <c r="B48" t="s">
        <v>3156</v>
      </c>
      <c r="C48" s="7" t="s">
        <v>49</v>
      </c>
      <c r="D48" s="7" t="s">
        <v>1863</v>
      </c>
      <c r="E48" s="7" t="s">
        <v>3157</v>
      </c>
      <c r="F48" s="7" t="s">
        <v>3158</v>
      </c>
      <c r="G48" s="7" t="s">
        <v>3159</v>
      </c>
      <c r="H48" s="38" t="s">
        <v>3160</v>
      </c>
      <c r="I48" s="7" t="s">
        <v>3115</v>
      </c>
      <c r="J48" s="7" t="s">
        <v>7972</v>
      </c>
      <c r="K48" s="7" t="s">
        <v>7972</v>
      </c>
      <c r="L48" s="39">
        <v>230608</v>
      </c>
      <c r="M48" s="7" t="s">
        <v>7972</v>
      </c>
      <c r="N48" s="7" t="s">
        <v>7972</v>
      </c>
      <c r="O48" s="7" t="s">
        <v>7972</v>
      </c>
      <c r="P48" s="39">
        <v>55360</v>
      </c>
      <c r="Q48" s="39">
        <v>99846</v>
      </c>
      <c r="R48" s="39">
        <v>71687</v>
      </c>
      <c r="S48" s="39">
        <v>3715</v>
      </c>
      <c r="T48" s="39">
        <v>0</v>
      </c>
      <c r="U48" s="39">
        <f>SUM('25-26 Title I Part A'!$P48:$T48)</f>
        <v>230608</v>
      </c>
      <c r="V48" s="39">
        <f>'25-26 Title I Part A'!$L48-'25-26 Title I Part A'!$U48</f>
        <v>0</v>
      </c>
    </row>
    <row r="49" spans="1:22" ht="15" customHeight="1" x14ac:dyDescent="0.35">
      <c r="A49" t="s">
        <v>47</v>
      </c>
      <c r="B49" t="s">
        <v>4690</v>
      </c>
      <c r="C49" s="7" t="s">
        <v>49</v>
      </c>
      <c r="D49" s="7" t="s">
        <v>2936</v>
      </c>
      <c r="E49" s="7" t="s">
        <v>4691</v>
      </c>
      <c r="F49" s="7" t="s">
        <v>4692</v>
      </c>
      <c r="G49" s="7" t="s">
        <v>4693</v>
      </c>
      <c r="H49" s="38" t="s">
        <v>4694</v>
      </c>
      <c r="I49" s="7" t="s">
        <v>3115</v>
      </c>
      <c r="J49" s="7" t="s">
        <v>7972</v>
      </c>
      <c r="K49" s="7" t="s">
        <v>7972</v>
      </c>
      <c r="L49" s="39">
        <v>96355</v>
      </c>
      <c r="M49" s="7" t="s">
        <v>7972</v>
      </c>
      <c r="N49" s="7" t="s">
        <v>7972</v>
      </c>
      <c r="O49" s="7" t="s">
        <v>7972</v>
      </c>
      <c r="P49" s="39">
        <v>14231</v>
      </c>
      <c r="Q49" s="39">
        <v>24089</v>
      </c>
      <c r="R49" s="39">
        <v>24089</v>
      </c>
      <c r="S49" s="39">
        <v>24089</v>
      </c>
      <c r="T49" s="39">
        <v>0</v>
      </c>
      <c r="U49" s="39">
        <f>SUM('25-26 Title I Part A'!$P49:$T49)</f>
        <v>86498</v>
      </c>
      <c r="V49" s="39">
        <f>'25-26 Title I Part A'!$L49-'25-26 Title I Part A'!$U49</f>
        <v>9857</v>
      </c>
    </row>
    <row r="50" spans="1:22" ht="15" customHeight="1" x14ac:dyDescent="0.35">
      <c r="A50" t="s">
        <v>47</v>
      </c>
      <c r="B50" t="s">
        <v>5269</v>
      </c>
      <c r="C50" s="7" t="s">
        <v>49</v>
      </c>
      <c r="D50" s="7" t="s">
        <v>1109</v>
      </c>
      <c r="E50" s="7" t="s">
        <v>5270</v>
      </c>
      <c r="F50" s="7" t="s">
        <v>5271</v>
      </c>
      <c r="G50" s="7" t="s">
        <v>5272</v>
      </c>
      <c r="H50" s="38" t="s">
        <v>5273</v>
      </c>
      <c r="I50" s="7" t="s">
        <v>3115</v>
      </c>
      <c r="J50" s="7" t="s">
        <v>7972</v>
      </c>
      <c r="K50" s="7" t="s">
        <v>7972</v>
      </c>
      <c r="L50" s="39">
        <v>174776</v>
      </c>
      <c r="M50" s="7" t="s">
        <v>7972</v>
      </c>
      <c r="N50" s="7" t="s">
        <v>7972</v>
      </c>
      <c r="O50" s="7" t="s">
        <v>7972</v>
      </c>
      <c r="P50" s="39">
        <v>26410</v>
      </c>
      <c r="Q50" s="39">
        <v>43309</v>
      </c>
      <c r="R50" s="39">
        <v>43316</v>
      </c>
      <c r="S50" s="39">
        <v>43694</v>
      </c>
      <c r="T50" s="39">
        <v>0</v>
      </c>
      <c r="U50" s="39">
        <f>SUM('25-26 Title I Part A'!$P50:$T50)</f>
        <v>156729</v>
      </c>
      <c r="V50" s="39">
        <f>'25-26 Title I Part A'!$L50-'25-26 Title I Part A'!$U50</f>
        <v>18047</v>
      </c>
    </row>
    <row r="51" spans="1:22" ht="15" customHeight="1" x14ac:dyDescent="0.35">
      <c r="A51" t="s">
        <v>47</v>
      </c>
      <c r="B51" t="s">
        <v>3526</v>
      </c>
      <c r="C51" s="7" t="s">
        <v>49</v>
      </c>
      <c r="D51" s="7" t="s">
        <v>1863</v>
      </c>
      <c r="E51" s="7" t="s">
        <v>3527</v>
      </c>
      <c r="F51" s="7" t="s">
        <v>3528</v>
      </c>
      <c r="G51" s="7" t="s">
        <v>3529</v>
      </c>
      <c r="H51" s="38" t="s">
        <v>3530</v>
      </c>
      <c r="I51" s="7" t="s">
        <v>3115</v>
      </c>
      <c r="J51" s="7" t="s">
        <v>7972</v>
      </c>
      <c r="K51" s="7" t="s">
        <v>7972</v>
      </c>
      <c r="L51" s="39">
        <v>132532</v>
      </c>
      <c r="M51" s="7" t="s">
        <v>7972</v>
      </c>
      <c r="N51" s="7" t="s">
        <v>7972</v>
      </c>
      <c r="O51" s="7" t="s">
        <v>7972</v>
      </c>
      <c r="P51" s="39">
        <v>32336</v>
      </c>
      <c r="Q51" s="39">
        <v>81775</v>
      </c>
      <c r="R51" s="39">
        <v>18421</v>
      </c>
      <c r="S51" s="39">
        <v>0</v>
      </c>
      <c r="T51" s="39">
        <v>0</v>
      </c>
      <c r="U51" s="39">
        <f>SUM('25-26 Title I Part A'!$P51:$T51)</f>
        <v>132532</v>
      </c>
      <c r="V51" s="39">
        <f>'25-26 Title I Part A'!$L51-'25-26 Title I Part A'!$U51</f>
        <v>0</v>
      </c>
    </row>
    <row r="52" spans="1:22" ht="15" customHeight="1" x14ac:dyDescent="0.35">
      <c r="A52" t="s">
        <v>47</v>
      </c>
      <c r="B52" t="s">
        <v>5639</v>
      </c>
      <c r="C52" s="7" t="s">
        <v>49</v>
      </c>
      <c r="D52" s="7" t="s">
        <v>2317</v>
      </c>
      <c r="E52" s="7" t="s">
        <v>5640</v>
      </c>
      <c r="F52" s="7" t="s">
        <v>5641</v>
      </c>
      <c r="G52" s="7" t="s">
        <v>5642</v>
      </c>
      <c r="H52" s="38" t="s">
        <v>5643</v>
      </c>
      <c r="I52" s="7" t="s">
        <v>3115</v>
      </c>
      <c r="J52" s="7" t="s">
        <v>7972</v>
      </c>
      <c r="K52" s="7" t="s">
        <v>7972</v>
      </c>
      <c r="L52" s="39">
        <v>214584</v>
      </c>
      <c r="M52" s="7" t="s">
        <v>7972</v>
      </c>
      <c r="N52" s="7" t="s">
        <v>7972</v>
      </c>
      <c r="O52" s="7" t="s">
        <v>7972</v>
      </c>
      <c r="P52" s="39">
        <v>52356</v>
      </c>
      <c r="Q52" s="39">
        <v>53646</v>
      </c>
      <c r="R52" s="39">
        <v>54936</v>
      </c>
      <c r="S52" s="39">
        <v>53646</v>
      </c>
      <c r="T52" s="39">
        <v>0</v>
      </c>
      <c r="U52" s="39">
        <f>SUM('25-26 Title I Part A'!$P52:$T52)</f>
        <v>214584</v>
      </c>
      <c r="V52" s="39">
        <f>'25-26 Title I Part A'!$L52-'25-26 Title I Part A'!$U52</f>
        <v>0</v>
      </c>
    </row>
    <row r="53" spans="1:22" ht="15" customHeight="1" x14ac:dyDescent="0.35">
      <c r="A53" t="s">
        <v>47</v>
      </c>
      <c r="B53" t="s">
        <v>3401</v>
      </c>
      <c r="C53" s="7" t="s">
        <v>49</v>
      </c>
      <c r="D53" s="7" t="s">
        <v>2936</v>
      </c>
      <c r="E53" s="7" t="s">
        <v>3402</v>
      </c>
      <c r="F53" s="7" t="s">
        <v>3403</v>
      </c>
      <c r="G53" s="7" t="s">
        <v>3404</v>
      </c>
      <c r="H53" s="38" t="s">
        <v>3405</v>
      </c>
      <c r="I53" s="7" t="s">
        <v>3115</v>
      </c>
      <c r="J53" s="7" t="s">
        <v>7972</v>
      </c>
      <c r="K53" s="7" t="s">
        <v>7972</v>
      </c>
      <c r="L53" s="39">
        <v>202511</v>
      </c>
      <c r="M53" s="7" t="s">
        <v>7972</v>
      </c>
      <c r="N53" s="7" t="s">
        <v>7972</v>
      </c>
      <c r="O53" s="7" t="s">
        <v>7972</v>
      </c>
      <c r="P53" s="39">
        <v>0</v>
      </c>
      <c r="Q53" s="39">
        <v>106054</v>
      </c>
      <c r="R53" s="39">
        <v>37599</v>
      </c>
      <c r="S53" s="39">
        <v>58858</v>
      </c>
      <c r="T53" s="39">
        <v>0</v>
      </c>
      <c r="U53" s="39">
        <f>SUM('25-26 Title I Part A'!$P53:$T53)</f>
        <v>202511</v>
      </c>
      <c r="V53" s="39">
        <f>'25-26 Title I Part A'!$L53-'25-26 Title I Part A'!$U53</f>
        <v>0</v>
      </c>
    </row>
    <row r="54" spans="1:22" ht="15" customHeight="1" x14ac:dyDescent="0.35">
      <c r="A54" t="s">
        <v>47</v>
      </c>
      <c r="B54" t="s">
        <v>5579</v>
      </c>
      <c r="C54" s="7" t="s">
        <v>49</v>
      </c>
      <c r="D54" s="7" t="s">
        <v>1863</v>
      </c>
      <c r="E54" s="7" t="s">
        <v>5580</v>
      </c>
      <c r="F54" s="7" t="s">
        <v>5581</v>
      </c>
      <c r="G54" s="7" t="s">
        <v>5582</v>
      </c>
      <c r="H54" s="38" t="s">
        <v>5583</v>
      </c>
      <c r="I54" s="7" t="s">
        <v>3115</v>
      </c>
      <c r="J54" s="7" t="s">
        <v>7972</v>
      </c>
      <c r="K54" s="7" t="s">
        <v>7972</v>
      </c>
      <c r="L54" s="39">
        <v>219681</v>
      </c>
      <c r="M54" s="7" t="s">
        <v>7972</v>
      </c>
      <c r="N54" s="7" t="s">
        <v>7972</v>
      </c>
      <c r="O54" s="7" t="s">
        <v>7972</v>
      </c>
      <c r="P54" s="39">
        <v>52736</v>
      </c>
      <c r="Q54" s="39">
        <v>54010</v>
      </c>
      <c r="R54" s="39">
        <v>55307</v>
      </c>
      <c r="S54" s="39">
        <v>54970</v>
      </c>
      <c r="T54" s="39">
        <v>0</v>
      </c>
      <c r="U54" s="39">
        <f>SUM('25-26 Title I Part A'!$P54:$T54)</f>
        <v>217023</v>
      </c>
      <c r="V54" s="39">
        <f>'25-26 Title I Part A'!$L54-'25-26 Title I Part A'!$U54</f>
        <v>2658</v>
      </c>
    </row>
    <row r="55" spans="1:22" ht="15" customHeight="1" x14ac:dyDescent="0.35">
      <c r="A55" t="s">
        <v>47</v>
      </c>
      <c r="B55" t="s">
        <v>3641</v>
      </c>
      <c r="C55" s="7" t="s">
        <v>49</v>
      </c>
      <c r="D55" s="7" t="s">
        <v>1863</v>
      </c>
      <c r="E55" s="7" t="s">
        <v>3642</v>
      </c>
      <c r="F55" s="7" t="s">
        <v>3643</v>
      </c>
      <c r="G55" s="7" t="s">
        <v>3644</v>
      </c>
      <c r="H55" s="38" t="s">
        <v>3645</v>
      </c>
      <c r="I55" s="7" t="s">
        <v>3115</v>
      </c>
      <c r="J55" s="7" t="s">
        <v>7972</v>
      </c>
      <c r="K55" s="7" t="s">
        <v>7972</v>
      </c>
      <c r="L55" s="39">
        <v>187414</v>
      </c>
      <c r="M55" s="7" t="s">
        <v>7972</v>
      </c>
      <c r="N55" s="7" t="s">
        <v>7972</v>
      </c>
      <c r="O55" s="7" t="s">
        <v>7972</v>
      </c>
      <c r="P55" s="39">
        <v>45727</v>
      </c>
      <c r="Q55" s="39">
        <v>92581</v>
      </c>
      <c r="R55" s="39">
        <v>49106</v>
      </c>
      <c r="S55" s="39">
        <v>0</v>
      </c>
      <c r="T55" s="39">
        <v>0</v>
      </c>
      <c r="U55" s="39">
        <f>SUM('25-26 Title I Part A'!$P55:$T55)</f>
        <v>187414</v>
      </c>
      <c r="V55" s="39">
        <f>'25-26 Title I Part A'!$L55-'25-26 Title I Part A'!$U55</f>
        <v>0</v>
      </c>
    </row>
    <row r="56" spans="1:22" ht="15" customHeight="1" x14ac:dyDescent="0.35">
      <c r="A56" t="s">
        <v>47</v>
      </c>
      <c r="B56" t="s">
        <v>6177</v>
      </c>
      <c r="C56" s="7" t="s">
        <v>49</v>
      </c>
      <c r="D56" s="7" t="s">
        <v>50</v>
      </c>
      <c r="E56" s="7" t="s">
        <v>6178</v>
      </c>
      <c r="F56" s="7" t="s">
        <v>6179</v>
      </c>
      <c r="G56" s="7" t="s">
        <v>6180</v>
      </c>
      <c r="H56" s="38" t="s">
        <v>6181</v>
      </c>
      <c r="I56" s="7" t="s">
        <v>3115</v>
      </c>
      <c r="J56" s="7" t="s">
        <v>7972</v>
      </c>
      <c r="K56" s="7" t="s">
        <v>7972</v>
      </c>
      <c r="L56" s="39">
        <v>56738</v>
      </c>
      <c r="M56" s="7" t="s">
        <v>7972</v>
      </c>
      <c r="N56" s="7" t="s">
        <v>7972</v>
      </c>
      <c r="O56" s="7" t="s">
        <v>7972</v>
      </c>
      <c r="P56" s="39">
        <v>13120</v>
      </c>
      <c r="Q56" s="39">
        <v>14185</v>
      </c>
      <c r="R56" s="39">
        <v>0</v>
      </c>
      <c r="S56" s="39">
        <v>0</v>
      </c>
      <c r="T56" s="39">
        <v>0</v>
      </c>
      <c r="U56" s="39">
        <f>SUM('25-26 Title I Part A'!$P56:$T56)</f>
        <v>27305</v>
      </c>
      <c r="V56" s="39">
        <f>'25-26 Title I Part A'!$L56-'25-26 Title I Part A'!$U56</f>
        <v>29433</v>
      </c>
    </row>
    <row r="57" spans="1:22" ht="15" customHeight="1" x14ac:dyDescent="0.35">
      <c r="A57" t="s">
        <v>47</v>
      </c>
      <c r="B57" t="s">
        <v>7410</v>
      </c>
      <c r="C57" s="7" t="s">
        <v>49</v>
      </c>
      <c r="D57" s="7" t="s">
        <v>50</v>
      </c>
      <c r="E57" s="7" t="s">
        <v>7411</v>
      </c>
      <c r="F57" s="7" t="s">
        <v>7412</v>
      </c>
      <c r="G57" s="7" t="s">
        <v>7413</v>
      </c>
      <c r="H57" s="38" t="s">
        <v>7414</v>
      </c>
      <c r="I57" s="7" t="s">
        <v>3115</v>
      </c>
      <c r="J57" s="7" t="s">
        <v>7972</v>
      </c>
      <c r="K57" s="7" t="s">
        <v>7972</v>
      </c>
      <c r="L57" s="39">
        <v>132998</v>
      </c>
      <c r="M57" s="7" t="s">
        <v>7972</v>
      </c>
      <c r="N57" s="7" t="s">
        <v>7972</v>
      </c>
      <c r="O57" s="7" t="s">
        <v>7972</v>
      </c>
      <c r="P57" s="39">
        <v>32450</v>
      </c>
      <c r="Q57" s="39">
        <v>46246</v>
      </c>
      <c r="R57" s="39">
        <v>43401</v>
      </c>
      <c r="S57" s="39">
        <v>10901</v>
      </c>
      <c r="T57" s="39">
        <v>0</v>
      </c>
      <c r="U57" s="39">
        <f>SUM('25-26 Title I Part A'!$P57:$T57)</f>
        <v>132998</v>
      </c>
      <c r="V57" s="39">
        <f>'25-26 Title I Part A'!$L57-'25-26 Title I Part A'!$U57</f>
        <v>0</v>
      </c>
    </row>
    <row r="58" spans="1:22" ht="15" customHeight="1" x14ac:dyDescent="0.35">
      <c r="A58" t="s">
        <v>47</v>
      </c>
      <c r="B58" t="s">
        <v>4312</v>
      </c>
      <c r="C58" s="7" t="s">
        <v>49</v>
      </c>
      <c r="D58" s="7" t="s">
        <v>2936</v>
      </c>
      <c r="E58" s="7" t="s">
        <v>4313</v>
      </c>
      <c r="F58" s="7" t="s">
        <v>4314</v>
      </c>
      <c r="G58" s="7" t="s">
        <v>4315</v>
      </c>
      <c r="H58" s="38" t="s">
        <v>4316</v>
      </c>
      <c r="I58" s="7" t="s">
        <v>3115</v>
      </c>
      <c r="J58" s="7" t="s">
        <v>7972</v>
      </c>
      <c r="K58" s="7" t="s">
        <v>7972</v>
      </c>
      <c r="L58" s="39">
        <v>74286</v>
      </c>
      <c r="M58" s="7" t="s">
        <v>7972</v>
      </c>
      <c r="N58" s="7" t="s">
        <v>7972</v>
      </c>
      <c r="O58" s="7" t="s">
        <v>7972</v>
      </c>
      <c r="P58" s="39">
        <v>17832</v>
      </c>
      <c r="Q58" s="39">
        <v>33052</v>
      </c>
      <c r="R58" s="39">
        <v>22201</v>
      </c>
      <c r="S58" s="39">
        <v>1201</v>
      </c>
      <c r="T58" s="39">
        <v>0</v>
      </c>
      <c r="U58" s="39">
        <f>SUM('25-26 Title I Part A'!$P58:$T58)</f>
        <v>74286</v>
      </c>
      <c r="V58" s="39">
        <f>'25-26 Title I Part A'!$L58-'25-26 Title I Part A'!$U58</f>
        <v>0</v>
      </c>
    </row>
    <row r="59" spans="1:22" ht="15" customHeight="1" x14ac:dyDescent="0.35">
      <c r="A59" t="s">
        <v>47</v>
      </c>
      <c r="B59" t="s">
        <v>7828</v>
      </c>
      <c r="C59" s="7" t="s">
        <v>49</v>
      </c>
      <c r="D59" s="7" t="s">
        <v>2936</v>
      </c>
      <c r="E59" s="7" t="s">
        <v>7829</v>
      </c>
      <c r="F59" s="7" t="s">
        <v>7830</v>
      </c>
      <c r="G59" s="7" t="s">
        <v>7831</v>
      </c>
      <c r="H59" s="38" t="s">
        <v>7832</v>
      </c>
      <c r="I59" s="7" t="s">
        <v>3115</v>
      </c>
      <c r="J59" s="7" t="s">
        <v>7972</v>
      </c>
      <c r="K59" s="7" t="s">
        <v>7972</v>
      </c>
      <c r="L59" s="39">
        <v>120600</v>
      </c>
      <c r="M59" s="7" t="s">
        <v>7972</v>
      </c>
      <c r="N59" s="7" t="s">
        <v>7972</v>
      </c>
      <c r="O59" s="7" t="s">
        <v>7972</v>
      </c>
      <c r="P59" s="39">
        <v>28939</v>
      </c>
      <c r="Q59" s="39">
        <v>20829</v>
      </c>
      <c r="R59" s="39">
        <v>0</v>
      </c>
      <c r="S59" s="39">
        <v>14681</v>
      </c>
      <c r="T59" s="39">
        <v>0</v>
      </c>
      <c r="U59" s="39">
        <f>SUM('25-26 Title I Part A'!$P59:$T59)</f>
        <v>64449</v>
      </c>
      <c r="V59" s="39">
        <f>'25-26 Title I Part A'!$L59-'25-26 Title I Part A'!$U59</f>
        <v>56151</v>
      </c>
    </row>
    <row r="60" spans="1:22" ht="15" customHeight="1" x14ac:dyDescent="0.35">
      <c r="A60" t="s">
        <v>47</v>
      </c>
      <c r="B60" t="s">
        <v>5816</v>
      </c>
      <c r="C60" s="7" t="s">
        <v>49</v>
      </c>
      <c r="D60" s="7" t="s">
        <v>1863</v>
      </c>
      <c r="E60" s="7" t="s">
        <v>5817</v>
      </c>
      <c r="F60" s="7" t="s">
        <v>5818</v>
      </c>
      <c r="G60" s="7" t="s">
        <v>5819</v>
      </c>
      <c r="H60" s="38" t="s">
        <v>5820</v>
      </c>
      <c r="I60" s="7" t="s">
        <v>3115</v>
      </c>
      <c r="J60" s="7" t="s">
        <v>7972</v>
      </c>
      <c r="K60" s="7" t="s">
        <v>7972</v>
      </c>
      <c r="L60" s="39">
        <v>125103</v>
      </c>
      <c r="M60" s="7" t="s">
        <v>7972</v>
      </c>
      <c r="N60" s="7" t="s">
        <v>7972</v>
      </c>
      <c r="O60" s="7" t="s">
        <v>7972</v>
      </c>
      <c r="P60" s="39">
        <v>30523</v>
      </c>
      <c r="Q60" s="39">
        <v>58432</v>
      </c>
      <c r="R60" s="39">
        <v>36148</v>
      </c>
      <c r="S60" s="39">
        <v>0</v>
      </c>
      <c r="T60" s="39">
        <v>0</v>
      </c>
      <c r="U60" s="39">
        <f>SUM('25-26 Title I Part A'!$P60:$T60)</f>
        <v>125103</v>
      </c>
      <c r="V60" s="39">
        <f>'25-26 Title I Part A'!$L60-'25-26 Title I Part A'!$U60</f>
        <v>0</v>
      </c>
    </row>
    <row r="61" spans="1:22" ht="15" customHeight="1" x14ac:dyDescent="0.35">
      <c r="A61" t="s">
        <v>47</v>
      </c>
      <c r="B61" t="s">
        <v>3551</v>
      </c>
      <c r="C61" s="7" t="s">
        <v>49</v>
      </c>
      <c r="D61" s="7" t="s">
        <v>1863</v>
      </c>
      <c r="E61" s="7" t="s">
        <v>3552</v>
      </c>
      <c r="F61" s="7" t="s">
        <v>3553</v>
      </c>
      <c r="G61" s="7" t="s">
        <v>3554</v>
      </c>
      <c r="H61" s="38" t="s">
        <v>3555</v>
      </c>
      <c r="I61" s="7" t="s">
        <v>3115</v>
      </c>
      <c r="J61" s="7" t="s">
        <v>7972</v>
      </c>
      <c r="K61" s="7" t="s">
        <v>7972</v>
      </c>
      <c r="L61" s="39">
        <v>164585</v>
      </c>
      <c r="M61" s="7" t="s">
        <v>7972</v>
      </c>
      <c r="N61" s="7" t="s">
        <v>7972</v>
      </c>
      <c r="O61" s="7" t="s">
        <v>7972</v>
      </c>
      <c r="P61" s="39">
        <v>40157</v>
      </c>
      <c r="Q61" s="39">
        <v>77497</v>
      </c>
      <c r="R61" s="39">
        <v>46931</v>
      </c>
      <c r="S61" s="39">
        <v>0</v>
      </c>
      <c r="T61" s="39">
        <v>0</v>
      </c>
      <c r="U61" s="39">
        <f>SUM('25-26 Title I Part A'!$P61:$T61)</f>
        <v>164585</v>
      </c>
      <c r="V61" s="39">
        <f>'25-26 Title I Part A'!$L61-'25-26 Title I Part A'!$U61</f>
        <v>0</v>
      </c>
    </row>
    <row r="62" spans="1:22" ht="15" customHeight="1" x14ac:dyDescent="0.35">
      <c r="A62" t="s">
        <v>47</v>
      </c>
      <c r="B62" t="s">
        <v>7862</v>
      </c>
      <c r="C62" s="7" t="s">
        <v>49</v>
      </c>
      <c r="D62" s="7" t="s">
        <v>2936</v>
      </c>
      <c r="E62" s="7" t="s">
        <v>7863</v>
      </c>
      <c r="F62" s="7">
        <v>1449</v>
      </c>
      <c r="G62" s="7" t="s">
        <v>7864</v>
      </c>
      <c r="H62" s="38" t="s">
        <v>7865</v>
      </c>
      <c r="I62" s="7" t="s">
        <v>3115</v>
      </c>
      <c r="J62" s="7" t="s">
        <v>7972</v>
      </c>
      <c r="K62" s="7" t="s">
        <v>7972</v>
      </c>
      <c r="L62" s="39">
        <v>146568</v>
      </c>
      <c r="M62" s="7" t="s">
        <v>7972</v>
      </c>
      <c r="N62" s="7" t="s">
        <v>7972</v>
      </c>
      <c r="O62" s="7" t="s">
        <v>7972</v>
      </c>
      <c r="P62" s="39">
        <v>0</v>
      </c>
      <c r="Q62" s="39">
        <v>37642</v>
      </c>
      <c r="R62" s="39">
        <v>22321</v>
      </c>
      <c r="S62" s="39">
        <v>59355</v>
      </c>
      <c r="T62" s="39">
        <v>0</v>
      </c>
      <c r="U62" s="39">
        <f>SUM('25-26 Title I Part A'!$P62:$T62)</f>
        <v>119318</v>
      </c>
      <c r="V62" s="39">
        <f>'25-26 Title I Part A'!$L62-'25-26 Title I Part A'!$U62</f>
        <v>27250</v>
      </c>
    </row>
    <row r="63" spans="1:22" ht="15" customHeight="1" x14ac:dyDescent="0.35">
      <c r="A63" t="s">
        <v>47</v>
      </c>
      <c r="B63" t="s">
        <v>5776</v>
      </c>
      <c r="C63" s="7" t="s">
        <v>49</v>
      </c>
      <c r="D63" s="7" t="s">
        <v>2936</v>
      </c>
      <c r="E63" s="7" t="s">
        <v>5777</v>
      </c>
      <c r="F63" s="7" t="s">
        <v>5778</v>
      </c>
      <c r="G63" s="7" t="s">
        <v>5779</v>
      </c>
      <c r="H63" s="38" t="s">
        <v>5780</v>
      </c>
      <c r="I63" s="7" t="s">
        <v>3115</v>
      </c>
      <c r="J63" s="7" t="s">
        <v>7972</v>
      </c>
      <c r="K63" s="7" t="s">
        <v>7972</v>
      </c>
      <c r="L63" s="39">
        <v>147650</v>
      </c>
      <c r="M63" s="7" t="s">
        <v>7972</v>
      </c>
      <c r="N63" s="7" t="s">
        <v>7972</v>
      </c>
      <c r="O63" s="7" t="s">
        <v>7972</v>
      </c>
      <c r="P63" s="39">
        <v>36025</v>
      </c>
      <c r="Q63" s="39">
        <v>75382</v>
      </c>
      <c r="R63" s="39">
        <v>36243</v>
      </c>
      <c r="S63" s="39">
        <v>0</v>
      </c>
      <c r="T63" s="39">
        <v>0</v>
      </c>
      <c r="U63" s="39">
        <f>SUM('25-26 Title I Part A'!$P63:$T63)</f>
        <v>147650</v>
      </c>
      <c r="V63" s="39">
        <f>'25-26 Title I Part A'!$L63-'25-26 Title I Part A'!$U63</f>
        <v>0</v>
      </c>
    </row>
    <row r="64" spans="1:22" ht="15" customHeight="1" x14ac:dyDescent="0.35">
      <c r="A64" t="s">
        <v>47</v>
      </c>
      <c r="B64" t="s">
        <v>5720</v>
      </c>
      <c r="C64" s="7" t="s">
        <v>49</v>
      </c>
      <c r="D64" s="7" t="s">
        <v>1109</v>
      </c>
      <c r="E64" s="7" t="s">
        <v>5721</v>
      </c>
      <c r="F64" s="7" t="s">
        <v>5722</v>
      </c>
      <c r="G64" s="7" t="s">
        <v>5723</v>
      </c>
      <c r="H64" s="38" t="s">
        <v>5724</v>
      </c>
      <c r="I64" s="7" t="s">
        <v>3115</v>
      </c>
      <c r="J64" s="7" t="s">
        <v>7972</v>
      </c>
      <c r="K64" s="7" t="s">
        <v>7972</v>
      </c>
      <c r="L64" s="39">
        <v>234743</v>
      </c>
      <c r="M64" s="7" t="s">
        <v>7972</v>
      </c>
      <c r="N64" s="7" t="s">
        <v>7972</v>
      </c>
      <c r="O64" s="7" t="s">
        <v>7972</v>
      </c>
      <c r="P64" s="39">
        <v>56345</v>
      </c>
      <c r="Q64" s="39">
        <v>95957</v>
      </c>
      <c r="R64" s="39">
        <v>4153</v>
      </c>
      <c r="S64" s="39">
        <v>76545</v>
      </c>
      <c r="T64" s="39">
        <v>0</v>
      </c>
      <c r="U64" s="39">
        <f>SUM('25-26 Title I Part A'!$P64:$T64)</f>
        <v>233000</v>
      </c>
      <c r="V64" s="39">
        <f>'25-26 Title I Part A'!$L64-'25-26 Title I Part A'!$U64</f>
        <v>1743</v>
      </c>
    </row>
    <row r="65" spans="1:22" ht="15" customHeight="1" x14ac:dyDescent="0.35">
      <c r="A65" t="s">
        <v>47</v>
      </c>
      <c r="B65" t="s">
        <v>5074</v>
      </c>
      <c r="C65" s="7" t="s">
        <v>49</v>
      </c>
      <c r="D65" s="7" t="s">
        <v>1109</v>
      </c>
      <c r="E65" s="7" t="s">
        <v>5075</v>
      </c>
      <c r="F65" s="7" t="s">
        <v>5076</v>
      </c>
      <c r="G65" s="7" t="s">
        <v>5077</v>
      </c>
      <c r="H65" s="38" t="s">
        <v>5078</v>
      </c>
      <c r="I65" s="7" t="s">
        <v>3115</v>
      </c>
      <c r="J65" s="7" t="s">
        <v>7972</v>
      </c>
      <c r="K65" s="7" t="s">
        <v>7972</v>
      </c>
      <c r="L65" s="39">
        <v>138446</v>
      </c>
      <c r="M65" s="7" t="s">
        <v>7972</v>
      </c>
      <c r="N65" s="7" t="s">
        <v>7972</v>
      </c>
      <c r="O65" s="7" t="s">
        <v>7972</v>
      </c>
      <c r="P65" s="39">
        <v>33779</v>
      </c>
      <c r="Q65" s="39">
        <v>45326</v>
      </c>
      <c r="R65" s="39">
        <v>45508</v>
      </c>
      <c r="S65" s="39">
        <v>13833</v>
      </c>
      <c r="T65" s="39">
        <v>0</v>
      </c>
      <c r="U65" s="39">
        <f>SUM('25-26 Title I Part A'!$P65:$T65)</f>
        <v>138446</v>
      </c>
      <c r="V65" s="39">
        <f>'25-26 Title I Part A'!$L65-'25-26 Title I Part A'!$U65</f>
        <v>0</v>
      </c>
    </row>
    <row r="66" spans="1:22" ht="15" customHeight="1" x14ac:dyDescent="0.35">
      <c r="A66" t="s">
        <v>47</v>
      </c>
      <c r="B66" t="s">
        <v>3621</v>
      </c>
      <c r="C66" s="7" t="s">
        <v>49</v>
      </c>
      <c r="D66" s="7" t="s">
        <v>1863</v>
      </c>
      <c r="E66" s="7" t="s">
        <v>3622</v>
      </c>
      <c r="F66" s="7" t="s">
        <v>3623</v>
      </c>
      <c r="G66" s="7" t="s">
        <v>3624</v>
      </c>
      <c r="H66" s="38" t="s">
        <v>3625</v>
      </c>
      <c r="I66" s="7" t="s">
        <v>3115</v>
      </c>
      <c r="J66" s="7" t="s">
        <v>7972</v>
      </c>
      <c r="K66" s="7" t="s">
        <v>7972</v>
      </c>
      <c r="L66" s="39">
        <v>92198</v>
      </c>
      <c r="M66" s="7" t="s">
        <v>7972</v>
      </c>
      <c r="N66" s="7" t="s">
        <v>7972</v>
      </c>
      <c r="O66" s="7" t="s">
        <v>7972</v>
      </c>
      <c r="P66" s="39">
        <v>22134</v>
      </c>
      <c r="Q66" s="39">
        <v>44803</v>
      </c>
      <c r="R66" s="39">
        <v>23779</v>
      </c>
      <c r="S66" s="39">
        <v>1482</v>
      </c>
      <c r="T66" s="39">
        <v>0</v>
      </c>
      <c r="U66" s="39">
        <f>SUM('25-26 Title I Part A'!$P66:$T66)</f>
        <v>92198</v>
      </c>
      <c r="V66" s="39">
        <f>'25-26 Title I Part A'!$L66-'25-26 Title I Part A'!$U66</f>
        <v>0</v>
      </c>
    </row>
    <row r="67" spans="1:22" ht="15" customHeight="1" x14ac:dyDescent="0.35">
      <c r="A67" t="s">
        <v>47</v>
      </c>
      <c r="B67" t="s">
        <v>4520</v>
      </c>
      <c r="C67" s="7" t="s">
        <v>49</v>
      </c>
      <c r="D67" s="7" t="s">
        <v>1863</v>
      </c>
      <c r="E67" s="7" t="s">
        <v>4521</v>
      </c>
      <c r="F67" s="7" t="s">
        <v>4522</v>
      </c>
      <c r="G67" s="7" t="s">
        <v>4523</v>
      </c>
      <c r="H67" s="38" t="s">
        <v>4524</v>
      </c>
      <c r="I67" s="7" t="s">
        <v>3115</v>
      </c>
      <c r="J67" s="7" t="s">
        <v>7972</v>
      </c>
      <c r="K67" s="7" t="s">
        <v>7972</v>
      </c>
      <c r="L67" s="39">
        <v>68340</v>
      </c>
      <c r="M67" s="7" t="s">
        <v>7972</v>
      </c>
      <c r="N67" s="7" t="s">
        <v>7972</v>
      </c>
      <c r="O67" s="7" t="s">
        <v>7972</v>
      </c>
      <c r="P67" s="39">
        <v>16243</v>
      </c>
      <c r="Q67" s="39">
        <v>16795</v>
      </c>
      <c r="R67" s="39">
        <v>34173</v>
      </c>
      <c r="S67" s="39">
        <v>1129</v>
      </c>
      <c r="T67" s="39">
        <v>0</v>
      </c>
      <c r="U67" s="39">
        <f>SUM('25-26 Title I Part A'!$P67:$T67)</f>
        <v>68340</v>
      </c>
      <c r="V67" s="39">
        <f>'25-26 Title I Part A'!$L67-'25-26 Title I Part A'!$U67</f>
        <v>0</v>
      </c>
    </row>
    <row r="68" spans="1:22" ht="15" customHeight="1" x14ac:dyDescent="0.35">
      <c r="A68" t="s">
        <v>47</v>
      </c>
      <c r="B68" t="s">
        <v>4495</v>
      </c>
      <c r="C68" s="7" t="s">
        <v>49</v>
      </c>
      <c r="D68" s="7" t="s">
        <v>1863</v>
      </c>
      <c r="E68" s="7" t="s">
        <v>4496</v>
      </c>
      <c r="F68" s="7" t="s">
        <v>4497</v>
      </c>
      <c r="G68" s="7" t="s">
        <v>4498</v>
      </c>
      <c r="H68" s="38" t="s">
        <v>4499</v>
      </c>
      <c r="I68" s="7" t="s">
        <v>3115</v>
      </c>
      <c r="J68" s="7" t="s">
        <v>7972</v>
      </c>
      <c r="K68" s="7" t="s">
        <v>7972</v>
      </c>
      <c r="L68" s="39">
        <v>102409</v>
      </c>
      <c r="M68" s="7" t="s">
        <v>7972</v>
      </c>
      <c r="N68" s="7" t="s">
        <v>7972</v>
      </c>
      <c r="O68" s="7" t="s">
        <v>7972</v>
      </c>
      <c r="P68" s="39">
        <v>0</v>
      </c>
      <c r="Q68" s="39">
        <v>0</v>
      </c>
      <c r="R68" s="39">
        <v>0</v>
      </c>
      <c r="S68" s="39">
        <v>9713</v>
      </c>
      <c r="T68" s="39">
        <v>0</v>
      </c>
      <c r="U68" s="39">
        <f>SUM('25-26 Title I Part A'!$P68:$T68)</f>
        <v>9713</v>
      </c>
      <c r="V68" s="39">
        <f>'25-26 Title I Part A'!$L68-'25-26 Title I Part A'!$U68</f>
        <v>92696</v>
      </c>
    </row>
    <row r="69" spans="1:22" ht="15" customHeight="1" x14ac:dyDescent="0.35">
      <c r="A69" t="s">
        <v>47</v>
      </c>
      <c r="B69" t="s">
        <v>3731</v>
      </c>
      <c r="C69" s="7" t="s">
        <v>49</v>
      </c>
      <c r="D69" s="7" t="s">
        <v>1863</v>
      </c>
      <c r="E69" s="7" t="s">
        <v>3732</v>
      </c>
      <c r="F69" s="7" t="s">
        <v>3733</v>
      </c>
      <c r="G69" s="7" t="s">
        <v>3734</v>
      </c>
      <c r="H69" s="38" t="s">
        <v>3735</v>
      </c>
      <c r="I69" s="7" t="s">
        <v>3115</v>
      </c>
      <c r="J69" s="7" t="s">
        <v>7972</v>
      </c>
      <c r="K69" s="7" t="s">
        <v>7972</v>
      </c>
      <c r="L69" s="39">
        <v>100446</v>
      </c>
      <c r="M69" s="7" t="s">
        <v>7972</v>
      </c>
      <c r="N69" s="7" t="s">
        <v>7972</v>
      </c>
      <c r="O69" s="7" t="s">
        <v>7972</v>
      </c>
      <c r="P69" s="39">
        <v>24507</v>
      </c>
      <c r="Q69" s="39">
        <v>49619</v>
      </c>
      <c r="R69" s="39">
        <v>26320</v>
      </c>
      <c r="S69" s="39">
        <v>0</v>
      </c>
      <c r="T69" s="39">
        <v>0</v>
      </c>
      <c r="U69" s="39">
        <f>SUM('25-26 Title I Part A'!$P69:$T69)</f>
        <v>100446</v>
      </c>
      <c r="V69" s="39">
        <f>'25-26 Title I Part A'!$L69-'25-26 Title I Part A'!$U69</f>
        <v>0</v>
      </c>
    </row>
    <row r="70" spans="1:22" ht="15" customHeight="1" x14ac:dyDescent="0.35">
      <c r="A70" t="s">
        <v>47</v>
      </c>
      <c r="B70" t="s">
        <v>6332</v>
      </c>
      <c r="C70" s="7" t="s">
        <v>49</v>
      </c>
      <c r="D70" s="7" t="s">
        <v>2936</v>
      </c>
      <c r="E70" s="7" t="s">
        <v>6333</v>
      </c>
      <c r="F70" s="7" t="s">
        <v>6334</v>
      </c>
      <c r="G70" s="7" t="s">
        <v>6335</v>
      </c>
      <c r="H70" s="38" t="s">
        <v>6336</v>
      </c>
      <c r="I70" s="7" t="s">
        <v>3115</v>
      </c>
      <c r="J70" s="7" t="s">
        <v>7972</v>
      </c>
      <c r="K70" s="7" t="s">
        <v>7972</v>
      </c>
      <c r="L70" s="39">
        <v>56560</v>
      </c>
      <c r="M70" s="7" t="s">
        <v>7972</v>
      </c>
      <c r="N70" s="7" t="s">
        <v>7972</v>
      </c>
      <c r="O70" s="7" t="s">
        <v>7972</v>
      </c>
      <c r="P70" s="39">
        <v>13215</v>
      </c>
      <c r="Q70" s="39">
        <v>12943</v>
      </c>
      <c r="R70" s="39">
        <v>15245</v>
      </c>
      <c r="S70" s="39">
        <v>15157</v>
      </c>
      <c r="T70" s="39">
        <v>0</v>
      </c>
      <c r="U70" s="39">
        <f>SUM('25-26 Title I Part A'!$P70:$T70)</f>
        <v>56560</v>
      </c>
      <c r="V70" s="39">
        <f>'25-26 Title I Part A'!$L70-'25-26 Title I Part A'!$U70</f>
        <v>0</v>
      </c>
    </row>
    <row r="71" spans="1:22" ht="15" customHeight="1" x14ac:dyDescent="0.35">
      <c r="A71" t="s">
        <v>47</v>
      </c>
      <c r="B71" t="s">
        <v>4859</v>
      </c>
      <c r="C71" s="7" t="s">
        <v>49</v>
      </c>
      <c r="D71" s="7" t="s">
        <v>1863</v>
      </c>
      <c r="E71" s="7" t="s">
        <v>4860</v>
      </c>
      <c r="F71" s="7" t="s">
        <v>4861</v>
      </c>
      <c r="G71" s="7" t="s">
        <v>4862</v>
      </c>
      <c r="H71" s="38" t="s">
        <v>4863</v>
      </c>
      <c r="I71" s="7" t="s">
        <v>3115</v>
      </c>
      <c r="J71" s="7" t="s">
        <v>7972</v>
      </c>
      <c r="K71" s="7" t="s">
        <v>7972</v>
      </c>
      <c r="L71" s="39">
        <v>42880</v>
      </c>
      <c r="M71" s="7" t="s">
        <v>7972</v>
      </c>
      <c r="N71" s="7" t="s">
        <v>7972</v>
      </c>
      <c r="O71" s="7" t="s">
        <v>7972</v>
      </c>
      <c r="P71" s="39">
        <v>10289</v>
      </c>
      <c r="Q71" s="39">
        <v>31863</v>
      </c>
      <c r="R71" s="39">
        <v>19</v>
      </c>
      <c r="S71" s="39">
        <v>709</v>
      </c>
      <c r="T71" s="39">
        <v>0</v>
      </c>
      <c r="U71" s="39">
        <f>SUM('25-26 Title I Part A'!$P71:$T71)</f>
        <v>42880</v>
      </c>
      <c r="V71" s="39">
        <f>'25-26 Title I Part A'!$L71-'25-26 Title I Part A'!$U71</f>
        <v>0</v>
      </c>
    </row>
    <row r="72" spans="1:22" ht="15" customHeight="1" x14ac:dyDescent="0.35">
      <c r="A72" t="s">
        <v>47</v>
      </c>
      <c r="B72" t="s">
        <v>5881</v>
      </c>
      <c r="C72" s="7" t="s">
        <v>49</v>
      </c>
      <c r="D72" s="7" t="s">
        <v>1863</v>
      </c>
      <c r="E72" s="7" t="s">
        <v>5882</v>
      </c>
      <c r="F72" s="7" t="s">
        <v>5883</v>
      </c>
      <c r="G72" s="7" t="s">
        <v>5884</v>
      </c>
      <c r="H72" s="38" t="s">
        <v>5885</v>
      </c>
      <c r="I72" s="7" t="s">
        <v>3115</v>
      </c>
      <c r="J72" s="7" t="s">
        <v>7972</v>
      </c>
      <c r="K72" s="7" t="s">
        <v>7972</v>
      </c>
      <c r="L72" s="39">
        <v>339131</v>
      </c>
      <c r="M72" s="7" t="s">
        <v>7972</v>
      </c>
      <c r="N72" s="7" t="s">
        <v>7972</v>
      </c>
      <c r="O72" s="7" t="s">
        <v>7972</v>
      </c>
      <c r="P72" s="39">
        <v>81415</v>
      </c>
      <c r="Q72" s="39">
        <v>65562</v>
      </c>
      <c r="R72" s="39">
        <v>67492</v>
      </c>
      <c r="S72" s="39">
        <v>66045</v>
      </c>
      <c r="T72" s="39">
        <v>0</v>
      </c>
      <c r="U72" s="39">
        <f>SUM('25-26 Title I Part A'!$P72:$T72)</f>
        <v>280514</v>
      </c>
      <c r="V72" s="39">
        <f>'25-26 Title I Part A'!$L72-'25-26 Title I Part A'!$U72</f>
        <v>58617</v>
      </c>
    </row>
    <row r="73" spans="1:22" ht="15" customHeight="1" x14ac:dyDescent="0.35">
      <c r="A73" t="s">
        <v>47</v>
      </c>
      <c r="B73" t="s">
        <v>4342</v>
      </c>
      <c r="C73" s="7" t="s">
        <v>49</v>
      </c>
      <c r="D73" s="7" t="s">
        <v>2936</v>
      </c>
      <c r="E73" s="7" t="s">
        <v>4343</v>
      </c>
      <c r="F73" s="7" t="s">
        <v>4344</v>
      </c>
      <c r="G73" s="7" t="s">
        <v>4345</v>
      </c>
      <c r="H73" s="38" t="s">
        <v>4346</v>
      </c>
      <c r="I73" s="7" t="s">
        <v>3115</v>
      </c>
      <c r="J73" s="7" t="s">
        <v>7974</v>
      </c>
      <c r="K73" s="7" t="s">
        <v>7973</v>
      </c>
      <c r="L73" s="39">
        <v>0</v>
      </c>
      <c r="M73" s="7" t="s">
        <v>7973</v>
      </c>
      <c r="N73" s="7" t="s">
        <v>7988</v>
      </c>
      <c r="O73" s="7" t="s">
        <v>7974</v>
      </c>
      <c r="P73" s="39">
        <v>0</v>
      </c>
      <c r="Q73" s="39">
        <v>0</v>
      </c>
      <c r="R73" s="39">
        <v>0</v>
      </c>
      <c r="S73" s="39">
        <v>0</v>
      </c>
      <c r="T73" s="39">
        <v>0</v>
      </c>
      <c r="U73" s="39">
        <f>SUM('25-26 Title I Part A'!$P73:$T73)</f>
        <v>0</v>
      </c>
      <c r="V73" s="39">
        <f>'25-26 Title I Part A'!$L73-'25-26 Title I Part A'!$U73</f>
        <v>0</v>
      </c>
    </row>
    <row r="74" spans="1:22" ht="15" customHeight="1" x14ac:dyDescent="0.35">
      <c r="A74" t="s">
        <v>47</v>
      </c>
      <c r="B74" t="s">
        <v>5760</v>
      </c>
      <c r="C74" s="7" t="s">
        <v>49</v>
      </c>
      <c r="D74" s="7" t="s">
        <v>5761</v>
      </c>
      <c r="E74" s="7" t="s">
        <v>5762</v>
      </c>
      <c r="F74" s="7" t="s">
        <v>5763</v>
      </c>
      <c r="G74" s="7" t="s">
        <v>5764</v>
      </c>
      <c r="H74" s="38" t="s">
        <v>5765</v>
      </c>
      <c r="I74" s="7" t="s">
        <v>3115</v>
      </c>
      <c r="J74" s="7" t="s">
        <v>7972</v>
      </c>
      <c r="K74" s="7" t="s">
        <v>7972</v>
      </c>
      <c r="L74" s="39">
        <v>115504</v>
      </c>
      <c r="M74" s="7" t="s">
        <v>7972</v>
      </c>
      <c r="N74" s="7" t="s">
        <v>7972</v>
      </c>
      <c r="O74" s="7" t="s">
        <v>7972</v>
      </c>
      <c r="P74" s="39">
        <v>27723</v>
      </c>
      <c r="Q74" s="39">
        <v>48280</v>
      </c>
      <c r="R74" s="39">
        <v>37616</v>
      </c>
      <c r="S74" s="39">
        <v>1885</v>
      </c>
      <c r="T74" s="39">
        <v>0</v>
      </c>
      <c r="U74" s="39">
        <f>SUM('25-26 Title I Part A'!$P74:$T74)</f>
        <v>115504</v>
      </c>
      <c r="V74" s="39">
        <f>'25-26 Title I Part A'!$L74-'25-26 Title I Part A'!$U74</f>
        <v>0</v>
      </c>
    </row>
    <row r="75" spans="1:22" ht="15" customHeight="1" x14ac:dyDescent="0.35">
      <c r="A75" t="s">
        <v>47</v>
      </c>
      <c r="B75" t="s">
        <v>5069</v>
      </c>
      <c r="C75" s="7" t="s">
        <v>49</v>
      </c>
      <c r="D75" s="7" t="s">
        <v>2936</v>
      </c>
      <c r="E75" s="7" t="s">
        <v>5070</v>
      </c>
      <c r="F75" s="7" t="s">
        <v>5071</v>
      </c>
      <c r="G75" s="7" t="s">
        <v>5072</v>
      </c>
      <c r="H75" s="38" t="s">
        <v>5073</v>
      </c>
      <c r="I75" s="7" t="s">
        <v>3115</v>
      </c>
      <c r="J75" s="7" t="s">
        <v>7972</v>
      </c>
      <c r="K75" s="7" t="s">
        <v>7972</v>
      </c>
      <c r="L75" s="39">
        <v>51900</v>
      </c>
      <c r="M75" s="7" t="s">
        <v>7972</v>
      </c>
      <c r="N75" s="7" t="s">
        <v>7972</v>
      </c>
      <c r="O75" s="7" t="s">
        <v>7972</v>
      </c>
      <c r="P75" s="39">
        <v>12456</v>
      </c>
      <c r="Q75" s="39">
        <v>38568</v>
      </c>
      <c r="R75" s="39">
        <v>24</v>
      </c>
      <c r="S75" s="39">
        <v>852</v>
      </c>
      <c r="T75" s="39">
        <v>0</v>
      </c>
      <c r="U75" s="39">
        <f>SUM('25-26 Title I Part A'!$P75:$T75)</f>
        <v>51900</v>
      </c>
      <c r="V75" s="39">
        <f>'25-26 Title I Part A'!$L75-'25-26 Title I Part A'!$U75</f>
        <v>0</v>
      </c>
    </row>
    <row r="76" spans="1:22" ht="15" customHeight="1" x14ac:dyDescent="0.35">
      <c r="A76" t="s">
        <v>76</v>
      </c>
      <c r="B76" t="s">
        <v>2939</v>
      </c>
      <c r="C76" s="7" t="s">
        <v>78</v>
      </c>
      <c r="D76" s="7" t="s">
        <v>2940</v>
      </c>
      <c r="E76" s="7" t="s">
        <v>25</v>
      </c>
      <c r="F76" s="7" t="s">
        <v>26</v>
      </c>
      <c r="G76" s="7" t="s">
        <v>2940</v>
      </c>
      <c r="H76" s="38" t="s">
        <v>2941</v>
      </c>
      <c r="I76" s="7" t="s">
        <v>2938</v>
      </c>
      <c r="J76" s="7" t="s">
        <v>7972</v>
      </c>
      <c r="K76" s="7" t="s">
        <v>7973</v>
      </c>
      <c r="L76" s="39">
        <v>0</v>
      </c>
      <c r="M76" s="7" t="s">
        <v>7973</v>
      </c>
      <c r="N76" s="7" t="s">
        <v>7972</v>
      </c>
      <c r="O76" s="7" t="s">
        <v>7974</v>
      </c>
      <c r="P76" s="39">
        <v>0</v>
      </c>
      <c r="Q76" s="39">
        <v>0</v>
      </c>
      <c r="R76" s="39">
        <v>0</v>
      </c>
      <c r="S76" s="39">
        <v>0</v>
      </c>
      <c r="T76" s="39">
        <v>0</v>
      </c>
      <c r="U76" s="39">
        <f>SUM('25-26 Title I Part A'!$P76:$T76)</f>
        <v>0</v>
      </c>
      <c r="V76" s="39">
        <f>'25-26 Title I Part A'!$L76-'25-26 Title I Part A'!$U76</f>
        <v>0</v>
      </c>
    </row>
    <row r="77" spans="1:22" ht="15" customHeight="1" x14ac:dyDescent="0.35">
      <c r="A77" t="s">
        <v>76</v>
      </c>
      <c r="B77" t="s">
        <v>77</v>
      </c>
      <c r="C77" s="7" t="s">
        <v>78</v>
      </c>
      <c r="D77" s="7" t="s">
        <v>79</v>
      </c>
      <c r="E77" s="7" t="s">
        <v>25</v>
      </c>
      <c r="F77" s="7" t="s">
        <v>26</v>
      </c>
      <c r="G77" s="7" t="s">
        <v>79</v>
      </c>
      <c r="H77" s="38" t="s">
        <v>80</v>
      </c>
      <c r="I77" s="7" t="s">
        <v>28</v>
      </c>
      <c r="J77" s="7" t="s">
        <v>7972</v>
      </c>
      <c r="K77" s="7" t="s">
        <v>7972</v>
      </c>
      <c r="L77" s="39">
        <v>75431</v>
      </c>
      <c r="M77" s="7" t="s">
        <v>7972</v>
      </c>
      <c r="N77" s="7" t="s">
        <v>7972</v>
      </c>
      <c r="O77" s="7" t="s">
        <v>7972</v>
      </c>
      <c r="P77" s="39">
        <v>18108</v>
      </c>
      <c r="Q77" s="39">
        <v>35779</v>
      </c>
      <c r="R77" s="39">
        <v>20336</v>
      </c>
      <c r="S77" s="39">
        <v>1208</v>
      </c>
      <c r="T77" s="39">
        <v>0</v>
      </c>
      <c r="U77" s="39">
        <f>SUM('25-26 Title I Part A'!$P77:$T77)</f>
        <v>75431</v>
      </c>
      <c r="V77" s="39">
        <f>'25-26 Title I Part A'!$L77-'25-26 Title I Part A'!$U77</f>
        <v>0</v>
      </c>
    </row>
    <row r="78" spans="1:22" ht="15" customHeight="1" x14ac:dyDescent="0.35">
      <c r="A78" t="s">
        <v>7914</v>
      </c>
      <c r="B78" t="s">
        <v>2942</v>
      </c>
      <c r="C78" s="7" t="s">
        <v>116</v>
      </c>
      <c r="D78" s="7" t="s">
        <v>2943</v>
      </c>
      <c r="E78" s="7" t="s">
        <v>25</v>
      </c>
      <c r="F78" s="7" t="s">
        <v>26</v>
      </c>
      <c r="G78" s="7" t="s">
        <v>2943</v>
      </c>
      <c r="H78" s="38" t="s">
        <v>2944</v>
      </c>
      <c r="I78" s="7" t="s">
        <v>2938</v>
      </c>
      <c r="J78" s="7" t="s">
        <v>7972</v>
      </c>
      <c r="K78" s="7" t="s">
        <v>7972</v>
      </c>
      <c r="L78" s="39">
        <v>0</v>
      </c>
      <c r="M78" s="7" t="s">
        <v>7973</v>
      </c>
      <c r="N78" s="7" t="s">
        <v>7972</v>
      </c>
      <c r="O78" s="7" t="s">
        <v>7972</v>
      </c>
      <c r="P78" s="39">
        <v>0</v>
      </c>
      <c r="Q78" s="39">
        <v>0</v>
      </c>
      <c r="R78" s="39">
        <v>0</v>
      </c>
      <c r="S78" s="39">
        <v>0</v>
      </c>
      <c r="T78" s="39">
        <v>0</v>
      </c>
      <c r="U78" s="39">
        <f>SUM('25-26 Title I Part A'!$P78:$T78)</f>
        <v>0</v>
      </c>
      <c r="V78" s="39">
        <f>'25-26 Title I Part A'!$L78-'25-26 Title I Part A'!$U78</f>
        <v>0</v>
      </c>
    </row>
    <row r="79" spans="1:22" ht="15" customHeight="1" x14ac:dyDescent="0.35">
      <c r="A79" t="s">
        <v>7914</v>
      </c>
      <c r="B79" t="s">
        <v>115</v>
      </c>
      <c r="C79" s="7" t="s">
        <v>116</v>
      </c>
      <c r="D79" s="7" t="s">
        <v>117</v>
      </c>
      <c r="E79" s="7" t="s">
        <v>25</v>
      </c>
      <c r="F79" s="7" t="s">
        <v>26</v>
      </c>
      <c r="G79" s="7" t="s">
        <v>117</v>
      </c>
      <c r="H79" s="38" t="s">
        <v>118</v>
      </c>
      <c r="I79" s="7" t="s">
        <v>28</v>
      </c>
      <c r="J79" s="7" t="s">
        <v>7972</v>
      </c>
      <c r="K79" s="7" t="s">
        <v>7972</v>
      </c>
      <c r="L79" s="39">
        <v>866216</v>
      </c>
      <c r="M79" s="7" t="s">
        <v>7973</v>
      </c>
      <c r="N79" s="7" t="s">
        <v>7972</v>
      </c>
      <c r="O79" s="7" t="s">
        <v>7972</v>
      </c>
      <c r="P79" s="39">
        <v>0</v>
      </c>
      <c r="Q79" s="39">
        <v>0</v>
      </c>
      <c r="R79" s="39">
        <v>461312</v>
      </c>
      <c r="S79" s="39">
        <v>0</v>
      </c>
      <c r="T79" s="39">
        <v>0</v>
      </c>
      <c r="U79" s="39">
        <f>SUM('25-26 Title I Part A'!$P79:$T79)</f>
        <v>461312</v>
      </c>
      <c r="V79" s="39">
        <f>'25-26 Title I Part A'!$L79-'25-26 Title I Part A'!$U79</f>
        <v>404904</v>
      </c>
    </row>
    <row r="80" spans="1:22" ht="15" customHeight="1" x14ac:dyDescent="0.35">
      <c r="A80" t="s">
        <v>215</v>
      </c>
      <c r="B80" t="s">
        <v>2945</v>
      </c>
      <c r="C80" s="7" t="s">
        <v>217</v>
      </c>
      <c r="D80" s="7" t="s">
        <v>2946</v>
      </c>
      <c r="E80" s="7" t="s">
        <v>25</v>
      </c>
      <c r="F80" s="7" t="s">
        <v>26</v>
      </c>
      <c r="G80" s="7" t="s">
        <v>2946</v>
      </c>
      <c r="H80" s="38" t="s">
        <v>2947</v>
      </c>
      <c r="I80" s="7" t="s">
        <v>2938</v>
      </c>
      <c r="J80" s="7" t="s">
        <v>7972</v>
      </c>
      <c r="K80" s="7" t="s">
        <v>7972</v>
      </c>
      <c r="L80" s="39">
        <v>481241</v>
      </c>
      <c r="M80" s="7" t="s">
        <v>7973</v>
      </c>
      <c r="N80" s="7" t="s">
        <v>7972</v>
      </c>
      <c r="O80" s="7" t="s">
        <v>7972</v>
      </c>
      <c r="P80" s="39">
        <v>29526</v>
      </c>
      <c r="Q80" s="39">
        <v>131986</v>
      </c>
      <c r="R80" s="39">
        <v>94413</v>
      </c>
      <c r="S80" s="39">
        <v>0</v>
      </c>
      <c r="T80" s="39">
        <v>0</v>
      </c>
      <c r="U80" s="39">
        <f>SUM('25-26 Title I Part A'!$P80:$T80)</f>
        <v>255925</v>
      </c>
      <c r="V80" s="39">
        <f>'25-26 Title I Part A'!$L80-'25-26 Title I Part A'!$U80</f>
        <v>225316</v>
      </c>
    </row>
    <row r="81" spans="1:22" ht="15" customHeight="1" x14ac:dyDescent="0.35">
      <c r="A81" t="s">
        <v>215</v>
      </c>
      <c r="B81" t="s">
        <v>216</v>
      </c>
      <c r="C81" s="7" t="s">
        <v>217</v>
      </c>
      <c r="D81" s="7" t="s">
        <v>218</v>
      </c>
      <c r="E81" s="7" t="s">
        <v>25</v>
      </c>
      <c r="F81" s="7" t="s">
        <v>26</v>
      </c>
      <c r="G81" s="7" t="s">
        <v>218</v>
      </c>
      <c r="H81" s="38" t="s">
        <v>219</v>
      </c>
      <c r="I81" s="7" t="s">
        <v>28</v>
      </c>
      <c r="J81" s="7" t="s">
        <v>7972</v>
      </c>
      <c r="K81" s="7" t="s">
        <v>7972</v>
      </c>
      <c r="L81" s="39">
        <v>53984</v>
      </c>
      <c r="M81" s="7" t="s">
        <v>7972</v>
      </c>
      <c r="N81" s="7" t="s">
        <v>7972</v>
      </c>
      <c r="O81" s="7" t="s">
        <v>7972</v>
      </c>
      <c r="P81" s="39">
        <v>3906</v>
      </c>
      <c r="Q81" s="39">
        <v>23630</v>
      </c>
      <c r="R81" s="39">
        <v>13824</v>
      </c>
      <c r="S81" s="39">
        <v>0</v>
      </c>
      <c r="T81" s="39">
        <v>0</v>
      </c>
      <c r="U81" s="39">
        <f>SUM('25-26 Title I Part A'!$P81:$T81)</f>
        <v>41360</v>
      </c>
      <c r="V81" s="39">
        <f>'25-26 Title I Part A'!$L81-'25-26 Title I Part A'!$U81</f>
        <v>12624</v>
      </c>
    </row>
    <row r="82" spans="1:22" ht="15" customHeight="1" x14ac:dyDescent="0.35">
      <c r="A82" t="s">
        <v>215</v>
      </c>
      <c r="B82" t="s">
        <v>312</v>
      </c>
      <c r="C82" s="7" t="s">
        <v>217</v>
      </c>
      <c r="D82" s="7" t="s">
        <v>313</v>
      </c>
      <c r="E82" s="7" t="s">
        <v>25</v>
      </c>
      <c r="F82" s="7" t="s">
        <v>26</v>
      </c>
      <c r="G82" s="7" t="s">
        <v>313</v>
      </c>
      <c r="H82" s="38" t="s">
        <v>314</v>
      </c>
      <c r="I82" s="7" t="s">
        <v>28</v>
      </c>
      <c r="J82" s="7" t="s">
        <v>7972</v>
      </c>
      <c r="K82" s="7" t="s">
        <v>7972</v>
      </c>
      <c r="L82" s="39">
        <v>189629</v>
      </c>
      <c r="M82" s="7" t="s">
        <v>7972</v>
      </c>
      <c r="N82" s="7" t="s">
        <v>7972</v>
      </c>
      <c r="O82" s="7" t="s">
        <v>7972</v>
      </c>
      <c r="P82" s="39">
        <v>46042</v>
      </c>
      <c r="Q82" s="39">
        <v>65023</v>
      </c>
      <c r="R82" s="39">
        <v>77632</v>
      </c>
      <c r="S82" s="39">
        <v>932</v>
      </c>
      <c r="T82" s="39">
        <v>0</v>
      </c>
      <c r="U82" s="39">
        <f>SUM('25-26 Title I Part A'!$P82:$T82)</f>
        <v>189629</v>
      </c>
      <c r="V82" s="39">
        <f>'25-26 Title I Part A'!$L82-'25-26 Title I Part A'!$U82</f>
        <v>0</v>
      </c>
    </row>
    <row r="83" spans="1:22" ht="15" customHeight="1" x14ac:dyDescent="0.35">
      <c r="A83" t="s">
        <v>215</v>
      </c>
      <c r="B83" t="s">
        <v>566</v>
      </c>
      <c r="C83" s="7" t="s">
        <v>217</v>
      </c>
      <c r="D83" s="7" t="s">
        <v>567</v>
      </c>
      <c r="E83" s="7" t="s">
        <v>25</v>
      </c>
      <c r="F83" s="7" t="s">
        <v>26</v>
      </c>
      <c r="G83" s="7" t="s">
        <v>567</v>
      </c>
      <c r="H83" s="38" t="s">
        <v>568</v>
      </c>
      <c r="I83" s="7" t="s">
        <v>28</v>
      </c>
      <c r="J83" s="7" t="s">
        <v>7972</v>
      </c>
      <c r="K83" s="7" t="s">
        <v>7972</v>
      </c>
      <c r="L83" s="39">
        <v>4817732</v>
      </c>
      <c r="M83" s="7" t="s">
        <v>7972</v>
      </c>
      <c r="N83" s="7" t="s">
        <v>7972</v>
      </c>
      <c r="O83" s="7" t="s">
        <v>7972</v>
      </c>
      <c r="P83" s="39">
        <v>0</v>
      </c>
      <c r="Q83" s="39">
        <v>763094</v>
      </c>
      <c r="R83" s="39">
        <v>1004108</v>
      </c>
      <c r="S83" s="39">
        <v>410930</v>
      </c>
      <c r="T83" s="39">
        <v>0</v>
      </c>
      <c r="U83" s="39">
        <f>SUM('25-26 Title I Part A'!$P83:$T83)</f>
        <v>2178132</v>
      </c>
      <c r="V83" s="39">
        <f>'25-26 Title I Part A'!$L83-'25-26 Title I Part A'!$U83</f>
        <v>2639600</v>
      </c>
    </row>
    <row r="84" spans="1:22" ht="15" customHeight="1" x14ac:dyDescent="0.35">
      <c r="A84" t="s">
        <v>215</v>
      </c>
      <c r="B84" t="s">
        <v>779</v>
      </c>
      <c r="C84" s="7" t="s">
        <v>217</v>
      </c>
      <c r="D84" s="7" t="s">
        <v>780</v>
      </c>
      <c r="E84" s="7" t="s">
        <v>25</v>
      </c>
      <c r="F84" s="7" t="s">
        <v>26</v>
      </c>
      <c r="G84" s="7" t="s">
        <v>780</v>
      </c>
      <c r="H84" s="38" t="s">
        <v>781</v>
      </c>
      <c r="I84" s="7" t="s">
        <v>28</v>
      </c>
      <c r="J84" s="7" t="s">
        <v>7972</v>
      </c>
      <c r="K84" s="7" t="s">
        <v>7972</v>
      </c>
      <c r="L84" s="39">
        <v>117700</v>
      </c>
      <c r="M84" s="7" t="s">
        <v>7972</v>
      </c>
      <c r="N84" s="7" t="s">
        <v>7972</v>
      </c>
      <c r="O84" s="7" t="s">
        <v>7972</v>
      </c>
      <c r="P84" s="39">
        <v>0</v>
      </c>
      <c r="Q84" s="39">
        <v>29019</v>
      </c>
      <c r="R84" s="39">
        <v>16295</v>
      </c>
      <c r="S84" s="39">
        <v>30175</v>
      </c>
      <c r="T84" s="39">
        <v>0</v>
      </c>
      <c r="U84" s="39">
        <f>SUM('25-26 Title I Part A'!$P84:$T84)</f>
        <v>75489</v>
      </c>
      <c r="V84" s="39">
        <f>'25-26 Title I Part A'!$L84-'25-26 Title I Part A'!$U84</f>
        <v>42211</v>
      </c>
    </row>
    <row r="85" spans="1:22" ht="15" customHeight="1" x14ac:dyDescent="0.35">
      <c r="A85" t="s">
        <v>215</v>
      </c>
      <c r="B85" t="s">
        <v>1021</v>
      </c>
      <c r="C85" s="7" t="s">
        <v>217</v>
      </c>
      <c r="D85" s="7" t="s">
        <v>1022</v>
      </c>
      <c r="E85" s="7" t="s">
        <v>25</v>
      </c>
      <c r="F85" s="7" t="s">
        <v>26</v>
      </c>
      <c r="G85" s="7" t="s">
        <v>1022</v>
      </c>
      <c r="H85" s="38" t="s">
        <v>1023</v>
      </c>
      <c r="I85" s="7" t="s">
        <v>28</v>
      </c>
      <c r="J85" s="7" t="s">
        <v>7972</v>
      </c>
      <c r="K85" s="7" t="s">
        <v>7972</v>
      </c>
      <c r="L85" s="39">
        <v>99646</v>
      </c>
      <c r="M85" s="7" t="s">
        <v>7972</v>
      </c>
      <c r="N85" s="7" t="s">
        <v>7972</v>
      </c>
      <c r="O85" s="7" t="s">
        <v>7972</v>
      </c>
      <c r="P85" s="39">
        <v>0</v>
      </c>
      <c r="Q85" s="39">
        <v>29022</v>
      </c>
      <c r="R85" s="39">
        <v>7473</v>
      </c>
      <c r="S85" s="39">
        <v>25534</v>
      </c>
      <c r="T85" s="39">
        <v>0</v>
      </c>
      <c r="U85" s="39">
        <f>SUM('25-26 Title I Part A'!$P85:$T85)</f>
        <v>62029</v>
      </c>
      <c r="V85" s="39">
        <f>'25-26 Title I Part A'!$L85-'25-26 Title I Part A'!$U85</f>
        <v>37617</v>
      </c>
    </row>
    <row r="86" spans="1:22" ht="15" customHeight="1" x14ac:dyDescent="0.35">
      <c r="A86" t="s">
        <v>215</v>
      </c>
      <c r="B86" t="s">
        <v>1551</v>
      </c>
      <c r="C86" s="7" t="s">
        <v>217</v>
      </c>
      <c r="D86" s="7" t="s">
        <v>1552</v>
      </c>
      <c r="E86" s="7" t="s">
        <v>25</v>
      </c>
      <c r="F86" s="7" t="s">
        <v>26</v>
      </c>
      <c r="G86" s="7" t="s">
        <v>1552</v>
      </c>
      <c r="H86" s="38" t="s">
        <v>1553</v>
      </c>
      <c r="I86" s="7" t="s">
        <v>28</v>
      </c>
      <c r="J86" s="7" t="s">
        <v>7972</v>
      </c>
      <c r="K86" s="7" t="s">
        <v>7972</v>
      </c>
      <c r="L86" s="39">
        <v>42409</v>
      </c>
      <c r="M86" s="7" t="s">
        <v>7972</v>
      </c>
      <c r="N86" s="7" t="s">
        <v>7972</v>
      </c>
      <c r="O86" s="7" t="s">
        <v>7972</v>
      </c>
      <c r="P86" s="39">
        <v>0</v>
      </c>
      <c r="Q86" s="39">
        <v>24719</v>
      </c>
      <c r="R86" s="39">
        <v>14283</v>
      </c>
      <c r="S86" s="39">
        <v>3407</v>
      </c>
      <c r="T86" s="39">
        <v>0</v>
      </c>
      <c r="U86" s="39">
        <f>SUM('25-26 Title I Part A'!$P86:$T86)</f>
        <v>42409</v>
      </c>
      <c r="V86" s="39">
        <f>'25-26 Title I Part A'!$L86-'25-26 Title I Part A'!$U86</f>
        <v>0</v>
      </c>
    </row>
    <row r="87" spans="1:22" ht="15" customHeight="1" x14ac:dyDescent="0.35">
      <c r="A87" t="s">
        <v>215</v>
      </c>
      <c r="B87" t="s">
        <v>1909</v>
      </c>
      <c r="C87" s="7" t="s">
        <v>217</v>
      </c>
      <c r="D87" s="7" t="s">
        <v>1910</v>
      </c>
      <c r="E87" s="7" t="s">
        <v>25</v>
      </c>
      <c r="F87" s="7" t="s">
        <v>26</v>
      </c>
      <c r="G87" s="7" t="s">
        <v>1910</v>
      </c>
      <c r="H87" s="38" t="s">
        <v>1911</v>
      </c>
      <c r="I87" s="7" t="s">
        <v>28</v>
      </c>
      <c r="J87" s="7" t="s">
        <v>7972</v>
      </c>
      <c r="K87" s="7" t="s">
        <v>7972</v>
      </c>
      <c r="L87" s="39">
        <v>1366479</v>
      </c>
      <c r="M87" s="7" t="s">
        <v>7973</v>
      </c>
      <c r="N87" s="7" t="s">
        <v>7972</v>
      </c>
      <c r="O87" s="7" t="s">
        <v>7972</v>
      </c>
      <c r="P87" s="39">
        <v>0</v>
      </c>
      <c r="Q87" s="39">
        <v>0</v>
      </c>
      <c r="R87" s="39">
        <v>0</v>
      </c>
      <c r="S87" s="39">
        <v>0</v>
      </c>
      <c r="T87" s="39">
        <v>0</v>
      </c>
      <c r="U87" s="39">
        <f>SUM('25-26 Title I Part A'!$P87:$T87)</f>
        <v>0</v>
      </c>
      <c r="V87" s="39">
        <f>'25-26 Title I Part A'!$L87-'25-26 Title I Part A'!$U87</f>
        <v>1366479</v>
      </c>
    </row>
    <row r="88" spans="1:22" ht="15" customHeight="1" x14ac:dyDescent="0.35">
      <c r="A88" t="s">
        <v>215</v>
      </c>
      <c r="B88" t="s">
        <v>1912</v>
      </c>
      <c r="C88" s="7" t="s">
        <v>217</v>
      </c>
      <c r="D88" s="7" t="s">
        <v>1913</v>
      </c>
      <c r="E88" s="7" t="s">
        <v>25</v>
      </c>
      <c r="F88" s="7" t="s">
        <v>26</v>
      </c>
      <c r="G88" s="7" t="s">
        <v>1913</v>
      </c>
      <c r="H88" s="38" t="s">
        <v>1914</v>
      </c>
      <c r="I88" s="7" t="s">
        <v>28</v>
      </c>
      <c r="J88" s="7" t="s">
        <v>7972</v>
      </c>
      <c r="K88" s="7" t="s">
        <v>7972</v>
      </c>
      <c r="L88" s="39">
        <v>1171984</v>
      </c>
      <c r="M88" s="7" t="s">
        <v>7972</v>
      </c>
      <c r="N88" s="7" t="s">
        <v>7972</v>
      </c>
      <c r="O88" s="7" t="s">
        <v>7972</v>
      </c>
      <c r="P88" s="39">
        <v>0</v>
      </c>
      <c r="Q88" s="39">
        <v>238333</v>
      </c>
      <c r="R88" s="39">
        <v>405637</v>
      </c>
      <c r="S88" s="39">
        <v>0</v>
      </c>
      <c r="T88" s="39">
        <v>0</v>
      </c>
      <c r="U88" s="39">
        <f>SUM('25-26 Title I Part A'!$P88:$T88)</f>
        <v>643970</v>
      </c>
      <c r="V88" s="39">
        <f>'25-26 Title I Part A'!$L88-'25-26 Title I Part A'!$U88</f>
        <v>528014</v>
      </c>
    </row>
    <row r="89" spans="1:22" ht="15" customHeight="1" x14ac:dyDescent="0.35">
      <c r="A89" t="s">
        <v>215</v>
      </c>
      <c r="B89" t="s">
        <v>1947</v>
      </c>
      <c r="C89" s="7" t="s">
        <v>217</v>
      </c>
      <c r="D89" s="7" t="s">
        <v>1948</v>
      </c>
      <c r="E89" s="7" t="s">
        <v>25</v>
      </c>
      <c r="F89" s="7" t="s">
        <v>26</v>
      </c>
      <c r="G89" s="7" t="s">
        <v>1948</v>
      </c>
      <c r="H89" s="38" t="s">
        <v>1949</v>
      </c>
      <c r="I89" s="7" t="s">
        <v>28</v>
      </c>
      <c r="J89" s="7" t="s">
        <v>7972</v>
      </c>
      <c r="K89" s="7" t="s">
        <v>7972</v>
      </c>
      <c r="L89" s="39">
        <v>403508</v>
      </c>
      <c r="M89" s="7" t="s">
        <v>7973</v>
      </c>
      <c r="N89" s="7" t="s">
        <v>7972</v>
      </c>
      <c r="O89" s="7" t="s">
        <v>7972</v>
      </c>
      <c r="P89" s="39">
        <v>0</v>
      </c>
      <c r="Q89" s="39">
        <v>76070</v>
      </c>
      <c r="R89" s="39">
        <v>94945</v>
      </c>
      <c r="S89" s="39">
        <v>0</v>
      </c>
      <c r="T89" s="39">
        <v>0</v>
      </c>
      <c r="U89" s="39">
        <f>SUM('25-26 Title I Part A'!$P89:$T89)</f>
        <v>171015</v>
      </c>
      <c r="V89" s="39">
        <f>'25-26 Title I Part A'!$L89-'25-26 Title I Part A'!$U89</f>
        <v>232493</v>
      </c>
    </row>
    <row r="90" spans="1:22" ht="15" customHeight="1" x14ac:dyDescent="0.35">
      <c r="A90" t="s">
        <v>215</v>
      </c>
      <c r="B90" t="s">
        <v>1977</v>
      </c>
      <c r="C90" s="7" t="s">
        <v>217</v>
      </c>
      <c r="D90" s="7" t="s">
        <v>1978</v>
      </c>
      <c r="E90" s="7" t="s">
        <v>25</v>
      </c>
      <c r="F90" s="7" t="s">
        <v>26</v>
      </c>
      <c r="G90" s="7" t="s">
        <v>1978</v>
      </c>
      <c r="H90" s="38" t="s">
        <v>1979</v>
      </c>
      <c r="I90" s="7" t="s">
        <v>28</v>
      </c>
      <c r="J90" s="7" t="s">
        <v>7972</v>
      </c>
      <c r="K90" s="7" t="s">
        <v>7972</v>
      </c>
      <c r="L90" s="39">
        <v>1332345</v>
      </c>
      <c r="M90" s="7" t="s">
        <v>7972</v>
      </c>
      <c r="N90" s="7" t="s">
        <v>7972</v>
      </c>
      <c r="O90" s="7" t="s">
        <v>7972</v>
      </c>
      <c r="P90" s="39">
        <v>0</v>
      </c>
      <c r="Q90" s="39">
        <v>0</v>
      </c>
      <c r="R90" s="39">
        <v>0</v>
      </c>
      <c r="S90" s="39">
        <v>0</v>
      </c>
      <c r="T90" s="39">
        <v>0</v>
      </c>
      <c r="U90" s="39">
        <f>SUM('25-26 Title I Part A'!$P90:$T90)</f>
        <v>0</v>
      </c>
      <c r="V90" s="39">
        <f>'25-26 Title I Part A'!$L90-'25-26 Title I Part A'!$U90</f>
        <v>1332345</v>
      </c>
    </row>
    <row r="91" spans="1:22" ht="15" customHeight="1" x14ac:dyDescent="0.35">
      <c r="A91" t="s">
        <v>215</v>
      </c>
      <c r="B91" t="s">
        <v>2651</v>
      </c>
      <c r="C91" s="7" t="s">
        <v>217</v>
      </c>
      <c r="D91" s="7" t="s">
        <v>2652</v>
      </c>
      <c r="E91" s="7" t="s">
        <v>25</v>
      </c>
      <c r="F91" s="7" t="s">
        <v>26</v>
      </c>
      <c r="G91" s="7" t="s">
        <v>2652</v>
      </c>
      <c r="H91" s="38" t="s">
        <v>2653</v>
      </c>
      <c r="I91" s="7" t="s">
        <v>28</v>
      </c>
      <c r="J91" s="7" t="s">
        <v>7972</v>
      </c>
      <c r="K91" s="7" t="s">
        <v>7972</v>
      </c>
      <c r="L91" s="39">
        <v>696877</v>
      </c>
      <c r="M91" s="7" t="s">
        <v>7972</v>
      </c>
      <c r="N91" s="7" t="s">
        <v>7972</v>
      </c>
      <c r="O91" s="7" t="s">
        <v>7972</v>
      </c>
      <c r="P91" s="39">
        <v>170029</v>
      </c>
      <c r="Q91" s="39">
        <v>67751</v>
      </c>
      <c r="R91" s="39">
        <v>0</v>
      </c>
      <c r="S91" s="39">
        <v>0</v>
      </c>
      <c r="T91" s="39">
        <v>0</v>
      </c>
      <c r="U91" s="39">
        <f>SUM('25-26 Title I Part A'!$P91:$T91)</f>
        <v>237780</v>
      </c>
      <c r="V91" s="39">
        <f>'25-26 Title I Part A'!$L91-'25-26 Title I Part A'!$U91</f>
        <v>459097</v>
      </c>
    </row>
    <row r="92" spans="1:22" ht="15" customHeight="1" x14ac:dyDescent="0.35">
      <c r="A92" t="s">
        <v>215</v>
      </c>
      <c r="B92" t="s">
        <v>2028</v>
      </c>
      <c r="C92" s="7" t="s">
        <v>217</v>
      </c>
      <c r="D92" s="7" t="s">
        <v>2029</v>
      </c>
      <c r="E92" s="7" t="s">
        <v>25</v>
      </c>
      <c r="F92" s="7" t="s">
        <v>26</v>
      </c>
      <c r="G92" s="7" t="s">
        <v>2029</v>
      </c>
      <c r="H92" s="38" t="s">
        <v>2030</v>
      </c>
      <c r="I92" s="7" t="s">
        <v>28</v>
      </c>
      <c r="J92" s="7" t="s">
        <v>7972</v>
      </c>
      <c r="K92" s="7" t="s">
        <v>7972</v>
      </c>
      <c r="L92" s="39">
        <v>123823</v>
      </c>
      <c r="M92" s="7" t="s">
        <v>7972</v>
      </c>
      <c r="N92" s="7" t="s">
        <v>7972</v>
      </c>
      <c r="O92" s="7" t="s">
        <v>7972</v>
      </c>
      <c r="P92" s="39">
        <v>20048</v>
      </c>
      <c r="Q92" s="39">
        <v>43992</v>
      </c>
      <c r="R92" s="39">
        <v>26895</v>
      </c>
      <c r="S92" s="39">
        <v>1802</v>
      </c>
      <c r="T92" s="39">
        <v>0</v>
      </c>
      <c r="U92" s="39">
        <f>SUM('25-26 Title I Part A'!$P92:$T92)</f>
        <v>92737</v>
      </c>
      <c r="V92" s="39">
        <f>'25-26 Title I Part A'!$L92-'25-26 Title I Part A'!$U92</f>
        <v>31086</v>
      </c>
    </row>
    <row r="93" spans="1:22" ht="15" customHeight="1" x14ac:dyDescent="0.35">
      <c r="A93" t="s">
        <v>215</v>
      </c>
      <c r="B93" t="s">
        <v>1063</v>
      </c>
      <c r="C93" s="7" t="s">
        <v>217</v>
      </c>
      <c r="D93" s="7" t="s">
        <v>1064</v>
      </c>
      <c r="E93" s="7" t="s">
        <v>25</v>
      </c>
      <c r="F93" s="7" t="s">
        <v>26</v>
      </c>
      <c r="G93" s="7" t="s">
        <v>1064</v>
      </c>
      <c r="H93" s="38" t="s">
        <v>1065</v>
      </c>
      <c r="I93" s="7" t="s">
        <v>28</v>
      </c>
      <c r="J93" s="7" t="s">
        <v>7972</v>
      </c>
      <c r="K93" s="7" t="s">
        <v>7972</v>
      </c>
      <c r="L93" s="39">
        <v>700416</v>
      </c>
      <c r="M93" s="7" t="s">
        <v>7972</v>
      </c>
      <c r="N93" s="7" t="s">
        <v>7972</v>
      </c>
      <c r="O93" s="7" t="s">
        <v>7972</v>
      </c>
      <c r="P93" s="39">
        <v>108046</v>
      </c>
      <c r="Q93" s="39">
        <v>164816</v>
      </c>
      <c r="R93" s="39">
        <v>90519</v>
      </c>
      <c r="S93" s="39">
        <v>168175</v>
      </c>
      <c r="T93" s="39">
        <v>0</v>
      </c>
      <c r="U93" s="39">
        <f>SUM('25-26 Title I Part A'!$P93:$T93)</f>
        <v>531556</v>
      </c>
      <c r="V93" s="39">
        <f>'25-26 Title I Part A'!$L93-'25-26 Title I Part A'!$U93</f>
        <v>168860</v>
      </c>
    </row>
    <row r="94" spans="1:22" ht="15" customHeight="1" x14ac:dyDescent="0.35">
      <c r="A94" t="s">
        <v>215</v>
      </c>
      <c r="B94" t="s">
        <v>5179</v>
      </c>
      <c r="C94" s="7" t="s">
        <v>217</v>
      </c>
      <c r="D94" s="7" t="s">
        <v>1978</v>
      </c>
      <c r="E94" s="7" t="s">
        <v>5180</v>
      </c>
      <c r="F94" s="7" t="s">
        <v>5181</v>
      </c>
      <c r="G94" s="7" t="s">
        <v>5182</v>
      </c>
      <c r="H94" s="38" t="s">
        <v>5183</v>
      </c>
      <c r="I94" s="7" t="s">
        <v>3115</v>
      </c>
      <c r="J94" s="7" t="s">
        <v>7973</v>
      </c>
      <c r="K94" s="7" t="s">
        <v>7973</v>
      </c>
      <c r="L94" s="39">
        <v>0</v>
      </c>
      <c r="M94" s="7" t="s">
        <v>7973</v>
      </c>
      <c r="N94" s="7" t="s">
        <v>7988</v>
      </c>
      <c r="O94" s="7" t="s">
        <v>7974</v>
      </c>
      <c r="P94" s="39">
        <v>0</v>
      </c>
      <c r="Q94" s="39">
        <v>0</v>
      </c>
      <c r="R94" s="39">
        <v>0</v>
      </c>
      <c r="S94" s="39">
        <v>0</v>
      </c>
      <c r="T94" s="39">
        <v>0</v>
      </c>
      <c r="U94" s="39">
        <f>SUM('25-26 Title I Part A'!$P94:$T94)</f>
        <v>0</v>
      </c>
      <c r="V94" s="39">
        <f>'25-26 Title I Part A'!$L94-'25-26 Title I Part A'!$U94</f>
        <v>0</v>
      </c>
    </row>
    <row r="95" spans="1:22" ht="15" customHeight="1" x14ac:dyDescent="0.35">
      <c r="A95" t="s">
        <v>215</v>
      </c>
      <c r="B95" t="s">
        <v>6570</v>
      </c>
      <c r="C95" s="7" t="s">
        <v>217</v>
      </c>
      <c r="D95" s="7" t="s">
        <v>1978</v>
      </c>
      <c r="E95" s="7" t="s">
        <v>6571</v>
      </c>
      <c r="F95" s="7" t="s">
        <v>6572</v>
      </c>
      <c r="G95" s="7" t="s">
        <v>6573</v>
      </c>
      <c r="H95" s="38" t="s">
        <v>6574</v>
      </c>
      <c r="I95" s="7" t="s">
        <v>3115</v>
      </c>
      <c r="J95" s="7" t="s">
        <v>7974</v>
      </c>
      <c r="K95" s="7" t="s">
        <v>7973</v>
      </c>
      <c r="L95" s="39">
        <v>0</v>
      </c>
      <c r="M95" s="7" t="s">
        <v>7973</v>
      </c>
      <c r="N95" s="7" t="s">
        <v>7988</v>
      </c>
      <c r="O95" s="7" t="s">
        <v>7974</v>
      </c>
      <c r="P95" s="39">
        <v>0</v>
      </c>
      <c r="Q95" s="39">
        <v>0</v>
      </c>
      <c r="R95" s="39">
        <v>0</v>
      </c>
      <c r="S95" s="39">
        <v>0</v>
      </c>
      <c r="T95" s="39">
        <v>0</v>
      </c>
      <c r="U95" s="39">
        <f>SUM('25-26 Title I Part A'!$P95:$T95)</f>
        <v>0</v>
      </c>
      <c r="V95" s="39">
        <f>'25-26 Title I Part A'!$L95-'25-26 Title I Part A'!$U95</f>
        <v>0</v>
      </c>
    </row>
    <row r="96" spans="1:22" ht="15" customHeight="1" x14ac:dyDescent="0.35">
      <c r="A96" t="s">
        <v>215</v>
      </c>
      <c r="B96" t="s">
        <v>4167</v>
      </c>
      <c r="C96" s="7" t="s">
        <v>217</v>
      </c>
      <c r="D96" s="7" t="s">
        <v>1978</v>
      </c>
      <c r="E96" s="7" t="s">
        <v>4168</v>
      </c>
      <c r="F96" s="7" t="s">
        <v>4169</v>
      </c>
      <c r="G96" s="7" t="s">
        <v>4170</v>
      </c>
      <c r="H96" s="38" t="s">
        <v>4171</v>
      </c>
      <c r="I96" s="7" t="s">
        <v>3115</v>
      </c>
      <c r="J96" s="7" t="s">
        <v>7972</v>
      </c>
      <c r="K96" s="7" t="s">
        <v>7972</v>
      </c>
      <c r="L96" s="39">
        <v>54912</v>
      </c>
      <c r="M96" s="7" t="s">
        <v>7972</v>
      </c>
      <c r="N96" s="7" t="s">
        <v>7972</v>
      </c>
      <c r="O96" s="7" t="s">
        <v>7972</v>
      </c>
      <c r="P96" s="39">
        <v>13178</v>
      </c>
      <c r="Q96" s="39">
        <v>17834</v>
      </c>
      <c r="R96" s="39">
        <v>18336</v>
      </c>
      <c r="S96" s="39">
        <v>5564</v>
      </c>
      <c r="T96" s="39">
        <v>0</v>
      </c>
      <c r="U96" s="39">
        <f>SUM('25-26 Title I Part A'!$P96:$T96)</f>
        <v>54912</v>
      </c>
      <c r="V96" s="39">
        <f>'25-26 Title I Part A'!$L96-'25-26 Title I Part A'!$U96</f>
        <v>0</v>
      </c>
    </row>
    <row r="97" spans="1:22" ht="15" customHeight="1" x14ac:dyDescent="0.35">
      <c r="A97" t="s">
        <v>215</v>
      </c>
      <c r="B97" t="s">
        <v>4162</v>
      </c>
      <c r="C97" s="7" t="s">
        <v>217</v>
      </c>
      <c r="D97" s="7" t="s">
        <v>567</v>
      </c>
      <c r="E97" s="7" t="s">
        <v>4163</v>
      </c>
      <c r="F97" s="7" t="s">
        <v>4164</v>
      </c>
      <c r="G97" s="7" t="s">
        <v>4165</v>
      </c>
      <c r="H97" s="38" t="s">
        <v>4166</v>
      </c>
      <c r="I97" s="7" t="s">
        <v>3115</v>
      </c>
      <c r="J97" s="7" t="s">
        <v>7972</v>
      </c>
      <c r="K97" s="7" t="s">
        <v>7972</v>
      </c>
      <c r="L97" s="39">
        <v>53907</v>
      </c>
      <c r="M97" s="7" t="s">
        <v>7972</v>
      </c>
      <c r="N97" s="7" t="s">
        <v>7972</v>
      </c>
      <c r="O97" s="7" t="s">
        <v>7972</v>
      </c>
      <c r="P97" s="39">
        <v>0</v>
      </c>
      <c r="Q97" s="39">
        <v>0</v>
      </c>
      <c r="R97" s="39">
        <v>0</v>
      </c>
      <c r="S97" s="39">
        <v>0</v>
      </c>
      <c r="T97" s="39">
        <v>0</v>
      </c>
      <c r="U97" s="39">
        <f>SUM('25-26 Title I Part A'!$P97:$T97)</f>
        <v>0</v>
      </c>
      <c r="V97" s="39">
        <f>'25-26 Title I Part A'!$L97-'25-26 Title I Part A'!$U97</f>
        <v>53907</v>
      </c>
    </row>
    <row r="98" spans="1:22" ht="15" customHeight="1" x14ac:dyDescent="0.35">
      <c r="A98" t="s">
        <v>215</v>
      </c>
      <c r="B98" t="s">
        <v>3872</v>
      </c>
      <c r="C98" s="7" t="s">
        <v>217</v>
      </c>
      <c r="D98" s="7" t="s">
        <v>567</v>
      </c>
      <c r="E98" s="7" t="s">
        <v>3873</v>
      </c>
      <c r="F98" s="7" t="s">
        <v>3874</v>
      </c>
      <c r="G98" s="7" t="s">
        <v>3875</v>
      </c>
      <c r="H98" s="38" t="s">
        <v>3876</v>
      </c>
      <c r="I98" s="7" t="s">
        <v>3115</v>
      </c>
      <c r="J98" s="7" t="s">
        <v>7972</v>
      </c>
      <c r="K98" s="7" t="s">
        <v>7972</v>
      </c>
      <c r="L98" s="39">
        <v>58331</v>
      </c>
      <c r="M98" s="7" t="s">
        <v>7972</v>
      </c>
      <c r="N98" s="7" t="s">
        <v>7972</v>
      </c>
      <c r="O98" s="7" t="s">
        <v>7972</v>
      </c>
      <c r="P98" s="39">
        <v>13760</v>
      </c>
      <c r="Q98" s="39">
        <v>35962</v>
      </c>
      <c r="R98" s="39">
        <v>7655</v>
      </c>
      <c r="S98" s="39">
        <v>954</v>
      </c>
      <c r="T98" s="39">
        <v>0</v>
      </c>
      <c r="U98" s="39">
        <f>SUM('25-26 Title I Part A'!$P98:$T98)</f>
        <v>58331</v>
      </c>
      <c r="V98" s="39">
        <f>'25-26 Title I Part A'!$L98-'25-26 Title I Part A'!$U98</f>
        <v>0</v>
      </c>
    </row>
    <row r="99" spans="1:22" ht="15" customHeight="1" x14ac:dyDescent="0.35">
      <c r="A99" t="s">
        <v>215</v>
      </c>
      <c r="B99" s="36" t="s">
        <v>6257</v>
      </c>
      <c r="C99" s="7" t="s">
        <v>217</v>
      </c>
      <c r="D99" s="37" t="s">
        <v>567</v>
      </c>
      <c r="E99" s="7" t="s">
        <v>6258</v>
      </c>
      <c r="F99" s="7" t="s">
        <v>6259</v>
      </c>
      <c r="G99" s="7" t="s">
        <v>6260</v>
      </c>
      <c r="H99" s="38" t="s">
        <v>6261</v>
      </c>
      <c r="I99" s="7" t="s">
        <v>3115</v>
      </c>
      <c r="J99" s="7" t="s">
        <v>7972</v>
      </c>
      <c r="K99" s="7" t="s">
        <v>7972</v>
      </c>
      <c r="L99" s="39">
        <v>0</v>
      </c>
      <c r="M99" s="7" t="s">
        <v>7973</v>
      </c>
      <c r="N99" s="7" t="s">
        <v>7972</v>
      </c>
      <c r="O99" s="7" t="s">
        <v>7972</v>
      </c>
      <c r="P99" s="39">
        <v>0</v>
      </c>
      <c r="Q99" s="39">
        <v>0</v>
      </c>
      <c r="R99" s="39">
        <v>0</v>
      </c>
      <c r="S99" s="39">
        <v>0</v>
      </c>
      <c r="T99" s="39">
        <v>0</v>
      </c>
      <c r="U99" s="39">
        <f>SUM('25-26 Title I Part A'!$P99:$T99)</f>
        <v>0</v>
      </c>
      <c r="V99" s="39">
        <f>'25-26 Title I Part A'!$L99-'25-26 Title I Part A'!$U99</f>
        <v>0</v>
      </c>
    </row>
    <row r="100" spans="1:22" ht="15" customHeight="1" x14ac:dyDescent="0.35">
      <c r="A100" t="s">
        <v>215</v>
      </c>
      <c r="B100" s="36" t="s">
        <v>4352</v>
      </c>
      <c r="C100" s="7" t="s">
        <v>217</v>
      </c>
      <c r="D100" s="37" t="s">
        <v>2946</v>
      </c>
      <c r="E100" s="7" t="s">
        <v>4353</v>
      </c>
      <c r="F100" s="7" t="s">
        <v>4354</v>
      </c>
      <c r="G100" s="7" t="s">
        <v>4355</v>
      </c>
      <c r="H100" s="38" t="s">
        <v>4356</v>
      </c>
      <c r="I100" s="7" t="s">
        <v>3115</v>
      </c>
      <c r="J100" s="7" t="s">
        <v>7972</v>
      </c>
      <c r="K100" s="7" t="s">
        <v>7972</v>
      </c>
      <c r="L100" s="39">
        <v>171520</v>
      </c>
      <c r="M100" s="7" t="s">
        <v>7973</v>
      </c>
      <c r="N100" s="7" t="s">
        <v>7972</v>
      </c>
      <c r="O100" s="7" t="s">
        <v>7972</v>
      </c>
      <c r="P100" s="39">
        <v>41158</v>
      </c>
      <c r="Q100" s="39">
        <v>46184</v>
      </c>
      <c r="R100" s="39">
        <v>43191</v>
      </c>
      <c r="S100" s="39">
        <v>0</v>
      </c>
      <c r="T100" s="39">
        <v>0</v>
      </c>
      <c r="U100" s="39">
        <f>SUM('25-26 Title I Part A'!$P100:$T100)</f>
        <v>130533</v>
      </c>
      <c r="V100" s="39">
        <f>'25-26 Title I Part A'!$L100-'25-26 Title I Part A'!$U100</f>
        <v>40987</v>
      </c>
    </row>
    <row r="101" spans="1:22" ht="15" customHeight="1" x14ac:dyDescent="0.35">
      <c r="A101" t="s">
        <v>215</v>
      </c>
      <c r="B101" t="s">
        <v>4849</v>
      </c>
      <c r="C101" s="7" t="s">
        <v>217</v>
      </c>
      <c r="D101" s="7" t="s">
        <v>567</v>
      </c>
      <c r="E101" s="7" t="s">
        <v>4850</v>
      </c>
      <c r="F101" s="7" t="s">
        <v>4851</v>
      </c>
      <c r="G101" s="7" t="s">
        <v>4852</v>
      </c>
      <c r="H101" s="38" t="s">
        <v>4853</v>
      </c>
      <c r="I101" s="7" t="s">
        <v>3115</v>
      </c>
      <c r="J101" s="7" t="s">
        <v>7972</v>
      </c>
      <c r="K101" s="7" t="s">
        <v>7972</v>
      </c>
      <c r="L101" s="39">
        <v>23889</v>
      </c>
      <c r="M101" s="7" t="s">
        <v>7973</v>
      </c>
      <c r="N101" s="7" t="s">
        <v>7972</v>
      </c>
      <c r="O101" s="7" t="s">
        <v>7972</v>
      </c>
      <c r="P101" s="39">
        <v>0</v>
      </c>
      <c r="Q101" s="39">
        <v>0</v>
      </c>
      <c r="R101" s="39">
        <v>0</v>
      </c>
      <c r="S101" s="39">
        <v>0</v>
      </c>
      <c r="T101" s="39">
        <v>0</v>
      </c>
      <c r="U101" s="39">
        <f>SUM('25-26 Title I Part A'!$P101:$T101)</f>
        <v>0</v>
      </c>
      <c r="V101" s="39">
        <f>'25-26 Title I Part A'!$L101-'25-26 Title I Part A'!$U101</f>
        <v>23889</v>
      </c>
    </row>
    <row r="102" spans="1:22" ht="15" customHeight="1" x14ac:dyDescent="0.35">
      <c r="A102" t="s">
        <v>215</v>
      </c>
      <c r="B102" t="s">
        <v>5319</v>
      </c>
      <c r="C102" s="7" t="s">
        <v>217</v>
      </c>
      <c r="D102" s="7" t="s">
        <v>567</v>
      </c>
      <c r="E102" s="7" t="s">
        <v>5320</v>
      </c>
      <c r="F102" s="7" t="s">
        <v>5321</v>
      </c>
      <c r="G102" s="7" t="s">
        <v>5322</v>
      </c>
      <c r="H102" s="38" t="s">
        <v>5323</v>
      </c>
      <c r="I102" s="7" t="s">
        <v>3115</v>
      </c>
      <c r="J102" s="7" t="s">
        <v>7972</v>
      </c>
      <c r="K102" s="7" t="s">
        <v>7972</v>
      </c>
      <c r="L102" s="39">
        <v>62785</v>
      </c>
      <c r="M102" s="7" t="s">
        <v>7973</v>
      </c>
      <c r="N102" s="7" t="s">
        <v>7972</v>
      </c>
      <c r="O102" s="7" t="s">
        <v>7972</v>
      </c>
      <c r="P102" s="39">
        <v>14611</v>
      </c>
      <c r="Q102" s="39">
        <v>18568</v>
      </c>
      <c r="R102" s="39">
        <v>20482</v>
      </c>
      <c r="S102" s="39">
        <v>0</v>
      </c>
      <c r="T102" s="39">
        <v>0</v>
      </c>
      <c r="U102" s="39">
        <f>SUM('25-26 Title I Part A'!$P102:$T102)</f>
        <v>53661</v>
      </c>
      <c r="V102" s="39">
        <f>'25-26 Title I Part A'!$L102-'25-26 Title I Part A'!$U102</f>
        <v>9124</v>
      </c>
    </row>
    <row r="103" spans="1:22" ht="15" customHeight="1" x14ac:dyDescent="0.35">
      <c r="A103" t="s">
        <v>215</v>
      </c>
      <c r="B103" t="s">
        <v>7155</v>
      </c>
      <c r="C103" s="7" t="s">
        <v>217</v>
      </c>
      <c r="D103" s="7" t="s">
        <v>567</v>
      </c>
      <c r="E103" s="7" t="s">
        <v>7156</v>
      </c>
      <c r="F103" s="7" t="s">
        <v>7157</v>
      </c>
      <c r="G103" s="7" t="s">
        <v>7158</v>
      </c>
      <c r="H103" s="38" t="s">
        <v>7159</v>
      </c>
      <c r="I103" s="7" t="s">
        <v>3115</v>
      </c>
      <c r="J103" s="7" t="s">
        <v>7972</v>
      </c>
      <c r="K103" s="7" t="s">
        <v>7972</v>
      </c>
      <c r="L103" s="39">
        <v>21847</v>
      </c>
      <c r="M103" s="7" t="s">
        <v>7973</v>
      </c>
      <c r="N103" s="7" t="s">
        <v>7972</v>
      </c>
      <c r="O103" s="7" t="s">
        <v>7972</v>
      </c>
      <c r="P103" s="39">
        <v>0</v>
      </c>
      <c r="Q103" s="39">
        <v>20134</v>
      </c>
      <c r="R103" s="39">
        <v>1509</v>
      </c>
      <c r="S103" s="39">
        <v>0</v>
      </c>
      <c r="T103" s="39">
        <v>0</v>
      </c>
      <c r="U103" s="39">
        <f>SUM('25-26 Title I Part A'!$P103:$T103)</f>
        <v>21643</v>
      </c>
      <c r="V103" s="39">
        <f>'25-26 Title I Part A'!$L103-'25-26 Title I Part A'!$U103</f>
        <v>204</v>
      </c>
    </row>
    <row r="104" spans="1:22" ht="15" customHeight="1" x14ac:dyDescent="0.35">
      <c r="A104" t="s">
        <v>215</v>
      </c>
      <c r="B104" t="s">
        <v>5359</v>
      </c>
      <c r="C104" s="7" t="s">
        <v>217</v>
      </c>
      <c r="D104" s="7" t="s">
        <v>1910</v>
      </c>
      <c r="E104" s="7" t="s">
        <v>5360</v>
      </c>
      <c r="F104" s="7" t="s">
        <v>5361</v>
      </c>
      <c r="G104" s="7" t="s">
        <v>5362</v>
      </c>
      <c r="H104" s="38" t="s">
        <v>5363</v>
      </c>
      <c r="I104" s="7" t="s">
        <v>3115</v>
      </c>
      <c r="J104" s="7" t="s">
        <v>7972</v>
      </c>
      <c r="K104" s="7" t="s">
        <v>7972</v>
      </c>
      <c r="L104" s="39">
        <v>22628</v>
      </c>
      <c r="M104" s="7" t="s">
        <v>7972</v>
      </c>
      <c r="N104" s="7" t="s">
        <v>7972</v>
      </c>
      <c r="O104" s="7" t="s">
        <v>7972</v>
      </c>
      <c r="P104" s="39">
        <v>5521</v>
      </c>
      <c r="Q104" s="39">
        <v>136</v>
      </c>
      <c r="R104" s="39">
        <v>0</v>
      </c>
      <c r="S104" s="39">
        <v>5657</v>
      </c>
      <c r="T104" s="39">
        <v>0</v>
      </c>
      <c r="U104" s="39">
        <f>SUM('25-26 Title I Part A'!$P104:$T104)</f>
        <v>11314</v>
      </c>
      <c r="V104" s="39">
        <f>'25-26 Title I Part A'!$L104-'25-26 Title I Part A'!$U104</f>
        <v>11314</v>
      </c>
    </row>
    <row r="105" spans="1:22" ht="15" customHeight="1" x14ac:dyDescent="0.35">
      <c r="A105" t="s">
        <v>215</v>
      </c>
      <c r="B105" t="s">
        <v>7763</v>
      </c>
      <c r="C105" s="7" t="s">
        <v>217</v>
      </c>
      <c r="D105" s="7" t="s">
        <v>567</v>
      </c>
      <c r="E105" s="7" t="s">
        <v>7764</v>
      </c>
      <c r="F105" s="7" t="s">
        <v>7765</v>
      </c>
      <c r="G105" s="7" t="s">
        <v>7766</v>
      </c>
      <c r="H105" s="38" t="s">
        <v>7767</v>
      </c>
      <c r="I105" s="7" t="s">
        <v>3115</v>
      </c>
      <c r="J105" s="7" t="s">
        <v>7972</v>
      </c>
      <c r="K105" s="7" t="s">
        <v>7972</v>
      </c>
      <c r="L105" s="39">
        <v>24120</v>
      </c>
      <c r="M105" s="7" t="s">
        <v>7973</v>
      </c>
      <c r="N105" s="7" t="s">
        <v>7972</v>
      </c>
      <c r="O105" s="7" t="s">
        <v>7972</v>
      </c>
      <c r="P105" s="39">
        <v>5584</v>
      </c>
      <c r="Q105" s="39">
        <v>10067</v>
      </c>
      <c r="R105" s="39">
        <v>5111</v>
      </c>
      <c r="S105" s="39">
        <v>0</v>
      </c>
      <c r="T105" s="39">
        <v>0</v>
      </c>
      <c r="U105" s="39">
        <f>SUM('25-26 Title I Part A'!$P105:$T105)</f>
        <v>20762</v>
      </c>
      <c r="V105" s="39">
        <f>'25-26 Title I Part A'!$L105-'25-26 Title I Part A'!$U105</f>
        <v>3358</v>
      </c>
    </row>
    <row r="106" spans="1:22" ht="15" customHeight="1" x14ac:dyDescent="0.35">
      <c r="A106" t="s">
        <v>215</v>
      </c>
      <c r="B106" t="s">
        <v>7280</v>
      </c>
      <c r="C106" s="7" t="s">
        <v>217</v>
      </c>
      <c r="D106" s="7" t="s">
        <v>1910</v>
      </c>
      <c r="E106" s="7" t="s">
        <v>7281</v>
      </c>
      <c r="F106" s="7" t="s">
        <v>7282</v>
      </c>
      <c r="G106" s="7" t="s">
        <v>7283</v>
      </c>
      <c r="H106" s="38" t="s">
        <v>7284</v>
      </c>
      <c r="I106" s="7" t="s">
        <v>3115</v>
      </c>
      <c r="J106" s="7" t="s">
        <v>7972</v>
      </c>
      <c r="K106" s="7" t="s">
        <v>7972</v>
      </c>
      <c r="L106" s="39">
        <v>122964</v>
      </c>
      <c r="M106" s="7" t="s">
        <v>7972</v>
      </c>
      <c r="N106" s="7" t="s">
        <v>7972</v>
      </c>
      <c r="O106" s="7" t="s">
        <v>7972</v>
      </c>
      <c r="P106" s="39">
        <v>29511</v>
      </c>
      <c r="Q106" s="39">
        <v>48384</v>
      </c>
      <c r="R106" s="39">
        <v>43052</v>
      </c>
      <c r="S106" s="39">
        <v>2017</v>
      </c>
      <c r="T106" s="39">
        <v>0</v>
      </c>
      <c r="U106" s="39">
        <f>SUM('25-26 Title I Part A'!$P106:$T106)</f>
        <v>122964</v>
      </c>
      <c r="V106" s="39">
        <f>'25-26 Title I Part A'!$L106-'25-26 Title I Part A'!$U106</f>
        <v>0</v>
      </c>
    </row>
    <row r="107" spans="1:22" ht="15" customHeight="1" x14ac:dyDescent="0.35">
      <c r="A107" t="s">
        <v>215</v>
      </c>
      <c r="B107" t="s">
        <v>6640</v>
      </c>
      <c r="C107" s="7" t="s">
        <v>217</v>
      </c>
      <c r="D107" s="7" t="s">
        <v>567</v>
      </c>
      <c r="E107" s="7" t="s">
        <v>6641</v>
      </c>
      <c r="F107" s="7" t="s">
        <v>6642</v>
      </c>
      <c r="G107" s="7" t="s">
        <v>6643</v>
      </c>
      <c r="H107" s="38" t="s">
        <v>6644</v>
      </c>
      <c r="I107" s="7" t="s">
        <v>3115</v>
      </c>
      <c r="J107" s="7" t="s">
        <v>7972</v>
      </c>
      <c r="K107" s="7" t="s">
        <v>7972</v>
      </c>
      <c r="L107" s="39">
        <v>26853</v>
      </c>
      <c r="M107" s="7" t="s">
        <v>7972</v>
      </c>
      <c r="N107" s="7" t="s">
        <v>7972</v>
      </c>
      <c r="O107" s="7" t="s">
        <v>7972</v>
      </c>
      <c r="P107" s="39">
        <v>6552</v>
      </c>
      <c r="Q107" s="39">
        <v>15367</v>
      </c>
      <c r="R107" s="39">
        <v>4934</v>
      </c>
      <c r="S107" s="39">
        <v>0</v>
      </c>
      <c r="T107" s="39">
        <v>0</v>
      </c>
      <c r="U107" s="39">
        <f>SUM('25-26 Title I Part A'!$P107:$T107)</f>
        <v>26853</v>
      </c>
      <c r="V107" s="39">
        <f>'25-26 Title I Part A'!$L107-'25-26 Title I Part A'!$U107</f>
        <v>0</v>
      </c>
    </row>
    <row r="108" spans="1:22" ht="15" customHeight="1" x14ac:dyDescent="0.35">
      <c r="A108" t="s">
        <v>215</v>
      </c>
      <c r="B108" t="s">
        <v>7959</v>
      </c>
      <c r="C108" s="7" t="s">
        <v>217</v>
      </c>
      <c r="D108" s="7" t="s">
        <v>2946</v>
      </c>
      <c r="E108" s="7" t="s">
        <v>7960</v>
      </c>
      <c r="F108" s="7">
        <v>2164</v>
      </c>
      <c r="G108" s="7" t="s">
        <v>7961</v>
      </c>
      <c r="H108" s="38" t="s">
        <v>7962</v>
      </c>
      <c r="I108" s="7" t="s">
        <v>3115</v>
      </c>
      <c r="J108" s="7" t="s">
        <v>7972</v>
      </c>
      <c r="K108" s="7" t="s">
        <v>7973</v>
      </c>
      <c r="L108" s="39">
        <v>0</v>
      </c>
      <c r="M108" s="7" t="s">
        <v>7973</v>
      </c>
      <c r="N108" s="7" t="s">
        <v>7972</v>
      </c>
      <c r="O108" s="7" t="s">
        <v>7974</v>
      </c>
      <c r="P108" s="39">
        <v>0</v>
      </c>
      <c r="Q108" s="39">
        <v>0</v>
      </c>
      <c r="R108" s="39">
        <v>0</v>
      </c>
      <c r="S108" s="39">
        <v>0</v>
      </c>
      <c r="T108" s="39">
        <v>0</v>
      </c>
      <c r="U108" s="39">
        <f>SUM('25-26 Title I Part A'!$P108:$T108)</f>
        <v>0</v>
      </c>
      <c r="V108" s="39">
        <f>'25-26 Title I Part A'!$L108-'25-26 Title I Part A'!$U108</f>
        <v>0</v>
      </c>
    </row>
    <row r="109" spans="1:22" ht="15" customHeight="1" x14ac:dyDescent="0.35">
      <c r="A109" t="s">
        <v>377</v>
      </c>
      <c r="B109" t="s">
        <v>2948</v>
      </c>
      <c r="C109" s="7" t="s">
        <v>379</v>
      </c>
      <c r="D109" s="7" t="s">
        <v>2949</v>
      </c>
      <c r="E109" s="7" t="s">
        <v>25</v>
      </c>
      <c r="F109" s="7" t="s">
        <v>26</v>
      </c>
      <c r="G109" s="7" t="s">
        <v>2949</v>
      </c>
      <c r="H109" s="38" t="s">
        <v>2950</v>
      </c>
      <c r="I109" s="7" t="s">
        <v>2938</v>
      </c>
      <c r="J109" s="7" t="s">
        <v>7972</v>
      </c>
      <c r="K109" s="7" t="s">
        <v>7972</v>
      </c>
      <c r="L109" s="39">
        <v>253507</v>
      </c>
      <c r="M109" s="7" t="s">
        <v>7972</v>
      </c>
      <c r="N109" s="7" t="s">
        <v>7972</v>
      </c>
      <c r="O109" s="7" t="s">
        <v>7972</v>
      </c>
      <c r="P109" s="39">
        <v>0</v>
      </c>
      <c r="Q109" s="39">
        <v>0</v>
      </c>
      <c r="R109" s="39">
        <v>64225</v>
      </c>
      <c r="S109" s="39">
        <v>0</v>
      </c>
      <c r="T109" s="39">
        <v>0</v>
      </c>
      <c r="U109" s="39">
        <f>SUM('25-26 Title I Part A'!$P109:$T109)</f>
        <v>64225</v>
      </c>
      <c r="V109" s="39">
        <f>'25-26 Title I Part A'!$L109-'25-26 Title I Part A'!$U109</f>
        <v>189282</v>
      </c>
    </row>
    <row r="110" spans="1:22" ht="15" customHeight="1" x14ac:dyDescent="0.35">
      <c r="A110" t="s">
        <v>377</v>
      </c>
      <c r="B110" t="s">
        <v>378</v>
      </c>
      <c r="C110" s="7" t="s">
        <v>379</v>
      </c>
      <c r="D110" s="7" t="s">
        <v>380</v>
      </c>
      <c r="E110" s="7" t="s">
        <v>25</v>
      </c>
      <c r="F110" s="7" t="s">
        <v>26</v>
      </c>
      <c r="G110" s="7" t="s">
        <v>380</v>
      </c>
      <c r="H110" s="38" t="s">
        <v>381</v>
      </c>
      <c r="I110" s="7" t="s">
        <v>28</v>
      </c>
      <c r="J110" s="7" t="s">
        <v>7972</v>
      </c>
      <c r="K110" s="7" t="s">
        <v>7972</v>
      </c>
      <c r="L110" s="39">
        <v>172026</v>
      </c>
      <c r="M110" s="7" t="s">
        <v>7973</v>
      </c>
      <c r="N110" s="7" t="s">
        <v>7972</v>
      </c>
      <c r="O110" s="7" t="s">
        <v>7972</v>
      </c>
      <c r="P110" s="39">
        <v>41307</v>
      </c>
      <c r="Q110" s="39">
        <v>57520</v>
      </c>
      <c r="R110" s="39">
        <v>70481</v>
      </c>
      <c r="S110" s="39">
        <v>0</v>
      </c>
      <c r="T110" s="39">
        <v>0</v>
      </c>
      <c r="U110" s="39">
        <f>SUM('25-26 Title I Part A'!$P110:$T110)</f>
        <v>169308</v>
      </c>
      <c r="V110" s="39">
        <f>'25-26 Title I Part A'!$L110-'25-26 Title I Part A'!$U110</f>
        <v>2718</v>
      </c>
    </row>
    <row r="111" spans="1:22" ht="15" customHeight="1" x14ac:dyDescent="0.35">
      <c r="A111" t="s">
        <v>377</v>
      </c>
      <c r="B111" t="s">
        <v>448</v>
      </c>
      <c r="C111" s="7" t="s">
        <v>379</v>
      </c>
      <c r="D111" s="7" t="s">
        <v>449</v>
      </c>
      <c r="E111" s="7" t="s">
        <v>25</v>
      </c>
      <c r="F111" s="7" t="s">
        <v>26</v>
      </c>
      <c r="G111" s="7" t="s">
        <v>449</v>
      </c>
      <c r="H111" s="38" t="s">
        <v>450</v>
      </c>
      <c r="I111" s="7" t="s">
        <v>28</v>
      </c>
      <c r="J111" s="7" t="s">
        <v>7972</v>
      </c>
      <c r="K111" s="7" t="s">
        <v>7972</v>
      </c>
      <c r="L111" s="39">
        <v>936820</v>
      </c>
      <c r="M111" s="7" t="s">
        <v>7972</v>
      </c>
      <c r="N111" s="7" t="s">
        <v>7972</v>
      </c>
      <c r="O111" s="7" t="s">
        <v>7972</v>
      </c>
      <c r="P111" s="39">
        <v>0</v>
      </c>
      <c r="Q111" s="39">
        <v>67453</v>
      </c>
      <c r="R111" s="39">
        <v>146983</v>
      </c>
      <c r="S111" s="39">
        <v>201459</v>
      </c>
      <c r="T111" s="39">
        <v>0</v>
      </c>
      <c r="U111" s="39">
        <f>SUM('25-26 Title I Part A'!$P111:$T111)</f>
        <v>415895</v>
      </c>
      <c r="V111" s="39">
        <f>'25-26 Title I Part A'!$L111-'25-26 Title I Part A'!$U111</f>
        <v>520925</v>
      </c>
    </row>
    <row r="112" spans="1:22" ht="15" customHeight="1" x14ac:dyDescent="0.35">
      <c r="A112" t="s">
        <v>377</v>
      </c>
      <c r="B112" t="s">
        <v>1570</v>
      </c>
      <c r="C112" s="7" t="s">
        <v>379</v>
      </c>
      <c r="D112" s="7" t="s">
        <v>1571</v>
      </c>
      <c r="E112" s="7" t="s">
        <v>25</v>
      </c>
      <c r="F112" s="7" t="s">
        <v>26</v>
      </c>
      <c r="G112" s="7" t="s">
        <v>1571</v>
      </c>
      <c r="H112" s="38" t="s">
        <v>1572</v>
      </c>
      <c r="I112" s="7" t="s">
        <v>28</v>
      </c>
      <c r="J112" s="7" t="s">
        <v>7972</v>
      </c>
      <c r="K112" s="7" t="s">
        <v>7972</v>
      </c>
      <c r="L112" s="39">
        <v>203068</v>
      </c>
      <c r="M112" s="7" t="s">
        <v>7972</v>
      </c>
      <c r="N112" s="7" t="s">
        <v>7972</v>
      </c>
      <c r="O112" s="7" t="s">
        <v>7972</v>
      </c>
      <c r="P112" s="39">
        <v>21256</v>
      </c>
      <c r="Q112" s="39">
        <v>69052</v>
      </c>
      <c r="R112" s="39">
        <v>0</v>
      </c>
      <c r="S112" s="39">
        <v>111650</v>
      </c>
      <c r="T112" s="39">
        <v>0</v>
      </c>
      <c r="U112" s="39">
        <f>SUM('25-26 Title I Part A'!$P112:$T112)</f>
        <v>201958</v>
      </c>
      <c r="V112" s="39">
        <f>'25-26 Title I Part A'!$L112-'25-26 Title I Part A'!$U112</f>
        <v>1110</v>
      </c>
    </row>
    <row r="113" spans="1:22" ht="15" customHeight="1" x14ac:dyDescent="0.35">
      <c r="A113" t="s">
        <v>377</v>
      </c>
      <c r="B113" t="s">
        <v>2741</v>
      </c>
      <c r="C113" s="7" t="s">
        <v>379</v>
      </c>
      <c r="D113" s="7" t="s">
        <v>2742</v>
      </c>
      <c r="E113" s="7" t="s">
        <v>25</v>
      </c>
      <c r="F113" s="7" t="s">
        <v>26</v>
      </c>
      <c r="G113" s="7" t="s">
        <v>2742</v>
      </c>
      <c r="H113" s="38" t="s">
        <v>2743</v>
      </c>
      <c r="I113" s="7" t="s">
        <v>28</v>
      </c>
      <c r="J113" s="7" t="s">
        <v>7972</v>
      </c>
      <c r="K113" s="7" t="s">
        <v>7972</v>
      </c>
      <c r="L113" s="39">
        <v>227277</v>
      </c>
      <c r="M113" s="7" t="s">
        <v>7973</v>
      </c>
      <c r="N113" s="7" t="s">
        <v>7972</v>
      </c>
      <c r="O113" s="7" t="s">
        <v>7972</v>
      </c>
      <c r="P113" s="39">
        <v>31797</v>
      </c>
      <c r="Q113" s="39">
        <v>70537</v>
      </c>
      <c r="R113" s="39">
        <v>94349</v>
      </c>
      <c r="S113" s="39">
        <v>0</v>
      </c>
      <c r="T113" s="39">
        <v>0</v>
      </c>
      <c r="U113" s="39">
        <f>SUM('25-26 Title I Part A'!$P113:$T113)</f>
        <v>196683</v>
      </c>
      <c r="V113" s="39">
        <f>'25-26 Title I Part A'!$L113-'25-26 Title I Part A'!$U113</f>
        <v>30594</v>
      </c>
    </row>
    <row r="114" spans="1:22" ht="15" customHeight="1" x14ac:dyDescent="0.35">
      <c r="A114" t="s">
        <v>638</v>
      </c>
      <c r="B114" t="s">
        <v>2951</v>
      </c>
      <c r="C114" s="7" t="s">
        <v>640</v>
      </c>
      <c r="D114" s="7" t="s">
        <v>2952</v>
      </c>
      <c r="E114" s="7" t="s">
        <v>25</v>
      </c>
      <c r="F114" s="7" t="s">
        <v>26</v>
      </c>
      <c r="G114" s="7" t="s">
        <v>2952</v>
      </c>
      <c r="H114" s="38" t="s">
        <v>2953</v>
      </c>
      <c r="I114" s="7" t="s">
        <v>2938</v>
      </c>
      <c r="J114" s="7" t="s">
        <v>7974</v>
      </c>
      <c r="K114" s="7" t="s">
        <v>7972</v>
      </c>
      <c r="L114" s="39">
        <v>0</v>
      </c>
      <c r="M114" s="7" t="s">
        <v>7973</v>
      </c>
      <c r="N114" s="7" t="s">
        <v>7988</v>
      </c>
      <c r="O114" s="7" t="s">
        <v>7972</v>
      </c>
      <c r="P114" s="39">
        <v>0</v>
      </c>
      <c r="Q114" s="39">
        <v>0</v>
      </c>
      <c r="R114" s="39">
        <v>0</v>
      </c>
      <c r="S114" s="39">
        <v>0</v>
      </c>
      <c r="T114" s="39">
        <v>0</v>
      </c>
      <c r="U114" s="39">
        <f>SUM('25-26 Title I Part A'!$P114:$T114)</f>
        <v>0</v>
      </c>
      <c r="V114" s="39">
        <f>'25-26 Title I Part A'!$L114-'25-26 Title I Part A'!$U114</f>
        <v>0</v>
      </c>
    </row>
    <row r="115" spans="1:22" ht="15" customHeight="1" x14ac:dyDescent="0.35">
      <c r="A115" t="s">
        <v>638</v>
      </c>
      <c r="B115" t="s">
        <v>639</v>
      </c>
      <c r="C115" s="7" t="s">
        <v>640</v>
      </c>
      <c r="D115" s="7" t="s">
        <v>641</v>
      </c>
      <c r="E115" s="7" t="s">
        <v>25</v>
      </c>
      <c r="F115" s="7" t="s">
        <v>26</v>
      </c>
      <c r="G115" s="7" t="s">
        <v>641</v>
      </c>
      <c r="H115" s="38" t="s">
        <v>642</v>
      </c>
      <c r="I115" s="7" t="s">
        <v>28</v>
      </c>
      <c r="J115" s="7" t="s">
        <v>7972</v>
      </c>
      <c r="K115" s="7" t="s">
        <v>7972</v>
      </c>
      <c r="L115" s="39">
        <v>327872</v>
      </c>
      <c r="M115" s="7" t="s">
        <v>7972</v>
      </c>
      <c r="N115" s="7" t="s">
        <v>7972</v>
      </c>
      <c r="O115" s="7" t="s">
        <v>7972</v>
      </c>
      <c r="P115" s="39">
        <v>43721</v>
      </c>
      <c r="Q115" s="39">
        <v>150568</v>
      </c>
      <c r="R115" s="39">
        <v>59026</v>
      </c>
      <c r="S115" s="39">
        <v>74557</v>
      </c>
      <c r="T115" s="39">
        <v>0</v>
      </c>
      <c r="U115" s="39">
        <f>SUM('25-26 Title I Part A'!$P115:$T115)</f>
        <v>327872</v>
      </c>
      <c r="V115" s="39">
        <f>'25-26 Title I Part A'!$L115-'25-26 Title I Part A'!$U115</f>
        <v>0</v>
      </c>
    </row>
    <row r="116" spans="1:22" ht="15" customHeight="1" x14ac:dyDescent="0.35">
      <c r="A116" t="s">
        <v>638</v>
      </c>
      <c r="B116" t="s">
        <v>1585</v>
      </c>
      <c r="C116" s="7" t="s">
        <v>640</v>
      </c>
      <c r="D116" s="7" t="s">
        <v>1586</v>
      </c>
      <c r="E116" s="7" t="s">
        <v>25</v>
      </c>
      <c r="F116" s="7" t="s">
        <v>26</v>
      </c>
      <c r="G116" s="7" t="s">
        <v>1586</v>
      </c>
      <c r="H116" s="38" t="s">
        <v>1587</v>
      </c>
      <c r="I116" s="7" t="s">
        <v>28</v>
      </c>
      <c r="J116" s="7" t="s">
        <v>7972</v>
      </c>
      <c r="K116" s="7" t="s">
        <v>7972</v>
      </c>
      <c r="L116" s="39">
        <v>114730</v>
      </c>
      <c r="M116" s="7" t="s">
        <v>7972</v>
      </c>
      <c r="N116" s="7" t="s">
        <v>7972</v>
      </c>
      <c r="O116" s="7" t="s">
        <v>7972</v>
      </c>
      <c r="P116" s="39">
        <v>0</v>
      </c>
      <c r="Q116" s="39">
        <v>0</v>
      </c>
      <c r="R116" s="39">
        <v>32477</v>
      </c>
      <c r="S116" s="39">
        <v>26055</v>
      </c>
      <c r="T116" s="39">
        <v>0</v>
      </c>
      <c r="U116" s="39">
        <f>SUM('25-26 Title I Part A'!$P116:$T116)</f>
        <v>58532</v>
      </c>
      <c r="V116" s="39">
        <f>'25-26 Title I Part A'!$L116-'25-26 Title I Part A'!$U116</f>
        <v>56198</v>
      </c>
    </row>
    <row r="117" spans="1:22" ht="15" customHeight="1" x14ac:dyDescent="0.35">
      <c r="A117" t="s">
        <v>638</v>
      </c>
      <c r="B117" t="s">
        <v>2016</v>
      </c>
      <c r="C117" s="7" t="s">
        <v>640</v>
      </c>
      <c r="D117" s="7" t="s">
        <v>2017</v>
      </c>
      <c r="E117" s="7" t="s">
        <v>25</v>
      </c>
      <c r="F117" s="7" t="s">
        <v>26</v>
      </c>
      <c r="G117" s="7" t="s">
        <v>2017</v>
      </c>
      <c r="H117" s="38" t="s">
        <v>2018</v>
      </c>
      <c r="I117" s="7" t="s">
        <v>28</v>
      </c>
      <c r="J117" s="7" t="s">
        <v>7972</v>
      </c>
      <c r="K117" s="7" t="s">
        <v>7972</v>
      </c>
      <c r="L117" s="39">
        <v>213283</v>
      </c>
      <c r="M117" s="7" t="s">
        <v>7973</v>
      </c>
      <c r="N117" s="7" t="s">
        <v>7972</v>
      </c>
      <c r="O117" s="7" t="s">
        <v>7972</v>
      </c>
      <c r="P117" s="39">
        <v>0</v>
      </c>
      <c r="Q117" s="39">
        <v>199484</v>
      </c>
      <c r="R117" s="39">
        <v>0</v>
      </c>
      <c r="S117" s="39">
        <v>0</v>
      </c>
      <c r="T117" s="39">
        <v>0</v>
      </c>
      <c r="U117" s="39">
        <f>SUM('25-26 Title I Part A'!$P117:$T117)</f>
        <v>199484</v>
      </c>
      <c r="V117" s="39">
        <f>'25-26 Title I Part A'!$L117-'25-26 Title I Part A'!$U117</f>
        <v>13799</v>
      </c>
    </row>
    <row r="118" spans="1:22" ht="15" customHeight="1" x14ac:dyDescent="0.35">
      <c r="A118" t="s">
        <v>638</v>
      </c>
      <c r="B118" t="s">
        <v>2869</v>
      </c>
      <c r="C118" s="7" t="s">
        <v>640</v>
      </c>
      <c r="D118" s="7" t="s">
        <v>2870</v>
      </c>
      <c r="E118" s="7" t="s">
        <v>25</v>
      </c>
      <c r="F118" s="7" t="s">
        <v>26</v>
      </c>
      <c r="G118" s="7" t="s">
        <v>2870</v>
      </c>
      <c r="H118" s="38" t="s">
        <v>2871</v>
      </c>
      <c r="I118" s="7" t="s">
        <v>28</v>
      </c>
      <c r="J118" s="7" t="s">
        <v>7972</v>
      </c>
      <c r="K118" s="7" t="s">
        <v>7972</v>
      </c>
      <c r="L118" s="39">
        <v>224819</v>
      </c>
      <c r="M118" s="7" t="s">
        <v>7972</v>
      </c>
      <c r="N118" s="7" t="s">
        <v>7972</v>
      </c>
      <c r="O118" s="7" t="s">
        <v>7972</v>
      </c>
      <c r="P118" s="39">
        <v>0</v>
      </c>
      <c r="Q118" s="39">
        <v>0</v>
      </c>
      <c r="R118" s="39">
        <v>38580</v>
      </c>
      <c r="S118" s="39">
        <v>36734</v>
      </c>
      <c r="T118" s="39">
        <v>0</v>
      </c>
      <c r="U118" s="39">
        <f>SUM('25-26 Title I Part A'!$P118:$T118)</f>
        <v>75314</v>
      </c>
      <c r="V118" s="39">
        <f>'25-26 Title I Part A'!$L118-'25-26 Title I Part A'!$U118</f>
        <v>149505</v>
      </c>
    </row>
    <row r="119" spans="1:22" ht="15" customHeight="1" x14ac:dyDescent="0.35">
      <c r="A119" t="s">
        <v>29</v>
      </c>
      <c r="B119" t="s">
        <v>2954</v>
      </c>
      <c r="C119" s="7" t="s">
        <v>31</v>
      </c>
      <c r="D119" s="7" t="s">
        <v>2955</v>
      </c>
      <c r="E119" s="7" t="s">
        <v>25</v>
      </c>
      <c r="F119" s="7" t="s">
        <v>26</v>
      </c>
      <c r="G119" s="7" t="s">
        <v>2955</v>
      </c>
      <c r="H119" s="38" t="s">
        <v>2956</v>
      </c>
      <c r="I119" s="7" t="s">
        <v>2938</v>
      </c>
      <c r="J119" s="7" t="s">
        <v>7972</v>
      </c>
      <c r="K119" s="7" t="s">
        <v>7972</v>
      </c>
      <c r="L119" s="39">
        <v>1098790</v>
      </c>
      <c r="M119" s="7" t="s">
        <v>7972</v>
      </c>
      <c r="N119" s="7" t="s">
        <v>7972</v>
      </c>
      <c r="O119" s="7" t="s">
        <v>7972</v>
      </c>
      <c r="P119" s="39">
        <v>0</v>
      </c>
      <c r="Q119" s="39">
        <v>562704</v>
      </c>
      <c r="R119" s="39">
        <v>279298</v>
      </c>
      <c r="S119" s="39">
        <v>234005</v>
      </c>
      <c r="T119" s="39">
        <v>0</v>
      </c>
      <c r="U119" s="39">
        <f>SUM('25-26 Title I Part A'!$P119:$T119)</f>
        <v>1076007</v>
      </c>
      <c r="V119" s="39">
        <f>'25-26 Title I Part A'!$L119-'25-26 Title I Part A'!$U119</f>
        <v>22783</v>
      </c>
    </row>
    <row r="120" spans="1:22" ht="15" customHeight="1" x14ac:dyDescent="0.35">
      <c r="A120" t="s">
        <v>29</v>
      </c>
      <c r="B120" t="s">
        <v>30</v>
      </c>
      <c r="C120" s="7" t="s">
        <v>31</v>
      </c>
      <c r="D120" s="7" t="s">
        <v>32</v>
      </c>
      <c r="E120" s="7" t="s">
        <v>25</v>
      </c>
      <c r="F120" s="7" t="s">
        <v>26</v>
      </c>
      <c r="G120" s="7" t="s">
        <v>32</v>
      </c>
      <c r="H120" s="38" t="s">
        <v>33</v>
      </c>
      <c r="I120" s="7" t="s">
        <v>28</v>
      </c>
      <c r="J120" s="7" t="s">
        <v>7972</v>
      </c>
      <c r="K120" s="7" t="s">
        <v>7972</v>
      </c>
      <c r="L120" s="39">
        <v>130841</v>
      </c>
      <c r="M120" s="7" t="s">
        <v>7972</v>
      </c>
      <c r="N120" s="7" t="s">
        <v>7972</v>
      </c>
      <c r="O120" s="7" t="s">
        <v>7972</v>
      </c>
      <c r="P120" s="39">
        <v>25000</v>
      </c>
      <c r="Q120" s="39">
        <v>44455</v>
      </c>
      <c r="R120" s="39">
        <v>13764</v>
      </c>
      <c r="S120" s="39">
        <v>47622</v>
      </c>
      <c r="T120" s="39">
        <v>0</v>
      </c>
      <c r="U120" s="39">
        <f>SUM('25-26 Title I Part A'!$P120:$T120)</f>
        <v>130841</v>
      </c>
      <c r="V120" s="39">
        <f>'25-26 Title I Part A'!$L120-'25-26 Title I Part A'!$U120</f>
        <v>0</v>
      </c>
    </row>
    <row r="121" spans="1:22" ht="15" customHeight="1" x14ac:dyDescent="0.35">
      <c r="A121" t="s">
        <v>29</v>
      </c>
      <c r="B121" t="s">
        <v>145</v>
      </c>
      <c r="C121" s="7" t="s">
        <v>31</v>
      </c>
      <c r="D121" s="7" t="s">
        <v>146</v>
      </c>
      <c r="E121" s="7" t="s">
        <v>25</v>
      </c>
      <c r="F121" s="7" t="s">
        <v>26</v>
      </c>
      <c r="G121" s="7" t="s">
        <v>146</v>
      </c>
      <c r="H121" s="38" t="s">
        <v>147</v>
      </c>
      <c r="I121" s="7" t="s">
        <v>28</v>
      </c>
      <c r="J121" s="7" t="s">
        <v>7972</v>
      </c>
      <c r="K121" s="7" t="s">
        <v>7972</v>
      </c>
      <c r="L121" s="39">
        <v>6616513</v>
      </c>
      <c r="M121" s="7" t="s">
        <v>7972</v>
      </c>
      <c r="N121" s="7" t="s">
        <v>7972</v>
      </c>
      <c r="O121" s="7" t="s">
        <v>7972</v>
      </c>
      <c r="P121" s="39">
        <v>1614339</v>
      </c>
      <c r="Q121" s="39">
        <v>1760293</v>
      </c>
      <c r="R121" s="39">
        <v>1203838</v>
      </c>
      <c r="S121" s="39">
        <v>1716166</v>
      </c>
      <c r="T121" s="39">
        <v>0</v>
      </c>
      <c r="U121" s="39">
        <f>SUM('25-26 Title I Part A'!$P121:$T121)</f>
        <v>6294636</v>
      </c>
      <c r="V121" s="39">
        <f>'25-26 Title I Part A'!$L121-'25-26 Title I Part A'!$U121</f>
        <v>321877</v>
      </c>
    </row>
    <row r="122" spans="1:22" ht="15" customHeight="1" x14ac:dyDescent="0.35">
      <c r="A122" t="s">
        <v>29</v>
      </c>
      <c r="B122" t="s">
        <v>374</v>
      </c>
      <c r="C122" s="7" t="s">
        <v>31</v>
      </c>
      <c r="D122" s="7" t="s">
        <v>375</v>
      </c>
      <c r="E122" s="7" t="s">
        <v>25</v>
      </c>
      <c r="F122" s="7" t="s">
        <v>26</v>
      </c>
      <c r="G122" s="7" t="s">
        <v>375</v>
      </c>
      <c r="H122" s="38" t="s">
        <v>376</v>
      </c>
      <c r="I122" s="7" t="s">
        <v>28</v>
      </c>
      <c r="J122" s="7" t="s">
        <v>7972</v>
      </c>
      <c r="K122" s="7" t="s">
        <v>7972</v>
      </c>
      <c r="L122" s="39">
        <v>784198</v>
      </c>
      <c r="M122" s="7" t="s">
        <v>7972</v>
      </c>
      <c r="N122" s="7" t="s">
        <v>7972</v>
      </c>
      <c r="O122" s="7" t="s">
        <v>7972</v>
      </c>
      <c r="P122" s="39">
        <v>0</v>
      </c>
      <c r="Q122" s="39">
        <v>557628</v>
      </c>
      <c r="R122" s="39">
        <v>0</v>
      </c>
      <c r="S122" s="39">
        <v>72833</v>
      </c>
      <c r="T122" s="39">
        <v>0</v>
      </c>
      <c r="U122" s="39">
        <f>SUM('25-26 Title I Part A'!$P122:$T122)</f>
        <v>630461</v>
      </c>
      <c r="V122" s="39">
        <f>'25-26 Title I Part A'!$L122-'25-26 Title I Part A'!$U122</f>
        <v>153737</v>
      </c>
    </row>
    <row r="123" spans="1:22" ht="15" customHeight="1" x14ac:dyDescent="0.35">
      <c r="A123" t="s">
        <v>29</v>
      </c>
      <c r="B123" t="s">
        <v>439</v>
      </c>
      <c r="C123" s="7" t="s">
        <v>31</v>
      </c>
      <c r="D123" s="7" t="s">
        <v>440</v>
      </c>
      <c r="E123" s="7" t="s">
        <v>25</v>
      </c>
      <c r="F123" s="7" t="s">
        <v>26</v>
      </c>
      <c r="G123" s="7" t="s">
        <v>440</v>
      </c>
      <c r="H123" s="38" t="s">
        <v>441</v>
      </c>
      <c r="I123" s="7" t="s">
        <v>28</v>
      </c>
      <c r="J123" s="7" t="s">
        <v>7972</v>
      </c>
      <c r="K123" s="7" t="s">
        <v>7972</v>
      </c>
      <c r="L123" s="39">
        <v>202105</v>
      </c>
      <c r="M123" s="7" t="s">
        <v>7972</v>
      </c>
      <c r="N123" s="7" t="s">
        <v>7972</v>
      </c>
      <c r="O123" s="7" t="s">
        <v>7972</v>
      </c>
      <c r="P123" s="39">
        <v>0</v>
      </c>
      <c r="Q123" s="39">
        <v>0</v>
      </c>
      <c r="R123" s="39">
        <v>0</v>
      </c>
      <c r="S123" s="39">
        <v>0</v>
      </c>
      <c r="T123" s="39">
        <v>0</v>
      </c>
      <c r="U123" s="39">
        <f>SUM('25-26 Title I Part A'!$P123:$T123)</f>
        <v>0</v>
      </c>
      <c r="V123" s="39">
        <f>'25-26 Title I Part A'!$L123-'25-26 Title I Part A'!$U123</f>
        <v>202105</v>
      </c>
    </row>
    <row r="124" spans="1:22" ht="15" customHeight="1" x14ac:dyDescent="0.35">
      <c r="A124" t="s">
        <v>29</v>
      </c>
      <c r="B124" t="s">
        <v>482</v>
      </c>
      <c r="C124" s="7" t="s">
        <v>31</v>
      </c>
      <c r="D124" s="7" t="s">
        <v>483</v>
      </c>
      <c r="E124" s="7" t="s">
        <v>25</v>
      </c>
      <c r="F124" s="7" t="s">
        <v>26</v>
      </c>
      <c r="G124" s="7" t="s">
        <v>483</v>
      </c>
      <c r="H124" s="38" t="s">
        <v>484</v>
      </c>
      <c r="I124" s="7" t="s">
        <v>28</v>
      </c>
      <c r="J124" s="7" t="s">
        <v>7974</v>
      </c>
      <c r="K124" s="7" t="s">
        <v>7973</v>
      </c>
      <c r="L124" s="39">
        <v>0</v>
      </c>
      <c r="M124" s="7" t="s">
        <v>7972</v>
      </c>
      <c r="N124" s="7" t="s">
        <v>7988</v>
      </c>
      <c r="O124" s="7" t="s">
        <v>7974</v>
      </c>
      <c r="P124" s="39">
        <v>0</v>
      </c>
      <c r="Q124" s="39">
        <v>0</v>
      </c>
      <c r="R124" s="39">
        <v>0</v>
      </c>
      <c r="S124" s="39">
        <v>0</v>
      </c>
      <c r="T124" s="39">
        <v>0</v>
      </c>
      <c r="U124" s="39">
        <f>SUM('25-26 Title I Part A'!$P124:$T124)</f>
        <v>0</v>
      </c>
      <c r="V124" s="39">
        <f>'25-26 Title I Part A'!$L124-'25-26 Title I Part A'!$U124</f>
        <v>0</v>
      </c>
    </row>
    <row r="125" spans="1:22" ht="15" customHeight="1" x14ac:dyDescent="0.35">
      <c r="A125" t="s">
        <v>29</v>
      </c>
      <c r="B125" t="s">
        <v>1219</v>
      </c>
      <c r="C125" s="7" t="s">
        <v>31</v>
      </c>
      <c r="D125" s="7" t="s">
        <v>1220</v>
      </c>
      <c r="E125" s="7" t="s">
        <v>25</v>
      </c>
      <c r="F125" s="7" t="s">
        <v>26</v>
      </c>
      <c r="G125" s="7" t="s">
        <v>1220</v>
      </c>
      <c r="H125" s="38" t="s">
        <v>1221</v>
      </c>
      <c r="I125" s="7" t="s">
        <v>28</v>
      </c>
      <c r="J125" s="7" t="s">
        <v>7972</v>
      </c>
      <c r="K125" s="7" t="s">
        <v>7972</v>
      </c>
      <c r="L125" s="39">
        <v>437208</v>
      </c>
      <c r="M125" s="7" t="s">
        <v>7972</v>
      </c>
      <c r="N125" s="7" t="s">
        <v>7972</v>
      </c>
      <c r="O125" s="7" t="s">
        <v>7972</v>
      </c>
      <c r="P125" s="39">
        <v>0</v>
      </c>
      <c r="Q125" s="39">
        <v>50509</v>
      </c>
      <c r="R125" s="39">
        <v>90478</v>
      </c>
      <c r="S125" s="39">
        <v>96343</v>
      </c>
      <c r="T125" s="39">
        <v>0</v>
      </c>
      <c r="U125" s="39">
        <f>SUM('25-26 Title I Part A'!$P125:$T125)</f>
        <v>237330</v>
      </c>
      <c r="V125" s="39">
        <f>'25-26 Title I Part A'!$L125-'25-26 Title I Part A'!$U125</f>
        <v>199878</v>
      </c>
    </row>
    <row r="126" spans="1:22" ht="15" customHeight="1" x14ac:dyDescent="0.35">
      <c r="A126" t="s">
        <v>29</v>
      </c>
      <c r="B126" t="s">
        <v>1307</v>
      </c>
      <c r="C126" s="7" t="s">
        <v>31</v>
      </c>
      <c r="D126" s="7" t="s">
        <v>1308</v>
      </c>
      <c r="E126" s="7" t="s">
        <v>25</v>
      </c>
      <c r="F126" s="7" t="s">
        <v>26</v>
      </c>
      <c r="G126" s="7" t="s">
        <v>1308</v>
      </c>
      <c r="H126" s="38" t="s">
        <v>1309</v>
      </c>
      <c r="I126" s="7" t="s">
        <v>28</v>
      </c>
      <c r="J126" s="7" t="s">
        <v>7972</v>
      </c>
      <c r="K126" s="7" t="s">
        <v>7972</v>
      </c>
      <c r="L126" s="39">
        <v>48942</v>
      </c>
      <c r="M126" s="7" t="s">
        <v>7973</v>
      </c>
      <c r="N126" s="7" t="s">
        <v>7972</v>
      </c>
      <c r="O126" s="7" t="s">
        <v>7972</v>
      </c>
      <c r="P126" s="39">
        <v>0</v>
      </c>
      <c r="Q126" s="39">
        <v>0</v>
      </c>
      <c r="R126" s="39">
        <v>20160</v>
      </c>
      <c r="S126" s="39">
        <v>0</v>
      </c>
      <c r="T126" s="39">
        <v>0</v>
      </c>
      <c r="U126" s="39">
        <f>SUM('25-26 Title I Part A'!$P126:$T126)</f>
        <v>20160</v>
      </c>
      <c r="V126" s="39">
        <f>'25-26 Title I Part A'!$L126-'25-26 Title I Part A'!$U126</f>
        <v>28782</v>
      </c>
    </row>
    <row r="127" spans="1:22" ht="15" customHeight="1" x14ac:dyDescent="0.35">
      <c r="A127" t="s">
        <v>29</v>
      </c>
      <c r="B127" t="s">
        <v>1325</v>
      </c>
      <c r="C127" s="7" t="s">
        <v>31</v>
      </c>
      <c r="D127" s="7" t="s">
        <v>1326</v>
      </c>
      <c r="E127" s="7" t="s">
        <v>25</v>
      </c>
      <c r="F127" s="7" t="s">
        <v>26</v>
      </c>
      <c r="G127" s="7" t="s">
        <v>1326</v>
      </c>
      <c r="H127" s="38" t="s">
        <v>1327</v>
      </c>
      <c r="I127" s="7" t="s">
        <v>28</v>
      </c>
      <c r="J127" s="7" t="s">
        <v>7972</v>
      </c>
      <c r="K127" s="7" t="s">
        <v>7972</v>
      </c>
      <c r="L127" s="39">
        <v>60872</v>
      </c>
      <c r="M127" s="7" t="s">
        <v>7973</v>
      </c>
      <c r="N127" s="7" t="s">
        <v>7972</v>
      </c>
      <c r="O127" s="7" t="s">
        <v>7972</v>
      </c>
      <c r="P127" s="39">
        <v>14578</v>
      </c>
      <c r="Q127" s="39">
        <v>2474</v>
      </c>
      <c r="R127" s="39">
        <v>1423</v>
      </c>
      <c r="S127" s="39">
        <v>0</v>
      </c>
      <c r="T127" s="39">
        <v>0</v>
      </c>
      <c r="U127" s="39">
        <f>SUM('25-26 Title I Part A'!$P127:$T127)</f>
        <v>18475</v>
      </c>
      <c r="V127" s="39">
        <f>'25-26 Title I Part A'!$L127-'25-26 Title I Part A'!$U127</f>
        <v>42397</v>
      </c>
    </row>
    <row r="128" spans="1:22" ht="15" customHeight="1" x14ac:dyDescent="0.35">
      <c r="A128" t="s">
        <v>29</v>
      </c>
      <c r="B128" t="s">
        <v>1428</v>
      </c>
      <c r="C128" s="7" t="s">
        <v>31</v>
      </c>
      <c r="D128" s="7" t="s">
        <v>1429</v>
      </c>
      <c r="E128" s="7" t="s">
        <v>25</v>
      </c>
      <c r="F128" s="7" t="s">
        <v>26</v>
      </c>
      <c r="G128" s="7" t="s">
        <v>1429</v>
      </c>
      <c r="H128" s="38" t="s">
        <v>1430</v>
      </c>
      <c r="I128" s="7" t="s">
        <v>28</v>
      </c>
      <c r="J128" s="7" t="s">
        <v>7972</v>
      </c>
      <c r="K128" s="7" t="s">
        <v>7972</v>
      </c>
      <c r="L128" s="39">
        <v>683763</v>
      </c>
      <c r="M128" s="7" t="s">
        <v>7973</v>
      </c>
      <c r="N128" s="7" t="s">
        <v>7972</v>
      </c>
      <c r="O128" s="7" t="s">
        <v>7972</v>
      </c>
      <c r="P128" s="39">
        <v>0</v>
      </c>
      <c r="Q128" s="39">
        <v>187216</v>
      </c>
      <c r="R128" s="39">
        <v>0</v>
      </c>
      <c r="S128" s="39">
        <v>0</v>
      </c>
      <c r="T128" s="39">
        <v>0</v>
      </c>
      <c r="U128" s="39">
        <f>SUM('25-26 Title I Part A'!$P128:$T128)</f>
        <v>187216</v>
      </c>
      <c r="V128" s="39">
        <f>'25-26 Title I Part A'!$L128-'25-26 Title I Part A'!$U128</f>
        <v>496547</v>
      </c>
    </row>
    <row r="129" spans="1:22" ht="15" customHeight="1" x14ac:dyDescent="0.35">
      <c r="A129" t="s">
        <v>29</v>
      </c>
      <c r="B129" t="s">
        <v>1576</v>
      </c>
      <c r="C129" s="7" t="s">
        <v>31</v>
      </c>
      <c r="D129" s="7" t="s">
        <v>1577</v>
      </c>
      <c r="E129" s="7" t="s">
        <v>25</v>
      </c>
      <c r="F129" s="7" t="s">
        <v>26</v>
      </c>
      <c r="G129" s="7" t="s">
        <v>1577</v>
      </c>
      <c r="H129" s="38" t="s">
        <v>1578</v>
      </c>
      <c r="I129" s="7" t="s">
        <v>28</v>
      </c>
      <c r="J129" s="7" t="s">
        <v>7972</v>
      </c>
      <c r="K129" s="7" t="s">
        <v>7972</v>
      </c>
      <c r="L129" s="39">
        <v>383515</v>
      </c>
      <c r="M129" s="7" t="s">
        <v>7973</v>
      </c>
      <c r="N129" s="7" t="s">
        <v>7972</v>
      </c>
      <c r="O129" s="7" t="s">
        <v>7972</v>
      </c>
      <c r="P129" s="39">
        <v>0</v>
      </c>
      <c r="Q129" s="39">
        <v>123443</v>
      </c>
      <c r="R129" s="39">
        <v>86618</v>
      </c>
      <c r="S129" s="39">
        <v>0</v>
      </c>
      <c r="T129" s="39">
        <v>0</v>
      </c>
      <c r="U129" s="39">
        <f>SUM('25-26 Title I Part A'!$P129:$T129)</f>
        <v>210061</v>
      </c>
      <c r="V129" s="39">
        <f>'25-26 Title I Part A'!$L129-'25-26 Title I Part A'!$U129</f>
        <v>173454</v>
      </c>
    </row>
    <row r="130" spans="1:22" ht="15" customHeight="1" x14ac:dyDescent="0.35">
      <c r="A130" t="s">
        <v>29</v>
      </c>
      <c r="B130" t="s">
        <v>1701</v>
      </c>
      <c r="C130" s="7" t="s">
        <v>31</v>
      </c>
      <c r="D130" s="7" t="s">
        <v>1702</v>
      </c>
      <c r="E130" s="7" t="s">
        <v>25</v>
      </c>
      <c r="F130" s="7" t="s">
        <v>26</v>
      </c>
      <c r="G130" s="7" t="s">
        <v>1702</v>
      </c>
      <c r="H130" s="38" t="s">
        <v>1703</v>
      </c>
      <c r="I130" s="7" t="s">
        <v>28</v>
      </c>
      <c r="J130" s="7" t="s">
        <v>7972</v>
      </c>
      <c r="K130" s="7" t="s">
        <v>7972</v>
      </c>
      <c r="L130" s="39">
        <v>34284</v>
      </c>
      <c r="M130" s="7" t="s">
        <v>7972</v>
      </c>
      <c r="N130" s="7" t="s">
        <v>7972</v>
      </c>
      <c r="O130" s="7" t="s">
        <v>7972</v>
      </c>
      <c r="P130" s="39">
        <v>6362</v>
      </c>
      <c r="Q130" s="39">
        <v>6524</v>
      </c>
      <c r="R130" s="39">
        <v>13186</v>
      </c>
      <c r="S130" s="39">
        <v>8212</v>
      </c>
      <c r="T130" s="39">
        <v>0</v>
      </c>
      <c r="U130" s="39">
        <f>SUM('25-26 Title I Part A'!$P130:$T130)</f>
        <v>34284</v>
      </c>
      <c r="V130" s="39">
        <f>'25-26 Title I Part A'!$L130-'25-26 Title I Part A'!$U130</f>
        <v>0</v>
      </c>
    </row>
    <row r="131" spans="1:22" ht="15" customHeight="1" x14ac:dyDescent="0.35">
      <c r="A131" t="s">
        <v>29</v>
      </c>
      <c r="B131" t="s">
        <v>1751</v>
      </c>
      <c r="C131" s="7" t="s">
        <v>31</v>
      </c>
      <c r="D131" s="7" t="s">
        <v>1752</v>
      </c>
      <c r="E131" s="7" t="s">
        <v>25</v>
      </c>
      <c r="F131" s="7" t="s">
        <v>26</v>
      </c>
      <c r="G131" s="7" t="s">
        <v>1752</v>
      </c>
      <c r="H131" s="38" t="s">
        <v>1753</v>
      </c>
      <c r="I131" s="7" t="s">
        <v>28</v>
      </c>
      <c r="J131" s="7" t="s">
        <v>7972</v>
      </c>
      <c r="K131" s="7" t="s">
        <v>7972</v>
      </c>
      <c r="L131" s="39">
        <v>6542802</v>
      </c>
      <c r="M131" s="7" t="s">
        <v>7972</v>
      </c>
      <c r="N131" s="7" t="s">
        <v>7972</v>
      </c>
      <c r="O131" s="7" t="s">
        <v>7972</v>
      </c>
      <c r="P131" s="39">
        <v>0</v>
      </c>
      <c r="Q131" s="39">
        <v>0</v>
      </c>
      <c r="R131" s="39">
        <v>6519</v>
      </c>
      <c r="S131" s="39">
        <v>2725211</v>
      </c>
      <c r="T131" s="39">
        <v>0</v>
      </c>
      <c r="U131" s="39">
        <f>SUM('25-26 Title I Part A'!$P131:$T131)</f>
        <v>2731730</v>
      </c>
      <c r="V131" s="39">
        <f>'25-26 Title I Part A'!$L131-'25-26 Title I Part A'!$U131</f>
        <v>3811072</v>
      </c>
    </row>
    <row r="132" spans="1:22" ht="15" customHeight="1" x14ac:dyDescent="0.35">
      <c r="A132" t="s">
        <v>29</v>
      </c>
      <c r="B132" t="s">
        <v>1865</v>
      </c>
      <c r="C132" s="7" t="s">
        <v>31</v>
      </c>
      <c r="D132" s="7" t="s">
        <v>1866</v>
      </c>
      <c r="E132" s="7" t="s">
        <v>25</v>
      </c>
      <c r="F132" s="7" t="s">
        <v>26</v>
      </c>
      <c r="G132" s="7" t="s">
        <v>1866</v>
      </c>
      <c r="H132" s="38" t="s">
        <v>1867</v>
      </c>
      <c r="I132" s="7" t="s">
        <v>28</v>
      </c>
      <c r="J132" s="7" t="s">
        <v>7972</v>
      </c>
      <c r="K132" s="7" t="s">
        <v>7972</v>
      </c>
      <c r="L132" s="39">
        <v>618346</v>
      </c>
      <c r="M132" s="7" t="s">
        <v>7972</v>
      </c>
      <c r="N132" s="7" t="s">
        <v>7972</v>
      </c>
      <c r="O132" s="7" t="s">
        <v>7972</v>
      </c>
      <c r="P132" s="39">
        <v>0</v>
      </c>
      <c r="Q132" s="39">
        <v>133868</v>
      </c>
      <c r="R132" s="39">
        <v>277196</v>
      </c>
      <c r="S132" s="39">
        <v>85976</v>
      </c>
      <c r="T132" s="39">
        <v>0</v>
      </c>
      <c r="U132" s="39">
        <f>SUM('25-26 Title I Part A'!$P132:$T132)</f>
        <v>497040</v>
      </c>
      <c r="V132" s="39">
        <f>'25-26 Title I Part A'!$L132-'25-26 Title I Part A'!$U132</f>
        <v>121306</v>
      </c>
    </row>
    <row r="133" spans="1:22" ht="15" customHeight="1" x14ac:dyDescent="0.35">
      <c r="A133" t="s">
        <v>29</v>
      </c>
      <c r="B133" t="s">
        <v>1900</v>
      </c>
      <c r="C133" s="7" t="s">
        <v>31</v>
      </c>
      <c r="D133" s="7" t="s">
        <v>1901</v>
      </c>
      <c r="E133" s="7" t="s">
        <v>25</v>
      </c>
      <c r="F133" s="7" t="s">
        <v>26</v>
      </c>
      <c r="G133" s="7" t="s">
        <v>1901</v>
      </c>
      <c r="H133" s="38" t="s">
        <v>1902</v>
      </c>
      <c r="I133" s="7" t="s">
        <v>28</v>
      </c>
      <c r="J133" s="7" t="s">
        <v>7974</v>
      </c>
      <c r="K133" s="7" t="s">
        <v>7973</v>
      </c>
      <c r="L133" s="39">
        <v>0</v>
      </c>
      <c r="M133" s="7" t="s">
        <v>7973</v>
      </c>
      <c r="N133" s="7" t="s">
        <v>7988</v>
      </c>
      <c r="O133" s="7" t="s">
        <v>7974</v>
      </c>
      <c r="P133" s="39">
        <v>0</v>
      </c>
      <c r="Q133" s="39">
        <v>0</v>
      </c>
      <c r="R133" s="39">
        <v>0</v>
      </c>
      <c r="S133" s="39">
        <v>0</v>
      </c>
      <c r="T133" s="39">
        <v>0</v>
      </c>
      <c r="U133" s="39">
        <f>SUM('25-26 Title I Part A'!$P133:$T133)</f>
        <v>0</v>
      </c>
      <c r="V133" s="39">
        <f>'25-26 Title I Part A'!$L133-'25-26 Title I Part A'!$U133</f>
        <v>0</v>
      </c>
    </row>
    <row r="134" spans="1:22" ht="15" customHeight="1" x14ac:dyDescent="0.35">
      <c r="A134" t="s">
        <v>29</v>
      </c>
      <c r="B134" t="s">
        <v>2033</v>
      </c>
      <c r="C134" s="7" t="s">
        <v>31</v>
      </c>
      <c r="D134" s="7" t="s">
        <v>2034</v>
      </c>
      <c r="E134" s="7" t="s">
        <v>25</v>
      </c>
      <c r="F134" s="7" t="s">
        <v>26</v>
      </c>
      <c r="G134" s="7" t="s">
        <v>2034</v>
      </c>
      <c r="H134" s="38" t="s">
        <v>2035</v>
      </c>
      <c r="I134" s="7" t="s">
        <v>28</v>
      </c>
      <c r="J134" s="7" t="s">
        <v>7972</v>
      </c>
      <c r="K134" s="7" t="s">
        <v>7972</v>
      </c>
      <c r="L134" s="39">
        <v>3323377</v>
      </c>
      <c r="M134" s="7" t="s">
        <v>7972</v>
      </c>
      <c r="N134" s="7" t="s">
        <v>7972</v>
      </c>
      <c r="O134" s="7" t="s">
        <v>7972</v>
      </c>
      <c r="P134" s="39">
        <v>379346</v>
      </c>
      <c r="Q134" s="39">
        <v>1192771</v>
      </c>
      <c r="R134" s="39">
        <v>358264</v>
      </c>
      <c r="S134" s="39">
        <v>310580</v>
      </c>
      <c r="T134" s="39">
        <v>0</v>
      </c>
      <c r="U134" s="39">
        <f>SUM('25-26 Title I Part A'!$P134:$T134)</f>
        <v>2240961</v>
      </c>
      <c r="V134" s="39">
        <f>'25-26 Title I Part A'!$L134-'25-26 Title I Part A'!$U134</f>
        <v>1082416</v>
      </c>
    </row>
    <row r="135" spans="1:22" ht="15" customHeight="1" x14ac:dyDescent="0.35">
      <c r="A135" t="s">
        <v>29</v>
      </c>
      <c r="B135" t="s">
        <v>2818</v>
      </c>
      <c r="C135" s="7" t="s">
        <v>31</v>
      </c>
      <c r="D135" s="7" t="s">
        <v>2819</v>
      </c>
      <c r="E135" s="7" t="s">
        <v>25</v>
      </c>
      <c r="F135" s="7" t="s">
        <v>26</v>
      </c>
      <c r="G135" s="7" t="s">
        <v>2819</v>
      </c>
      <c r="H135" s="38" t="s">
        <v>2820</v>
      </c>
      <c r="I135" s="7" t="s">
        <v>28</v>
      </c>
      <c r="J135" s="7" t="s">
        <v>7972</v>
      </c>
      <c r="K135" s="7" t="s">
        <v>7972</v>
      </c>
      <c r="L135" s="39">
        <v>10060088</v>
      </c>
      <c r="M135" s="7" t="s">
        <v>7972</v>
      </c>
      <c r="N135" s="7" t="s">
        <v>7972</v>
      </c>
      <c r="O135" s="7" t="s">
        <v>7972</v>
      </c>
      <c r="P135" s="39">
        <v>0</v>
      </c>
      <c r="Q135" s="39">
        <v>0</v>
      </c>
      <c r="R135" s="39">
        <v>0</v>
      </c>
      <c r="S135" s="39">
        <v>0</v>
      </c>
      <c r="T135" s="39">
        <v>0</v>
      </c>
      <c r="U135" s="39">
        <f>SUM('25-26 Title I Part A'!$P135:$T135)</f>
        <v>0</v>
      </c>
      <c r="V135" s="39">
        <f>'25-26 Title I Part A'!$L135-'25-26 Title I Part A'!$U135</f>
        <v>10060088</v>
      </c>
    </row>
    <row r="136" spans="1:22" ht="15" customHeight="1" x14ac:dyDescent="0.35">
      <c r="A136" t="s">
        <v>29</v>
      </c>
      <c r="B136" t="s">
        <v>2355</v>
      </c>
      <c r="C136" s="7" t="s">
        <v>31</v>
      </c>
      <c r="D136" s="7" t="s">
        <v>2356</v>
      </c>
      <c r="E136" s="7" t="s">
        <v>25</v>
      </c>
      <c r="F136" s="7" t="s">
        <v>26</v>
      </c>
      <c r="G136" s="7" t="s">
        <v>2356</v>
      </c>
      <c r="H136" s="38" t="s">
        <v>2357</v>
      </c>
      <c r="I136" s="7" t="s">
        <v>28</v>
      </c>
      <c r="J136" s="7" t="s">
        <v>7972</v>
      </c>
      <c r="K136" s="7" t="s">
        <v>7972</v>
      </c>
      <c r="L136" s="39">
        <v>568842</v>
      </c>
      <c r="M136" s="7" t="s">
        <v>7972</v>
      </c>
      <c r="N136" s="7" t="s">
        <v>7972</v>
      </c>
      <c r="O136" s="7" t="s">
        <v>7972</v>
      </c>
      <c r="P136" s="39">
        <v>0</v>
      </c>
      <c r="Q136" s="39">
        <v>0</v>
      </c>
      <c r="R136" s="39">
        <v>92113</v>
      </c>
      <c r="S136" s="39">
        <v>160421</v>
      </c>
      <c r="T136" s="39">
        <v>0</v>
      </c>
      <c r="U136" s="39">
        <f>SUM('25-26 Title I Part A'!$P136:$T136)</f>
        <v>252534</v>
      </c>
      <c r="V136" s="39">
        <f>'25-26 Title I Part A'!$L136-'25-26 Title I Part A'!$U136</f>
        <v>316308</v>
      </c>
    </row>
    <row r="137" spans="1:22" ht="15" customHeight="1" x14ac:dyDescent="0.35">
      <c r="A137" t="s">
        <v>29</v>
      </c>
      <c r="B137" t="s">
        <v>2777</v>
      </c>
      <c r="C137" s="7" t="s">
        <v>31</v>
      </c>
      <c r="D137" s="7" t="s">
        <v>2778</v>
      </c>
      <c r="E137" s="7" t="s">
        <v>25</v>
      </c>
      <c r="F137" s="7" t="s">
        <v>26</v>
      </c>
      <c r="G137" s="7" t="s">
        <v>2778</v>
      </c>
      <c r="H137" s="38" t="s">
        <v>2779</v>
      </c>
      <c r="I137" s="7" t="s">
        <v>28</v>
      </c>
      <c r="J137" s="7" t="s">
        <v>7972</v>
      </c>
      <c r="K137" s="7" t="s">
        <v>7972</v>
      </c>
      <c r="L137" s="39">
        <v>275073</v>
      </c>
      <c r="M137" s="7" t="s">
        <v>7972</v>
      </c>
      <c r="N137" s="7" t="s">
        <v>7972</v>
      </c>
      <c r="O137" s="7" t="s">
        <v>7972</v>
      </c>
      <c r="P137" s="39">
        <v>65950</v>
      </c>
      <c r="Q137" s="39">
        <v>47240</v>
      </c>
      <c r="R137" s="39">
        <v>72881</v>
      </c>
      <c r="S137" s="39">
        <v>89002</v>
      </c>
      <c r="T137" s="39">
        <v>0</v>
      </c>
      <c r="U137" s="39">
        <f>SUM('25-26 Title I Part A'!$P137:$T137)</f>
        <v>275073</v>
      </c>
      <c r="V137" s="39">
        <f>'25-26 Title I Part A'!$L137-'25-26 Title I Part A'!$U137</f>
        <v>0</v>
      </c>
    </row>
    <row r="138" spans="1:22" ht="15" customHeight="1" x14ac:dyDescent="0.35">
      <c r="A138" t="s">
        <v>29</v>
      </c>
      <c r="B138" t="s">
        <v>3506</v>
      </c>
      <c r="C138" s="7" t="s">
        <v>31</v>
      </c>
      <c r="D138" s="7" t="s">
        <v>146</v>
      </c>
      <c r="E138" s="7" t="s">
        <v>3507</v>
      </c>
      <c r="F138" s="7" t="s">
        <v>3508</v>
      </c>
      <c r="G138" s="7" t="s">
        <v>3509</v>
      </c>
      <c r="H138" s="38" t="s">
        <v>3510</v>
      </c>
      <c r="I138" s="7" t="s">
        <v>3115</v>
      </c>
      <c r="J138" s="7" t="s">
        <v>7974</v>
      </c>
      <c r="K138" s="7" t="s">
        <v>7973</v>
      </c>
      <c r="L138" s="39">
        <v>0</v>
      </c>
      <c r="M138" s="7" t="s">
        <v>7972</v>
      </c>
      <c r="N138" s="7" t="s">
        <v>7988</v>
      </c>
      <c r="O138" s="7" t="s">
        <v>7974</v>
      </c>
      <c r="P138" s="39">
        <v>0</v>
      </c>
      <c r="Q138" s="39">
        <v>0</v>
      </c>
      <c r="R138" s="39">
        <v>0</v>
      </c>
      <c r="S138" s="39">
        <v>0</v>
      </c>
      <c r="T138" s="39">
        <v>0</v>
      </c>
      <c r="U138" s="39">
        <f>SUM('25-26 Title I Part A'!$P138:$T138)</f>
        <v>0</v>
      </c>
      <c r="V138" s="39">
        <f>'25-26 Title I Part A'!$L138-'25-26 Title I Part A'!$U138</f>
        <v>0</v>
      </c>
    </row>
    <row r="139" spans="1:22" ht="15" customHeight="1" x14ac:dyDescent="0.35">
      <c r="A139" t="s">
        <v>29</v>
      </c>
      <c r="B139" t="s">
        <v>5972</v>
      </c>
      <c r="C139" s="7" t="s">
        <v>31</v>
      </c>
      <c r="D139" s="7" t="s">
        <v>2955</v>
      </c>
      <c r="E139" s="7" t="s">
        <v>5973</v>
      </c>
      <c r="F139" s="7" t="s">
        <v>5974</v>
      </c>
      <c r="G139" s="7" t="s">
        <v>5975</v>
      </c>
      <c r="H139" s="38" t="s">
        <v>5976</v>
      </c>
      <c r="I139" s="7" t="s">
        <v>3115</v>
      </c>
      <c r="J139" s="7" t="s">
        <v>7972</v>
      </c>
      <c r="K139" s="7" t="s">
        <v>7972</v>
      </c>
      <c r="L139" s="39">
        <v>35194</v>
      </c>
      <c r="M139" s="7" t="s">
        <v>7973</v>
      </c>
      <c r="N139" s="7" t="s">
        <v>7972</v>
      </c>
      <c r="O139" s="7" t="s">
        <v>7972</v>
      </c>
      <c r="P139" s="39">
        <v>8448</v>
      </c>
      <c r="Q139" s="39">
        <v>26159</v>
      </c>
      <c r="R139" s="39">
        <v>16</v>
      </c>
      <c r="S139" s="39">
        <v>0</v>
      </c>
      <c r="T139" s="39">
        <v>0</v>
      </c>
      <c r="U139" s="39">
        <f>SUM('25-26 Title I Part A'!$P139:$T139)</f>
        <v>34623</v>
      </c>
      <c r="V139" s="39">
        <f>'25-26 Title I Part A'!$L139-'25-26 Title I Part A'!$U139</f>
        <v>571</v>
      </c>
    </row>
    <row r="140" spans="1:22" ht="15" customHeight="1" x14ac:dyDescent="0.35">
      <c r="A140" t="s">
        <v>29</v>
      </c>
      <c r="B140" t="s">
        <v>5791</v>
      </c>
      <c r="C140" s="7" t="s">
        <v>31</v>
      </c>
      <c r="D140" s="7" t="s">
        <v>2819</v>
      </c>
      <c r="E140" s="7" t="s">
        <v>5792</v>
      </c>
      <c r="F140" s="7" t="s">
        <v>5793</v>
      </c>
      <c r="G140" s="7" t="s">
        <v>5794</v>
      </c>
      <c r="H140" s="38" t="s">
        <v>5795</v>
      </c>
      <c r="I140" s="7" t="s">
        <v>3115</v>
      </c>
      <c r="J140" s="7" t="s">
        <v>7972</v>
      </c>
      <c r="K140" s="7" t="s">
        <v>7972</v>
      </c>
      <c r="L140" s="39">
        <v>153318</v>
      </c>
      <c r="M140" s="7" t="s">
        <v>7972</v>
      </c>
      <c r="N140" s="7" t="s">
        <v>7972</v>
      </c>
      <c r="O140" s="7" t="s">
        <v>7972</v>
      </c>
      <c r="P140" s="39">
        <v>36797</v>
      </c>
      <c r="Q140" s="39">
        <v>33000</v>
      </c>
      <c r="R140" s="39">
        <v>31845</v>
      </c>
      <c r="S140" s="39">
        <v>51676</v>
      </c>
      <c r="T140" s="39">
        <v>0</v>
      </c>
      <c r="U140" s="39">
        <f>SUM('25-26 Title I Part A'!$P140:$T140)</f>
        <v>153318</v>
      </c>
      <c r="V140" s="39">
        <f>'25-26 Title I Part A'!$L140-'25-26 Title I Part A'!$U140</f>
        <v>0</v>
      </c>
    </row>
    <row r="141" spans="1:22" ht="15" customHeight="1" x14ac:dyDescent="0.35">
      <c r="A141" t="s">
        <v>29</v>
      </c>
      <c r="B141" t="s">
        <v>6785</v>
      </c>
      <c r="C141" s="7" t="s">
        <v>31</v>
      </c>
      <c r="D141" s="7" t="s">
        <v>2819</v>
      </c>
      <c r="E141" s="7" t="s">
        <v>6786</v>
      </c>
      <c r="F141" s="7" t="s">
        <v>6787</v>
      </c>
      <c r="G141" s="7" t="s">
        <v>6788</v>
      </c>
      <c r="H141" s="38" t="s">
        <v>6789</v>
      </c>
      <c r="I141" s="7" t="s">
        <v>3115</v>
      </c>
      <c r="J141" s="7" t="s">
        <v>7972</v>
      </c>
      <c r="K141" s="7" t="s">
        <v>7972</v>
      </c>
      <c r="L141" s="39">
        <v>222001</v>
      </c>
      <c r="M141" s="7" t="s">
        <v>7972</v>
      </c>
      <c r="N141" s="7" t="s">
        <v>7972</v>
      </c>
      <c r="O141" s="7" t="s">
        <v>7972</v>
      </c>
      <c r="P141" s="39">
        <v>53290</v>
      </c>
      <c r="Q141" s="39">
        <v>119953</v>
      </c>
      <c r="R141" s="39">
        <v>45168</v>
      </c>
      <c r="S141" s="39">
        <v>3590</v>
      </c>
      <c r="T141" s="39">
        <v>0</v>
      </c>
      <c r="U141" s="39">
        <f>SUM('25-26 Title I Part A'!$P141:$T141)</f>
        <v>222001</v>
      </c>
      <c r="V141" s="39">
        <f>'25-26 Title I Part A'!$L141-'25-26 Title I Part A'!$U141</f>
        <v>0</v>
      </c>
    </row>
    <row r="142" spans="1:22" ht="15" customHeight="1" x14ac:dyDescent="0.35">
      <c r="A142" t="s">
        <v>29</v>
      </c>
      <c r="B142" t="s">
        <v>5967</v>
      </c>
      <c r="C142" s="7" t="s">
        <v>31</v>
      </c>
      <c r="D142" s="7" t="s">
        <v>2955</v>
      </c>
      <c r="E142" s="7" t="s">
        <v>5968</v>
      </c>
      <c r="F142" s="7" t="s">
        <v>5969</v>
      </c>
      <c r="G142" s="7" t="s">
        <v>5970</v>
      </c>
      <c r="H142" s="38" t="s">
        <v>5971</v>
      </c>
      <c r="I142" s="7" t="s">
        <v>3115</v>
      </c>
      <c r="J142" s="7" t="s">
        <v>7972</v>
      </c>
      <c r="K142" s="7" t="s">
        <v>7972</v>
      </c>
      <c r="L142" s="39">
        <v>386692</v>
      </c>
      <c r="M142" s="7" t="s">
        <v>7972</v>
      </c>
      <c r="N142" s="7" t="s">
        <v>7972</v>
      </c>
      <c r="O142" s="7" t="s">
        <v>7972</v>
      </c>
      <c r="P142" s="39">
        <v>92815</v>
      </c>
      <c r="Q142" s="39">
        <v>245437</v>
      </c>
      <c r="R142" s="39">
        <v>42148</v>
      </c>
      <c r="S142" s="39">
        <v>6292</v>
      </c>
      <c r="T142" s="39">
        <v>0</v>
      </c>
      <c r="U142" s="39">
        <f>SUM('25-26 Title I Part A'!$P142:$T142)</f>
        <v>386692</v>
      </c>
      <c r="V142" s="39">
        <f>'25-26 Title I Part A'!$L142-'25-26 Title I Part A'!$U142</f>
        <v>0</v>
      </c>
    </row>
    <row r="143" spans="1:22" ht="15" customHeight="1" x14ac:dyDescent="0.35">
      <c r="A143" t="s">
        <v>29</v>
      </c>
      <c r="B143" t="s">
        <v>3511</v>
      </c>
      <c r="C143" s="7" t="s">
        <v>31</v>
      </c>
      <c r="D143" s="7" t="s">
        <v>146</v>
      </c>
      <c r="E143" s="7" t="s">
        <v>3512</v>
      </c>
      <c r="F143" s="7" t="s">
        <v>3513</v>
      </c>
      <c r="G143" s="7" t="s">
        <v>3514</v>
      </c>
      <c r="H143" s="38" t="s">
        <v>3515</v>
      </c>
      <c r="I143" s="7" t="s">
        <v>3115</v>
      </c>
      <c r="J143" s="7" t="s">
        <v>7974</v>
      </c>
      <c r="K143" s="7" t="s">
        <v>7973</v>
      </c>
      <c r="L143" s="39">
        <v>0</v>
      </c>
      <c r="M143" s="7" t="s">
        <v>7972</v>
      </c>
      <c r="N143" s="7" t="s">
        <v>7988</v>
      </c>
      <c r="O143" s="7" t="s">
        <v>7974</v>
      </c>
      <c r="P143" s="39">
        <v>0</v>
      </c>
      <c r="Q143" s="39">
        <v>0</v>
      </c>
      <c r="R143" s="39">
        <v>0</v>
      </c>
      <c r="S143" s="39">
        <v>0</v>
      </c>
      <c r="T143" s="39">
        <v>0</v>
      </c>
      <c r="U143" s="39">
        <f>SUM('25-26 Title I Part A'!$P143:$T143)</f>
        <v>0</v>
      </c>
      <c r="V143" s="39">
        <f>'25-26 Title I Part A'!$L143-'25-26 Title I Part A'!$U143</f>
        <v>0</v>
      </c>
    </row>
    <row r="144" spans="1:22" ht="15" customHeight="1" x14ac:dyDescent="0.35">
      <c r="A144" t="s">
        <v>29</v>
      </c>
      <c r="B144" t="s">
        <v>4251</v>
      </c>
      <c r="C144" s="7" t="s">
        <v>31</v>
      </c>
      <c r="D144" s="7" t="s">
        <v>2955</v>
      </c>
      <c r="E144" s="7" t="s">
        <v>4252</v>
      </c>
      <c r="F144" s="7" t="s">
        <v>4253</v>
      </c>
      <c r="G144" s="7" t="s">
        <v>4254</v>
      </c>
      <c r="H144" s="38" t="s">
        <v>4255</v>
      </c>
      <c r="I144" s="7" t="s">
        <v>3115</v>
      </c>
      <c r="J144" s="7" t="s">
        <v>7972</v>
      </c>
      <c r="K144" s="7" t="s">
        <v>7972</v>
      </c>
      <c r="L144" s="39">
        <v>192960</v>
      </c>
      <c r="M144" s="7" t="s">
        <v>7972</v>
      </c>
      <c r="N144" s="7" t="s">
        <v>7972</v>
      </c>
      <c r="O144" s="7" t="s">
        <v>7972</v>
      </c>
      <c r="P144" s="39">
        <v>46974</v>
      </c>
      <c r="Q144" s="39">
        <v>48131</v>
      </c>
      <c r="R144" s="39">
        <v>48131</v>
      </c>
      <c r="S144" s="39">
        <v>109</v>
      </c>
      <c r="T144" s="39">
        <v>0</v>
      </c>
      <c r="U144" s="39">
        <f>SUM('25-26 Title I Part A'!$P144:$T144)</f>
        <v>143345</v>
      </c>
      <c r="V144" s="39">
        <f>'25-26 Title I Part A'!$L144-'25-26 Title I Part A'!$U144</f>
        <v>49615</v>
      </c>
    </row>
    <row r="145" spans="1:22" ht="15" customHeight="1" x14ac:dyDescent="0.35">
      <c r="A145" t="s">
        <v>29</v>
      </c>
      <c r="B145" t="s">
        <v>7866</v>
      </c>
      <c r="C145" s="7" t="s">
        <v>31</v>
      </c>
      <c r="D145" s="7" t="s">
        <v>2955</v>
      </c>
      <c r="E145" s="7" t="s">
        <v>7867</v>
      </c>
      <c r="F145" s="7">
        <v>1441</v>
      </c>
      <c r="G145" s="7" t="s">
        <v>7868</v>
      </c>
      <c r="H145" s="38" t="s">
        <v>7869</v>
      </c>
      <c r="I145" s="7" t="s">
        <v>3115</v>
      </c>
      <c r="J145" s="7" t="s">
        <v>7972</v>
      </c>
      <c r="K145" s="7" t="s">
        <v>7972</v>
      </c>
      <c r="L145" s="39">
        <v>111755</v>
      </c>
      <c r="M145" s="7" t="s">
        <v>7972</v>
      </c>
      <c r="N145" s="7" t="s">
        <v>7972</v>
      </c>
      <c r="O145" s="7" t="s">
        <v>7972</v>
      </c>
      <c r="P145" s="39">
        <v>0</v>
      </c>
      <c r="Q145" s="39">
        <v>0</v>
      </c>
      <c r="R145" s="39">
        <v>0</v>
      </c>
      <c r="S145" s="39">
        <v>0</v>
      </c>
      <c r="T145" s="39">
        <v>0</v>
      </c>
      <c r="U145" s="39">
        <f>SUM('25-26 Title I Part A'!$P145:$T145)</f>
        <v>0</v>
      </c>
      <c r="V145" s="39">
        <f>'25-26 Title I Part A'!$L145-'25-26 Title I Part A'!$U145</f>
        <v>111755</v>
      </c>
    </row>
    <row r="146" spans="1:22" ht="15" customHeight="1" x14ac:dyDescent="0.35">
      <c r="A146" t="s">
        <v>29</v>
      </c>
      <c r="B146" t="s">
        <v>3912</v>
      </c>
      <c r="C146" s="7" t="s">
        <v>31</v>
      </c>
      <c r="D146" s="7" t="s">
        <v>2955</v>
      </c>
      <c r="E146" s="7" t="s">
        <v>3913</v>
      </c>
      <c r="F146" s="7" t="s">
        <v>3914</v>
      </c>
      <c r="G146" s="7" t="s">
        <v>3915</v>
      </c>
      <c r="H146" s="38" t="s">
        <v>3916</v>
      </c>
      <c r="I146" s="7" t="s">
        <v>3115</v>
      </c>
      <c r="J146" s="7" t="s">
        <v>7972</v>
      </c>
      <c r="K146" s="7" t="s">
        <v>7972</v>
      </c>
      <c r="L146" s="39">
        <v>340514</v>
      </c>
      <c r="M146" s="7" t="s">
        <v>7972</v>
      </c>
      <c r="N146" s="7" t="s">
        <v>7972</v>
      </c>
      <c r="O146" s="7" t="s">
        <v>7972</v>
      </c>
      <c r="P146" s="39">
        <v>81732</v>
      </c>
      <c r="Q146" s="39">
        <v>99428</v>
      </c>
      <c r="R146" s="39">
        <v>141209</v>
      </c>
      <c r="S146" s="39">
        <v>18145</v>
      </c>
      <c r="T146" s="39">
        <v>0</v>
      </c>
      <c r="U146" s="39">
        <f>SUM('25-26 Title I Part A'!$P146:$T146)</f>
        <v>340514</v>
      </c>
      <c r="V146" s="39">
        <f>'25-26 Title I Part A'!$L146-'25-26 Title I Part A'!$U146</f>
        <v>0</v>
      </c>
    </row>
    <row r="147" spans="1:22" ht="15" customHeight="1" x14ac:dyDescent="0.35">
      <c r="A147" t="s">
        <v>29</v>
      </c>
      <c r="B147" t="s">
        <v>7295</v>
      </c>
      <c r="C147" s="7" t="s">
        <v>31</v>
      </c>
      <c r="D147" s="7" t="s">
        <v>2955</v>
      </c>
      <c r="E147" s="7" t="s">
        <v>7296</v>
      </c>
      <c r="F147" s="7" t="s">
        <v>7297</v>
      </c>
      <c r="G147" s="7" t="s">
        <v>7298</v>
      </c>
      <c r="H147" s="38" t="s">
        <v>7299</v>
      </c>
      <c r="I147" s="7" t="s">
        <v>3115</v>
      </c>
      <c r="J147" s="7" t="s">
        <v>7972</v>
      </c>
      <c r="K147" s="7" t="s">
        <v>7972</v>
      </c>
      <c r="L147" s="39">
        <v>205249</v>
      </c>
      <c r="M147" s="7" t="s">
        <v>7972</v>
      </c>
      <c r="N147" s="7" t="s">
        <v>7972</v>
      </c>
      <c r="O147" s="7" t="s">
        <v>7972</v>
      </c>
      <c r="P147" s="39">
        <v>0</v>
      </c>
      <c r="Q147" s="39">
        <v>50456</v>
      </c>
      <c r="R147" s="39">
        <v>0</v>
      </c>
      <c r="S147" s="39">
        <v>154793</v>
      </c>
      <c r="T147" s="39">
        <v>0</v>
      </c>
      <c r="U147" s="39">
        <f>SUM('25-26 Title I Part A'!$P147:$T147)</f>
        <v>205249</v>
      </c>
      <c r="V147" s="39">
        <f>'25-26 Title I Part A'!$L147-'25-26 Title I Part A'!$U147</f>
        <v>0</v>
      </c>
    </row>
    <row r="148" spans="1:22" ht="15" customHeight="1" x14ac:dyDescent="0.35">
      <c r="A148" t="s">
        <v>29</v>
      </c>
      <c r="B148" t="s">
        <v>6780</v>
      </c>
      <c r="C148" s="7" t="s">
        <v>31</v>
      </c>
      <c r="D148" s="7" t="s">
        <v>2819</v>
      </c>
      <c r="E148" s="7" t="s">
        <v>6781</v>
      </c>
      <c r="F148" s="7" t="s">
        <v>6782</v>
      </c>
      <c r="G148" s="7" t="s">
        <v>6783</v>
      </c>
      <c r="H148" s="38" t="s">
        <v>6784</v>
      </c>
      <c r="I148" s="7" t="s">
        <v>3115</v>
      </c>
      <c r="J148" s="7" t="s">
        <v>7972</v>
      </c>
      <c r="K148" s="7" t="s">
        <v>7972</v>
      </c>
      <c r="L148" s="39">
        <v>184971</v>
      </c>
      <c r="M148" s="7" t="s">
        <v>7972</v>
      </c>
      <c r="N148" s="7" t="s">
        <v>7972</v>
      </c>
      <c r="O148" s="7" t="s">
        <v>7972</v>
      </c>
      <c r="P148" s="39">
        <v>0</v>
      </c>
      <c r="Q148" s="39">
        <v>0</v>
      </c>
      <c r="R148" s="39">
        <v>0</v>
      </c>
      <c r="S148" s="39">
        <v>9688</v>
      </c>
      <c r="T148" s="39">
        <v>0</v>
      </c>
      <c r="U148" s="39">
        <f>SUM('25-26 Title I Part A'!$P148:$T148)</f>
        <v>9688</v>
      </c>
      <c r="V148" s="39">
        <f>'25-26 Title I Part A'!$L148-'25-26 Title I Part A'!$U148</f>
        <v>175283</v>
      </c>
    </row>
    <row r="149" spans="1:22" ht="15" customHeight="1" x14ac:dyDescent="0.35">
      <c r="A149" t="s">
        <v>29</v>
      </c>
      <c r="B149" t="s">
        <v>7666</v>
      </c>
      <c r="C149" s="7" t="s">
        <v>31</v>
      </c>
      <c r="D149" s="7" t="s">
        <v>440</v>
      </c>
      <c r="E149" s="7" t="s">
        <v>7667</v>
      </c>
      <c r="F149" s="7" t="s">
        <v>7668</v>
      </c>
      <c r="G149" s="7" t="s">
        <v>7669</v>
      </c>
      <c r="H149" s="38" t="s">
        <v>7670</v>
      </c>
      <c r="I149" s="7" t="s">
        <v>3115</v>
      </c>
      <c r="J149" s="7" t="s">
        <v>7972</v>
      </c>
      <c r="K149" s="7" t="s">
        <v>7972</v>
      </c>
      <c r="L149" s="39">
        <v>112560</v>
      </c>
      <c r="M149" s="7" t="s">
        <v>7972</v>
      </c>
      <c r="N149" s="7" t="s">
        <v>7972</v>
      </c>
      <c r="O149" s="7" t="s">
        <v>7972</v>
      </c>
      <c r="P149" s="39">
        <v>27010</v>
      </c>
      <c r="Q149" s="39">
        <v>64963</v>
      </c>
      <c r="R149" s="39">
        <v>18727</v>
      </c>
      <c r="S149" s="39">
        <v>1860</v>
      </c>
      <c r="T149" s="39">
        <v>0</v>
      </c>
      <c r="U149" s="39">
        <f>SUM('25-26 Title I Part A'!$P149:$T149)</f>
        <v>112560</v>
      </c>
      <c r="V149" s="39">
        <f>'25-26 Title I Part A'!$L149-'25-26 Title I Part A'!$U149</f>
        <v>0</v>
      </c>
    </row>
    <row r="150" spans="1:22" ht="15" customHeight="1" x14ac:dyDescent="0.35">
      <c r="A150" t="s">
        <v>29</v>
      </c>
      <c r="B150" t="s">
        <v>3691</v>
      </c>
      <c r="C150" s="7" t="s">
        <v>31</v>
      </c>
      <c r="D150" s="7" t="s">
        <v>2819</v>
      </c>
      <c r="E150" s="7" t="s">
        <v>3692</v>
      </c>
      <c r="F150" s="7" t="s">
        <v>3693</v>
      </c>
      <c r="G150" s="7" t="s">
        <v>3694</v>
      </c>
      <c r="H150" s="38" t="s">
        <v>3695</v>
      </c>
      <c r="I150" s="7" t="s">
        <v>3115</v>
      </c>
      <c r="J150" s="7" t="s">
        <v>7972</v>
      </c>
      <c r="K150" s="7" t="s">
        <v>7972</v>
      </c>
      <c r="L150" s="39">
        <v>233278</v>
      </c>
      <c r="M150" s="7" t="s">
        <v>7972</v>
      </c>
      <c r="N150" s="7" t="s">
        <v>7972</v>
      </c>
      <c r="O150" s="7" t="s">
        <v>7972</v>
      </c>
      <c r="P150" s="39">
        <v>55996</v>
      </c>
      <c r="Q150" s="39">
        <v>113345</v>
      </c>
      <c r="R150" s="39">
        <v>60159</v>
      </c>
      <c r="S150" s="39">
        <v>3778</v>
      </c>
      <c r="T150" s="39">
        <v>0</v>
      </c>
      <c r="U150" s="39">
        <f>SUM('25-26 Title I Part A'!$P150:$T150)</f>
        <v>233278</v>
      </c>
      <c r="V150" s="39">
        <f>'25-26 Title I Part A'!$L150-'25-26 Title I Part A'!$U150</f>
        <v>0</v>
      </c>
    </row>
    <row r="151" spans="1:22" ht="15" customHeight="1" x14ac:dyDescent="0.35">
      <c r="A151" t="s">
        <v>29</v>
      </c>
      <c r="B151" t="s">
        <v>3696</v>
      </c>
      <c r="C151" s="7" t="s">
        <v>31</v>
      </c>
      <c r="D151" s="7" t="s">
        <v>2819</v>
      </c>
      <c r="E151" s="7" t="s">
        <v>3697</v>
      </c>
      <c r="F151" s="7" t="s">
        <v>3698</v>
      </c>
      <c r="G151" s="7" t="s">
        <v>3699</v>
      </c>
      <c r="H151" s="38" t="s">
        <v>3700</v>
      </c>
      <c r="I151" s="7" t="s">
        <v>3115</v>
      </c>
      <c r="J151" s="7" t="s">
        <v>7972</v>
      </c>
      <c r="K151" s="7" t="s">
        <v>7972</v>
      </c>
      <c r="L151" s="39">
        <v>215963</v>
      </c>
      <c r="M151" s="7" t="s">
        <v>7972</v>
      </c>
      <c r="N151" s="7" t="s">
        <v>7972</v>
      </c>
      <c r="O151" s="7" t="s">
        <v>7972</v>
      </c>
      <c r="P151" s="39">
        <v>51839</v>
      </c>
      <c r="Q151" s="39">
        <v>104930</v>
      </c>
      <c r="R151" s="39">
        <v>55692</v>
      </c>
      <c r="S151" s="39">
        <v>3502</v>
      </c>
      <c r="T151" s="39">
        <v>0</v>
      </c>
      <c r="U151" s="39">
        <f>SUM('25-26 Title I Part A'!$P151:$T151)</f>
        <v>215963</v>
      </c>
      <c r="V151" s="39">
        <f>'25-26 Title I Part A'!$L151-'25-26 Title I Part A'!$U151</f>
        <v>0</v>
      </c>
    </row>
    <row r="152" spans="1:22" ht="15" customHeight="1" x14ac:dyDescent="0.35">
      <c r="A152" t="s">
        <v>29</v>
      </c>
      <c r="B152" t="s">
        <v>5469</v>
      </c>
      <c r="C152" s="7" t="s">
        <v>31</v>
      </c>
      <c r="D152" s="7" t="s">
        <v>5470</v>
      </c>
      <c r="E152" s="7" t="s">
        <v>5471</v>
      </c>
      <c r="F152" s="7" t="s">
        <v>5472</v>
      </c>
      <c r="G152" s="7" t="s">
        <v>5473</v>
      </c>
      <c r="H152" s="38" t="s">
        <v>5474</v>
      </c>
      <c r="I152" s="7" t="s">
        <v>3115</v>
      </c>
      <c r="J152" s="7" t="s">
        <v>7972</v>
      </c>
      <c r="K152" s="7" t="s">
        <v>7972</v>
      </c>
      <c r="L152" s="39">
        <v>125984</v>
      </c>
      <c r="M152" s="7" t="s">
        <v>7972</v>
      </c>
      <c r="N152" s="7" t="s">
        <v>7972</v>
      </c>
      <c r="O152" s="7" t="s">
        <v>7972</v>
      </c>
      <c r="P152" s="39">
        <v>0</v>
      </c>
      <c r="Q152" s="39">
        <v>0</v>
      </c>
      <c r="R152" s="39">
        <v>0</v>
      </c>
      <c r="S152" s="39">
        <v>25763</v>
      </c>
      <c r="T152" s="39">
        <v>0</v>
      </c>
      <c r="U152" s="39">
        <f>SUM('25-26 Title I Part A'!$P152:$T152)</f>
        <v>25763</v>
      </c>
      <c r="V152" s="39">
        <f>'25-26 Title I Part A'!$L152-'25-26 Title I Part A'!$U152</f>
        <v>100221</v>
      </c>
    </row>
    <row r="153" spans="1:22" ht="15" customHeight="1" x14ac:dyDescent="0.35">
      <c r="A153" t="s">
        <v>29</v>
      </c>
      <c r="B153" t="s">
        <v>7310</v>
      </c>
      <c r="C153" s="7" t="s">
        <v>31</v>
      </c>
      <c r="D153" s="7" t="s">
        <v>2819</v>
      </c>
      <c r="E153" s="7" t="s">
        <v>7311</v>
      </c>
      <c r="F153" s="7" t="s">
        <v>7312</v>
      </c>
      <c r="G153" s="7" t="s">
        <v>7313</v>
      </c>
      <c r="H153" s="38" t="s">
        <v>7314</v>
      </c>
      <c r="I153" s="7" t="s">
        <v>3115</v>
      </c>
      <c r="J153" s="7" t="s">
        <v>7972</v>
      </c>
      <c r="K153" s="7" t="s">
        <v>7972</v>
      </c>
      <c r="L153" s="39">
        <v>216269</v>
      </c>
      <c r="M153" s="7" t="s">
        <v>7972</v>
      </c>
      <c r="N153" s="7" t="s">
        <v>7972</v>
      </c>
      <c r="O153" s="7" t="s">
        <v>7972</v>
      </c>
      <c r="P153" s="39">
        <v>0</v>
      </c>
      <c r="Q153" s="39">
        <v>53163</v>
      </c>
      <c r="R153" s="39">
        <v>0</v>
      </c>
      <c r="S153" s="39">
        <v>163106</v>
      </c>
      <c r="T153" s="39">
        <v>0</v>
      </c>
      <c r="U153" s="39">
        <f>SUM('25-26 Title I Part A'!$P153:$T153)</f>
        <v>216269</v>
      </c>
      <c r="V153" s="39">
        <f>'25-26 Title I Part A'!$L153-'25-26 Title I Part A'!$U153</f>
        <v>0</v>
      </c>
    </row>
    <row r="154" spans="1:22" ht="15" customHeight="1" x14ac:dyDescent="0.35">
      <c r="A154" t="s">
        <v>29</v>
      </c>
      <c r="B154" t="s">
        <v>6890</v>
      </c>
      <c r="C154" s="7" t="s">
        <v>31</v>
      </c>
      <c r="D154" s="7" t="s">
        <v>1752</v>
      </c>
      <c r="E154" s="7" t="s">
        <v>6891</v>
      </c>
      <c r="F154" s="7" t="s">
        <v>6892</v>
      </c>
      <c r="G154" s="7" t="s">
        <v>6893</v>
      </c>
      <c r="H154" s="38" t="s">
        <v>6894</v>
      </c>
      <c r="I154" s="7" t="s">
        <v>3115</v>
      </c>
      <c r="J154" s="7" t="s">
        <v>7972</v>
      </c>
      <c r="K154" s="7" t="s">
        <v>7972</v>
      </c>
      <c r="L154" s="39">
        <v>197709</v>
      </c>
      <c r="M154" s="7" t="s">
        <v>7972</v>
      </c>
      <c r="N154" s="7" t="s">
        <v>7972</v>
      </c>
      <c r="O154" s="7" t="s">
        <v>7972</v>
      </c>
      <c r="P154" s="39">
        <v>0</v>
      </c>
      <c r="Q154" s="39">
        <v>46972</v>
      </c>
      <c r="R154" s="39">
        <v>48621</v>
      </c>
      <c r="S154" s="39">
        <v>49427</v>
      </c>
      <c r="T154" s="39">
        <v>0</v>
      </c>
      <c r="U154" s="39">
        <f>SUM('25-26 Title I Part A'!$P154:$T154)</f>
        <v>145020</v>
      </c>
      <c r="V154" s="39">
        <f>'25-26 Title I Part A'!$L154-'25-26 Title I Part A'!$U154</f>
        <v>52689</v>
      </c>
    </row>
    <row r="155" spans="1:22" ht="15" customHeight="1" x14ac:dyDescent="0.35">
      <c r="A155" t="s">
        <v>29</v>
      </c>
      <c r="B155" t="s">
        <v>7702</v>
      </c>
      <c r="C155" s="7" t="s">
        <v>31</v>
      </c>
      <c r="D155" s="7" t="s">
        <v>2819</v>
      </c>
      <c r="E155" s="7" t="s">
        <v>7703</v>
      </c>
      <c r="F155" s="7" t="s">
        <v>7704</v>
      </c>
      <c r="G155" s="7" t="s">
        <v>7705</v>
      </c>
      <c r="H155" s="38" t="s">
        <v>7706</v>
      </c>
      <c r="I155" s="7" t="s">
        <v>3115</v>
      </c>
      <c r="J155" s="7" t="s">
        <v>7972</v>
      </c>
      <c r="K155" s="7" t="s">
        <v>7972</v>
      </c>
      <c r="L155" s="39">
        <v>121230</v>
      </c>
      <c r="M155" s="7" t="s">
        <v>7972</v>
      </c>
      <c r="N155" s="7" t="s">
        <v>7972</v>
      </c>
      <c r="O155" s="7" t="s">
        <v>7972</v>
      </c>
      <c r="P155" s="39">
        <v>29099</v>
      </c>
      <c r="Q155" s="39">
        <v>29801</v>
      </c>
      <c r="R155" s="39">
        <v>34064</v>
      </c>
      <c r="S155" s="39">
        <v>28266</v>
      </c>
      <c r="T155" s="39">
        <v>0</v>
      </c>
      <c r="U155" s="39">
        <f>SUM('25-26 Title I Part A'!$P155:$T155)</f>
        <v>121230</v>
      </c>
      <c r="V155" s="39">
        <f>'25-26 Title I Part A'!$L155-'25-26 Title I Part A'!$U155</f>
        <v>0</v>
      </c>
    </row>
    <row r="156" spans="1:22" ht="15" customHeight="1" x14ac:dyDescent="0.35">
      <c r="A156" t="s">
        <v>29</v>
      </c>
      <c r="B156" t="s">
        <v>5349</v>
      </c>
      <c r="C156" s="7" t="s">
        <v>31</v>
      </c>
      <c r="D156" s="7" t="s">
        <v>2955</v>
      </c>
      <c r="E156" s="7" t="s">
        <v>5350</v>
      </c>
      <c r="F156" s="7" t="s">
        <v>5351</v>
      </c>
      <c r="G156" s="7" t="s">
        <v>5352</v>
      </c>
      <c r="H156" s="38" t="s">
        <v>5353</v>
      </c>
      <c r="I156" s="7" t="s">
        <v>3115</v>
      </c>
      <c r="J156" s="7" t="s">
        <v>7972</v>
      </c>
      <c r="K156" s="7" t="s">
        <v>7972</v>
      </c>
      <c r="L156" s="39">
        <v>139333</v>
      </c>
      <c r="M156" s="7" t="s">
        <v>7972</v>
      </c>
      <c r="N156" s="7" t="s">
        <v>7972</v>
      </c>
      <c r="O156" s="7" t="s">
        <v>7972</v>
      </c>
      <c r="P156" s="39">
        <v>33443</v>
      </c>
      <c r="Q156" s="39">
        <v>807</v>
      </c>
      <c r="R156" s="39">
        <v>34266</v>
      </c>
      <c r="S156" s="39">
        <v>69116</v>
      </c>
      <c r="T156" s="39">
        <v>0</v>
      </c>
      <c r="U156" s="39">
        <f>SUM('25-26 Title I Part A'!$P156:$T156)</f>
        <v>137632</v>
      </c>
      <c r="V156" s="39">
        <f>'25-26 Title I Part A'!$L156-'25-26 Title I Part A'!$U156</f>
        <v>1701</v>
      </c>
    </row>
    <row r="157" spans="1:22" ht="15" customHeight="1" x14ac:dyDescent="0.35">
      <c r="A157" t="s">
        <v>29</v>
      </c>
      <c r="B157" t="s">
        <v>6875</v>
      </c>
      <c r="C157" s="7" t="s">
        <v>31</v>
      </c>
      <c r="D157" s="7" t="s">
        <v>146</v>
      </c>
      <c r="E157" s="7" t="s">
        <v>6876</v>
      </c>
      <c r="F157" s="7" t="s">
        <v>6877</v>
      </c>
      <c r="G157" s="7" t="s">
        <v>6878</v>
      </c>
      <c r="H157" s="38" t="s">
        <v>6879</v>
      </c>
      <c r="I157" s="7" t="s">
        <v>3115</v>
      </c>
      <c r="J157" s="7" t="s">
        <v>7972</v>
      </c>
      <c r="K157" s="7" t="s">
        <v>7972</v>
      </c>
      <c r="L157" s="39">
        <v>135055</v>
      </c>
      <c r="M157" s="7" t="s">
        <v>7972</v>
      </c>
      <c r="N157" s="7" t="s">
        <v>7972</v>
      </c>
      <c r="O157" s="7" t="s">
        <v>7972</v>
      </c>
      <c r="P157" s="39">
        <v>0</v>
      </c>
      <c r="Q157" s="39">
        <v>31620</v>
      </c>
      <c r="R157" s="39">
        <v>33764</v>
      </c>
      <c r="S157" s="39">
        <v>33764</v>
      </c>
      <c r="T157" s="39">
        <v>0</v>
      </c>
      <c r="U157" s="39">
        <f>SUM('25-26 Title I Part A'!$P157:$T157)</f>
        <v>99148</v>
      </c>
      <c r="V157" s="39">
        <f>'25-26 Title I Part A'!$L157-'25-26 Title I Part A'!$U157</f>
        <v>35907</v>
      </c>
    </row>
    <row r="158" spans="1:22" ht="15" customHeight="1" x14ac:dyDescent="0.35">
      <c r="A158" t="s">
        <v>714</v>
      </c>
      <c r="B158" t="s">
        <v>2957</v>
      </c>
      <c r="C158" s="7" t="s">
        <v>716</v>
      </c>
      <c r="D158" s="7" t="s">
        <v>2958</v>
      </c>
      <c r="E158" s="7" t="s">
        <v>25</v>
      </c>
      <c r="F158" s="7" t="s">
        <v>26</v>
      </c>
      <c r="G158" s="7" t="s">
        <v>2958</v>
      </c>
      <c r="H158" s="38" t="s">
        <v>2959</v>
      </c>
      <c r="I158" s="7" t="s">
        <v>2938</v>
      </c>
      <c r="J158" s="7" t="s">
        <v>7972</v>
      </c>
      <c r="K158" s="7" t="s">
        <v>7972</v>
      </c>
      <c r="L158" s="39">
        <v>107736</v>
      </c>
      <c r="M158" s="7" t="s">
        <v>7972</v>
      </c>
      <c r="N158" s="7" t="s">
        <v>7972</v>
      </c>
      <c r="O158" s="7" t="s">
        <v>7972</v>
      </c>
      <c r="P158" s="39">
        <v>26286</v>
      </c>
      <c r="Q158" s="39">
        <v>34382</v>
      </c>
      <c r="R158" s="39">
        <v>43484</v>
      </c>
      <c r="S158" s="39">
        <v>3584</v>
      </c>
      <c r="T158" s="39">
        <v>0</v>
      </c>
      <c r="U158" s="39">
        <f>SUM('25-26 Title I Part A'!$P158:$T158)</f>
        <v>107736</v>
      </c>
      <c r="V158" s="39">
        <f>'25-26 Title I Part A'!$L158-'25-26 Title I Part A'!$U158</f>
        <v>0</v>
      </c>
    </row>
    <row r="159" spans="1:22" ht="15" customHeight="1" x14ac:dyDescent="0.35">
      <c r="A159" t="s">
        <v>714</v>
      </c>
      <c r="B159" t="s">
        <v>715</v>
      </c>
      <c r="C159" s="7" t="s">
        <v>716</v>
      </c>
      <c r="D159" s="7" t="s">
        <v>717</v>
      </c>
      <c r="E159" s="7" t="s">
        <v>25</v>
      </c>
      <c r="F159" s="7" t="s">
        <v>26</v>
      </c>
      <c r="G159" s="7" t="s">
        <v>717</v>
      </c>
      <c r="H159" s="38" t="s">
        <v>718</v>
      </c>
      <c r="I159" s="7" t="s">
        <v>28</v>
      </c>
      <c r="J159" s="7" t="s">
        <v>7972</v>
      </c>
      <c r="K159" s="7" t="s">
        <v>7972</v>
      </c>
      <c r="L159" s="39">
        <v>1519184</v>
      </c>
      <c r="M159" s="7" t="s">
        <v>7972</v>
      </c>
      <c r="N159" s="7" t="s">
        <v>7972</v>
      </c>
      <c r="O159" s="7" t="s">
        <v>7972</v>
      </c>
      <c r="P159" s="39">
        <v>281514</v>
      </c>
      <c r="Q159" s="39">
        <v>306266</v>
      </c>
      <c r="R159" s="39">
        <v>365560</v>
      </c>
      <c r="S159" s="39">
        <v>478838</v>
      </c>
      <c r="T159" s="39">
        <v>0</v>
      </c>
      <c r="U159" s="39">
        <f>SUM('25-26 Title I Part A'!$P159:$T159)</f>
        <v>1432178</v>
      </c>
      <c r="V159" s="39">
        <f>'25-26 Title I Part A'!$L159-'25-26 Title I Part A'!$U159</f>
        <v>87006</v>
      </c>
    </row>
    <row r="160" spans="1:22" ht="15" customHeight="1" x14ac:dyDescent="0.35">
      <c r="A160" t="s">
        <v>714</v>
      </c>
      <c r="B160" t="s">
        <v>7516</v>
      </c>
      <c r="C160" s="7" t="s">
        <v>716</v>
      </c>
      <c r="D160" s="7" t="s">
        <v>717</v>
      </c>
      <c r="E160" s="7" t="s">
        <v>7517</v>
      </c>
      <c r="F160" s="7" t="s">
        <v>7518</v>
      </c>
      <c r="G160" s="7" t="s">
        <v>7519</v>
      </c>
      <c r="H160" s="38" t="s">
        <v>7520</v>
      </c>
      <c r="I160" s="7" t="s">
        <v>3115</v>
      </c>
      <c r="J160" s="7" t="s">
        <v>7972</v>
      </c>
      <c r="K160" s="7" t="s">
        <v>7972</v>
      </c>
      <c r="L160" s="39">
        <v>65701</v>
      </c>
      <c r="M160" s="7" t="s">
        <v>7972</v>
      </c>
      <c r="N160" s="7" t="s">
        <v>7972</v>
      </c>
      <c r="O160" s="7" t="s">
        <v>7972</v>
      </c>
      <c r="P160" s="39">
        <v>0</v>
      </c>
      <c r="Q160" s="39">
        <v>0</v>
      </c>
      <c r="R160" s="39">
        <v>0</v>
      </c>
      <c r="S160" s="39">
        <v>55601</v>
      </c>
      <c r="T160" s="39">
        <v>0</v>
      </c>
      <c r="U160" s="39">
        <f>SUM('25-26 Title I Part A'!$P160:$T160)</f>
        <v>55601</v>
      </c>
      <c r="V160" s="39">
        <f>'25-26 Title I Part A'!$L160-'25-26 Title I Part A'!$U160</f>
        <v>10100</v>
      </c>
    </row>
    <row r="161" spans="1:22" ht="15" customHeight="1" x14ac:dyDescent="0.35">
      <c r="A161" t="s">
        <v>324</v>
      </c>
      <c r="B161" t="s">
        <v>2960</v>
      </c>
      <c r="C161" s="7" t="s">
        <v>326</v>
      </c>
      <c r="D161" s="7" t="s">
        <v>2961</v>
      </c>
      <c r="E161" s="7" t="s">
        <v>25</v>
      </c>
      <c r="F161" s="7" t="s">
        <v>26</v>
      </c>
      <c r="G161" s="7" t="s">
        <v>2961</v>
      </c>
      <c r="H161" s="38" t="s">
        <v>2962</v>
      </c>
      <c r="I161" s="7" t="s">
        <v>2938</v>
      </c>
      <c r="J161" s="7" t="s">
        <v>7972</v>
      </c>
      <c r="K161" s="7" t="s">
        <v>7972</v>
      </c>
      <c r="L161" s="39">
        <v>325164</v>
      </c>
      <c r="M161" s="7" t="s">
        <v>7972</v>
      </c>
      <c r="N161" s="7" t="s">
        <v>7972</v>
      </c>
      <c r="O161" s="7" t="s">
        <v>7972</v>
      </c>
      <c r="P161" s="39">
        <v>18028</v>
      </c>
      <c r="Q161" s="39">
        <v>108795</v>
      </c>
      <c r="R161" s="39">
        <v>33226</v>
      </c>
      <c r="S161" s="39">
        <v>73450</v>
      </c>
      <c r="T161" s="39">
        <v>0</v>
      </c>
      <c r="U161" s="39">
        <f>SUM('25-26 Title I Part A'!$P161:$T161)</f>
        <v>233499</v>
      </c>
      <c r="V161" s="39">
        <f>'25-26 Title I Part A'!$L161-'25-26 Title I Part A'!$U161</f>
        <v>91665</v>
      </c>
    </row>
    <row r="162" spans="1:22" ht="15" customHeight="1" x14ac:dyDescent="0.35">
      <c r="A162" t="s">
        <v>324</v>
      </c>
      <c r="B162" t="s">
        <v>401</v>
      </c>
      <c r="C162" s="7" t="s">
        <v>326</v>
      </c>
      <c r="D162" s="7" t="s">
        <v>402</v>
      </c>
      <c r="E162" s="7" t="s">
        <v>25</v>
      </c>
      <c r="F162" s="7" t="s">
        <v>26</v>
      </c>
      <c r="G162" s="7" t="s">
        <v>402</v>
      </c>
      <c r="H162" s="38" t="s">
        <v>403</v>
      </c>
      <c r="I162" s="7" t="s">
        <v>28</v>
      </c>
      <c r="J162" s="7" t="s">
        <v>7972</v>
      </c>
      <c r="K162" s="7" t="s">
        <v>7972</v>
      </c>
      <c r="L162" s="39">
        <v>372936</v>
      </c>
      <c r="M162" s="7" t="s">
        <v>7972</v>
      </c>
      <c r="N162" s="7" t="s">
        <v>7972</v>
      </c>
      <c r="O162" s="7" t="s">
        <v>7972</v>
      </c>
      <c r="P162" s="39">
        <v>89484</v>
      </c>
      <c r="Q162" s="39">
        <v>44678</v>
      </c>
      <c r="R162" s="39">
        <v>79046</v>
      </c>
      <c r="S162" s="39">
        <v>155625</v>
      </c>
      <c r="T162" s="39">
        <v>0</v>
      </c>
      <c r="U162" s="39">
        <f>SUM('25-26 Title I Part A'!$P162:$T162)</f>
        <v>368833</v>
      </c>
      <c r="V162" s="39">
        <f>'25-26 Title I Part A'!$L162-'25-26 Title I Part A'!$U162</f>
        <v>4103</v>
      </c>
    </row>
    <row r="163" spans="1:22" ht="15" customHeight="1" x14ac:dyDescent="0.35">
      <c r="A163" t="s">
        <v>324</v>
      </c>
      <c r="B163" t="s">
        <v>468</v>
      </c>
      <c r="C163" s="7" t="s">
        <v>326</v>
      </c>
      <c r="D163" s="7" t="s">
        <v>469</v>
      </c>
      <c r="E163" s="7" t="s">
        <v>25</v>
      </c>
      <c r="F163" s="7" t="s">
        <v>26</v>
      </c>
      <c r="G163" s="7" t="s">
        <v>469</v>
      </c>
      <c r="H163" s="38" t="s">
        <v>470</v>
      </c>
      <c r="I163" s="7" t="s">
        <v>28</v>
      </c>
      <c r="J163" s="7" t="s">
        <v>7972</v>
      </c>
      <c r="K163" s="7" t="s">
        <v>7972</v>
      </c>
      <c r="L163" s="39">
        <v>172315</v>
      </c>
      <c r="M163" s="7" t="s">
        <v>7972</v>
      </c>
      <c r="N163" s="7" t="s">
        <v>7972</v>
      </c>
      <c r="O163" s="7" t="s">
        <v>7972</v>
      </c>
      <c r="P163" s="39">
        <v>41548</v>
      </c>
      <c r="Q163" s="39">
        <v>64380</v>
      </c>
      <c r="R163" s="39">
        <v>32891</v>
      </c>
      <c r="S163" s="39">
        <v>33496</v>
      </c>
      <c r="T163" s="39">
        <v>0</v>
      </c>
      <c r="U163" s="39">
        <f>SUM('25-26 Title I Part A'!$P163:$T163)</f>
        <v>172315</v>
      </c>
      <c r="V163" s="39">
        <f>'25-26 Title I Part A'!$L163-'25-26 Title I Part A'!$U163</f>
        <v>0</v>
      </c>
    </row>
    <row r="164" spans="1:22" ht="15" customHeight="1" x14ac:dyDescent="0.35">
      <c r="A164" t="s">
        <v>324</v>
      </c>
      <c r="B164" t="s">
        <v>808</v>
      </c>
      <c r="C164" s="7" t="s">
        <v>326</v>
      </c>
      <c r="D164" s="7" t="s">
        <v>809</v>
      </c>
      <c r="E164" s="7" t="s">
        <v>25</v>
      </c>
      <c r="F164" s="7" t="s">
        <v>26</v>
      </c>
      <c r="G164" s="7" t="s">
        <v>809</v>
      </c>
      <c r="H164" s="38" t="s">
        <v>810</v>
      </c>
      <c r="I164" s="7" t="s">
        <v>28</v>
      </c>
      <c r="J164" s="7" t="s">
        <v>7972</v>
      </c>
      <c r="K164" s="7" t="s">
        <v>7972</v>
      </c>
      <c r="L164" s="39">
        <v>661234</v>
      </c>
      <c r="M164" s="7" t="s">
        <v>7972</v>
      </c>
      <c r="N164" s="7" t="s">
        <v>7972</v>
      </c>
      <c r="O164" s="7" t="s">
        <v>7972</v>
      </c>
      <c r="P164" s="39">
        <v>0</v>
      </c>
      <c r="Q164" s="39">
        <v>182173</v>
      </c>
      <c r="R164" s="39">
        <v>200485</v>
      </c>
      <c r="S164" s="39">
        <v>231778</v>
      </c>
      <c r="T164" s="39">
        <v>0</v>
      </c>
      <c r="U164" s="39">
        <f>SUM('25-26 Title I Part A'!$P164:$T164)</f>
        <v>614436</v>
      </c>
      <c r="V164" s="39">
        <f>'25-26 Title I Part A'!$L164-'25-26 Title I Part A'!$U164</f>
        <v>46798</v>
      </c>
    </row>
    <row r="165" spans="1:22" ht="15" customHeight="1" x14ac:dyDescent="0.35">
      <c r="A165" t="s">
        <v>324</v>
      </c>
      <c r="B165" t="s">
        <v>1015</v>
      </c>
      <c r="C165" s="7" t="s">
        <v>326</v>
      </c>
      <c r="D165" s="7" t="s">
        <v>1016</v>
      </c>
      <c r="E165" s="7" t="s">
        <v>25</v>
      </c>
      <c r="F165" s="7" t="s">
        <v>26</v>
      </c>
      <c r="G165" s="7" t="s">
        <v>1016</v>
      </c>
      <c r="H165" s="38" t="s">
        <v>1017</v>
      </c>
      <c r="I165" s="7" t="s">
        <v>28</v>
      </c>
      <c r="J165" s="7" t="s">
        <v>7972</v>
      </c>
      <c r="K165" s="7" t="s">
        <v>7972</v>
      </c>
      <c r="L165" s="39">
        <v>84691</v>
      </c>
      <c r="M165" s="7" t="s">
        <v>7972</v>
      </c>
      <c r="N165" s="7" t="s">
        <v>7972</v>
      </c>
      <c r="O165" s="7" t="s">
        <v>7972</v>
      </c>
      <c r="P165" s="39">
        <v>0</v>
      </c>
      <c r="Q165" s="39">
        <v>41939</v>
      </c>
      <c r="R165" s="39">
        <v>0</v>
      </c>
      <c r="S165" s="39">
        <v>20533</v>
      </c>
      <c r="T165" s="39">
        <v>0</v>
      </c>
      <c r="U165" s="39">
        <f>SUM('25-26 Title I Part A'!$P165:$T165)</f>
        <v>62472</v>
      </c>
      <c r="V165" s="39">
        <f>'25-26 Title I Part A'!$L165-'25-26 Title I Part A'!$U165</f>
        <v>22219</v>
      </c>
    </row>
    <row r="166" spans="1:22" ht="15" customHeight="1" x14ac:dyDescent="0.35">
      <c r="A166" t="s">
        <v>324</v>
      </c>
      <c r="B166" t="s">
        <v>1018</v>
      </c>
      <c r="C166" s="7" t="s">
        <v>326</v>
      </c>
      <c r="D166" s="7" t="s">
        <v>1019</v>
      </c>
      <c r="E166" s="7" t="s">
        <v>25</v>
      </c>
      <c r="F166" s="7" t="s">
        <v>26</v>
      </c>
      <c r="G166" s="7" t="s">
        <v>1019</v>
      </c>
      <c r="H166" s="38" t="s">
        <v>1020</v>
      </c>
      <c r="I166" s="7" t="s">
        <v>28</v>
      </c>
      <c r="J166" s="7" t="s">
        <v>7972</v>
      </c>
      <c r="K166" s="7" t="s">
        <v>7972</v>
      </c>
      <c r="L166" s="39">
        <v>51576</v>
      </c>
      <c r="M166" s="7" t="s">
        <v>7972</v>
      </c>
      <c r="N166" s="7" t="s">
        <v>7972</v>
      </c>
      <c r="O166" s="7" t="s">
        <v>7972</v>
      </c>
      <c r="P166" s="39">
        <v>11838</v>
      </c>
      <c r="Q166" s="39">
        <v>4009</v>
      </c>
      <c r="R166" s="39">
        <v>6293</v>
      </c>
      <c r="S166" s="39">
        <v>3314</v>
      </c>
      <c r="T166" s="39">
        <v>0</v>
      </c>
      <c r="U166" s="39">
        <f>SUM('25-26 Title I Part A'!$P166:$T166)</f>
        <v>25454</v>
      </c>
      <c r="V166" s="39">
        <f>'25-26 Title I Part A'!$L166-'25-26 Title I Part A'!$U166</f>
        <v>26122</v>
      </c>
    </row>
    <row r="167" spans="1:22" ht="15" customHeight="1" x14ac:dyDescent="0.35">
      <c r="A167" t="s">
        <v>324</v>
      </c>
      <c r="B167" t="s">
        <v>1185</v>
      </c>
      <c r="C167" s="7" t="s">
        <v>326</v>
      </c>
      <c r="D167" s="7" t="s">
        <v>1186</v>
      </c>
      <c r="E167" s="7" t="s">
        <v>25</v>
      </c>
      <c r="F167" s="7" t="s">
        <v>26</v>
      </c>
      <c r="G167" s="7" t="s">
        <v>1186</v>
      </c>
      <c r="H167" s="38" t="s">
        <v>1187</v>
      </c>
      <c r="I167" s="7" t="s">
        <v>28</v>
      </c>
      <c r="J167" s="7" t="s">
        <v>7974</v>
      </c>
      <c r="K167" s="7" t="s">
        <v>7973</v>
      </c>
      <c r="L167" s="39">
        <v>0</v>
      </c>
      <c r="M167" s="7" t="s">
        <v>7972</v>
      </c>
      <c r="N167" s="7" t="s">
        <v>7988</v>
      </c>
      <c r="O167" s="7" t="s">
        <v>7974</v>
      </c>
      <c r="P167" s="39">
        <v>0</v>
      </c>
      <c r="Q167" s="39">
        <v>0</v>
      </c>
      <c r="R167" s="39">
        <v>0</v>
      </c>
      <c r="S167" s="39">
        <v>0</v>
      </c>
      <c r="T167" s="39">
        <v>0</v>
      </c>
      <c r="U167" s="39">
        <f>SUM('25-26 Title I Part A'!$P167:$T167)</f>
        <v>0</v>
      </c>
      <c r="V167" s="39">
        <f>'25-26 Title I Part A'!$L167-'25-26 Title I Part A'!$U167</f>
        <v>0</v>
      </c>
    </row>
    <row r="168" spans="1:22" ht="15" customHeight="1" x14ac:dyDescent="0.35">
      <c r="A168" t="s">
        <v>324</v>
      </c>
      <c r="B168" t="s">
        <v>1346</v>
      </c>
      <c r="C168" s="7" t="s">
        <v>326</v>
      </c>
      <c r="D168" s="7" t="s">
        <v>1347</v>
      </c>
      <c r="E168" s="7" t="s">
        <v>25</v>
      </c>
      <c r="F168" s="7" t="s">
        <v>26</v>
      </c>
      <c r="G168" s="7" t="s">
        <v>1347</v>
      </c>
      <c r="H168" s="38" t="s">
        <v>1348</v>
      </c>
      <c r="I168" s="7" t="s">
        <v>28</v>
      </c>
      <c r="J168" s="7" t="s">
        <v>7972</v>
      </c>
      <c r="K168" s="7" t="s">
        <v>7972</v>
      </c>
      <c r="L168" s="39">
        <v>466317</v>
      </c>
      <c r="M168" s="7" t="s">
        <v>7972</v>
      </c>
      <c r="N168" s="7" t="s">
        <v>7972</v>
      </c>
      <c r="O168" s="7" t="s">
        <v>7972</v>
      </c>
      <c r="P168" s="39">
        <v>113613</v>
      </c>
      <c r="Q168" s="39">
        <v>189871</v>
      </c>
      <c r="R168" s="39">
        <v>31966</v>
      </c>
      <c r="S168" s="39">
        <v>80507</v>
      </c>
      <c r="T168" s="39">
        <v>0</v>
      </c>
      <c r="U168" s="39">
        <f>SUM('25-26 Title I Part A'!$P168:$T168)</f>
        <v>415957</v>
      </c>
      <c r="V168" s="39">
        <f>'25-26 Title I Part A'!$L168-'25-26 Title I Part A'!$U168</f>
        <v>50360</v>
      </c>
    </row>
    <row r="169" spans="1:22" ht="15" customHeight="1" x14ac:dyDescent="0.35">
      <c r="A169" t="s">
        <v>324</v>
      </c>
      <c r="B169" t="s">
        <v>1390</v>
      </c>
      <c r="C169" s="7" t="s">
        <v>326</v>
      </c>
      <c r="D169" s="7" t="s">
        <v>1391</v>
      </c>
      <c r="E169" s="7" t="s">
        <v>25</v>
      </c>
      <c r="F169" s="7" t="s">
        <v>26</v>
      </c>
      <c r="G169" s="7" t="s">
        <v>1391</v>
      </c>
      <c r="H169" s="38" t="s">
        <v>1392</v>
      </c>
      <c r="I169" s="7" t="s">
        <v>28</v>
      </c>
      <c r="J169" s="7" t="s">
        <v>7974</v>
      </c>
      <c r="K169" s="7" t="s">
        <v>7972</v>
      </c>
      <c r="L169" s="39">
        <v>0</v>
      </c>
      <c r="M169" s="7" t="s">
        <v>7972</v>
      </c>
      <c r="N169" s="7" t="s">
        <v>7988</v>
      </c>
      <c r="O169" s="7" t="s">
        <v>7972</v>
      </c>
      <c r="P169" s="39">
        <v>0</v>
      </c>
      <c r="Q169" s="39">
        <v>0</v>
      </c>
      <c r="R169" s="39">
        <v>0</v>
      </c>
      <c r="S169" s="39">
        <v>0</v>
      </c>
      <c r="T169" s="39">
        <v>0</v>
      </c>
      <c r="U169" s="39">
        <f>SUM('25-26 Title I Part A'!$P169:$T169)</f>
        <v>0</v>
      </c>
      <c r="V169" s="39">
        <f>'25-26 Title I Part A'!$L169-'25-26 Title I Part A'!$U169</f>
        <v>0</v>
      </c>
    </row>
    <row r="170" spans="1:22" ht="15" customHeight="1" x14ac:dyDescent="0.35">
      <c r="A170" t="s">
        <v>324</v>
      </c>
      <c r="B170" t="s">
        <v>1716</v>
      </c>
      <c r="C170" s="7" t="s">
        <v>326</v>
      </c>
      <c r="D170" s="7" t="s">
        <v>1717</v>
      </c>
      <c r="E170" s="7" t="s">
        <v>25</v>
      </c>
      <c r="F170" s="7" t="s">
        <v>26</v>
      </c>
      <c r="G170" s="7" t="s">
        <v>1717</v>
      </c>
      <c r="H170" s="38" t="s">
        <v>1718</v>
      </c>
      <c r="I170" s="7" t="s">
        <v>28</v>
      </c>
      <c r="J170" s="7" t="s">
        <v>7972</v>
      </c>
      <c r="K170" s="7" t="s">
        <v>7972</v>
      </c>
      <c r="L170" s="39">
        <v>162239</v>
      </c>
      <c r="M170" s="7" t="s">
        <v>7972</v>
      </c>
      <c r="N170" s="7" t="s">
        <v>7972</v>
      </c>
      <c r="O170" s="7" t="s">
        <v>7972</v>
      </c>
      <c r="P170" s="39">
        <v>19608</v>
      </c>
      <c r="Q170" s="39">
        <v>38961</v>
      </c>
      <c r="R170" s="39">
        <v>53987</v>
      </c>
      <c r="S170" s="39">
        <v>49662</v>
      </c>
      <c r="T170" s="39">
        <v>0</v>
      </c>
      <c r="U170" s="39">
        <f>SUM('25-26 Title I Part A'!$P170:$T170)</f>
        <v>162218</v>
      </c>
      <c r="V170" s="39">
        <f>'25-26 Title I Part A'!$L170-'25-26 Title I Part A'!$U170</f>
        <v>21</v>
      </c>
    </row>
    <row r="171" spans="1:22" ht="15" customHeight="1" x14ac:dyDescent="0.35">
      <c r="A171" t="s">
        <v>324</v>
      </c>
      <c r="B171" t="s">
        <v>2025</v>
      </c>
      <c r="C171" s="7" t="s">
        <v>326</v>
      </c>
      <c r="D171" s="7" t="s">
        <v>2026</v>
      </c>
      <c r="E171" s="7" t="s">
        <v>25</v>
      </c>
      <c r="F171" s="7" t="s">
        <v>26</v>
      </c>
      <c r="G171" s="7" t="s">
        <v>2026</v>
      </c>
      <c r="H171" s="38" t="s">
        <v>2027</v>
      </c>
      <c r="I171" s="7" t="s">
        <v>28</v>
      </c>
      <c r="J171" s="7" t="s">
        <v>7972</v>
      </c>
      <c r="K171" s="7" t="s">
        <v>7972</v>
      </c>
      <c r="L171" s="39">
        <v>85960</v>
      </c>
      <c r="M171" s="7" t="s">
        <v>7972</v>
      </c>
      <c r="N171" s="7" t="s">
        <v>7972</v>
      </c>
      <c r="O171" s="7" t="s">
        <v>7972</v>
      </c>
      <c r="P171" s="39">
        <v>0</v>
      </c>
      <c r="Q171" s="39">
        <v>0</v>
      </c>
      <c r="R171" s="39">
        <v>50352</v>
      </c>
      <c r="S171" s="39">
        <v>25667</v>
      </c>
      <c r="T171" s="39">
        <v>0</v>
      </c>
      <c r="U171" s="39">
        <f>SUM('25-26 Title I Part A'!$P171:$T171)</f>
        <v>76019</v>
      </c>
      <c r="V171" s="39">
        <f>'25-26 Title I Part A'!$L171-'25-26 Title I Part A'!$U171</f>
        <v>9941</v>
      </c>
    </row>
    <row r="172" spans="1:22" ht="15" customHeight="1" x14ac:dyDescent="0.35">
      <c r="A172" t="s">
        <v>324</v>
      </c>
      <c r="B172" t="s">
        <v>2048</v>
      </c>
      <c r="C172" s="7" t="s">
        <v>326</v>
      </c>
      <c r="D172" s="7" t="s">
        <v>2049</v>
      </c>
      <c r="E172" s="7" t="s">
        <v>25</v>
      </c>
      <c r="F172" s="7" t="s">
        <v>26</v>
      </c>
      <c r="G172" s="7" t="s">
        <v>2049</v>
      </c>
      <c r="H172" s="38" t="s">
        <v>2050</v>
      </c>
      <c r="I172" s="7" t="s">
        <v>28</v>
      </c>
      <c r="J172" s="7" t="s">
        <v>7972</v>
      </c>
      <c r="K172" s="7" t="s">
        <v>7972</v>
      </c>
      <c r="L172" s="39">
        <v>219530</v>
      </c>
      <c r="M172" s="7" t="s">
        <v>7973</v>
      </c>
      <c r="N172" s="7" t="s">
        <v>7972</v>
      </c>
      <c r="O172" s="7" t="s">
        <v>7972</v>
      </c>
      <c r="P172" s="39">
        <v>0</v>
      </c>
      <c r="Q172" s="39">
        <v>92595</v>
      </c>
      <c r="R172" s="39">
        <v>61847</v>
      </c>
      <c r="S172" s="39">
        <v>0</v>
      </c>
      <c r="T172" s="39">
        <v>0</v>
      </c>
      <c r="U172" s="39">
        <f>SUM('25-26 Title I Part A'!$P172:$T172)</f>
        <v>154442</v>
      </c>
      <c r="V172" s="39">
        <f>'25-26 Title I Part A'!$L172-'25-26 Title I Part A'!$U172</f>
        <v>65088</v>
      </c>
    </row>
    <row r="173" spans="1:22" ht="15" customHeight="1" x14ac:dyDescent="0.35">
      <c r="A173" t="s">
        <v>324</v>
      </c>
      <c r="B173" t="s">
        <v>2089</v>
      </c>
      <c r="C173" s="7" t="s">
        <v>326</v>
      </c>
      <c r="D173" s="7" t="s">
        <v>2090</v>
      </c>
      <c r="E173" s="7" t="s">
        <v>25</v>
      </c>
      <c r="F173" s="7" t="s">
        <v>26</v>
      </c>
      <c r="G173" s="7" t="s">
        <v>2090</v>
      </c>
      <c r="H173" s="38" t="s">
        <v>2091</v>
      </c>
      <c r="I173" s="7" t="s">
        <v>28</v>
      </c>
      <c r="J173" s="7" t="s">
        <v>7972</v>
      </c>
      <c r="K173" s="7" t="s">
        <v>7972</v>
      </c>
      <c r="L173" s="39">
        <v>138859</v>
      </c>
      <c r="M173" s="7" t="s">
        <v>7972</v>
      </c>
      <c r="N173" s="7" t="s">
        <v>7972</v>
      </c>
      <c r="O173" s="7" t="s">
        <v>7972</v>
      </c>
      <c r="P173" s="39">
        <v>0</v>
      </c>
      <c r="Q173" s="39">
        <v>56742</v>
      </c>
      <c r="R173" s="39">
        <v>65972</v>
      </c>
      <c r="S173" s="39">
        <v>16145</v>
      </c>
      <c r="T173" s="39">
        <v>0</v>
      </c>
      <c r="U173" s="39">
        <f>SUM('25-26 Title I Part A'!$P173:$T173)</f>
        <v>138859</v>
      </c>
      <c r="V173" s="39">
        <f>'25-26 Title I Part A'!$L173-'25-26 Title I Part A'!$U173</f>
        <v>0</v>
      </c>
    </row>
    <row r="174" spans="1:22" ht="15" customHeight="1" x14ac:dyDescent="0.35">
      <c r="A174" t="s">
        <v>324</v>
      </c>
      <c r="B174" t="s">
        <v>2161</v>
      </c>
      <c r="C174" s="7" t="s">
        <v>326</v>
      </c>
      <c r="D174" s="7" t="s">
        <v>2162</v>
      </c>
      <c r="E174" s="7" t="s">
        <v>25</v>
      </c>
      <c r="F174" s="7" t="s">
        <v>26</v>
      </c>
      <c r="G174" s="7" t="s">
        <v>2162</v>
      </c>
      <c r="H174" s="38" t="s">
        <v>2163</v>
      </c>
      <c r="I174" s="7" t="s">
        <v>28</v>
      </c>
      <c r="J174" s="7" t="s">
        <v>7972</v>
      </c>
      <c r="K174" s="7" t="s">
        <v>7972</v>
      </c>
      <c r="L174" s="39">
        <v>150432</v>
      </c>
      <c r="M174" s="7" t="s">
        <v>7973</v>
      </c>
      <c r="N174" s="7" t="s">
        <v>7972</v>
      </c>
      <c r="O174" s="7" t="s">
        <v>7972</v>
      </c>
      <c r="P174" s="39">
        <v>36025</v>
      </c>
      <c r="Q174" s="39">
        <v>58811</v>
      </c>
      <c r="R174" s="39">
        <v>34836</v>
      </c>
      <c r="S174" s="39">
        <v>0</v>
      </c>
      <c r="T174" s="39">
        <v>0</v>
      </c>
      <c r="U174" s="39">
        <f>SUM('25-26 Title I Part A'!$P174:$T174)</f>
        <v>129672</v>
      </c>
      <c r="V174" s="39">
        <f>'25-26 Title I Part A'!$L174-'25-26 Title I Part A'!$U174</f>
        <v>20760</v>
      </c>
    </row>
    <row r="175" spans="1:22" ht="15" customHeight="1" x14ac:dyDescent="0.35">
      <c r="A175" t="s">
        <v>324</v>
      </c>
      <c r="B175" t="s">
        <v>2483</v>
      </c>
      <c r="C175" s="7" t="s">
        <v>326</v>
      </c>
      <c r="D175" s="7" t="s">
        <v>2484</v>
      </c>
      <c r="E175" s="7" t="s">
        <v>25</v>
      </c>
      <c r="F175" s="7" t="s">
        <v>26</v>
      </c>
      <c r="G175" s="7" t="s">
        <v>2484</v>
      </c>
      <c r="H175" s="38" t="s">
        <v>2485</v>
      </c>
      <c r="I175" s="7" t="s">
        <v>28</v>
      </c>
      <c r="J175" s="7" t="s">
        <v>7974</v>
      </c>
      <c r="K175" s="7" t="s">
        <v>7973</v>
      </c>
      <c r="L175" s="39">
        <v>0</v>
      </c>
      <c r="M175" s="7" t="s">
        <v>7972</v>
      </c>
      <c r="N175" s="7" t="s">
        <v>7988</v>
      </c>
      <c r="O175" s="7" t="s">
        <v>7974</v>
      </c>
      <c r="P175" s="39">
        <v>0</v>
      </c>
      <c r="Q175" s="39">
        <v>0</v>
      </c>
      <c r="R175" s="39">
        <v>0</v>
      </c>
      <c r="S175" s="39">
        <v>0</v>
      </c>
      <c r="T175" s="39">
        <v>0</v>
      </c>
      <c r="U175" s="39">
        <f>SUM('25-26 Title I Part A'!$P175:$T175)</f>
        <v>0</v>
      </c>
      <c r="V175" s="39">
        <f>'25-26 Title I Part A'!$L175-'25-26 Title I Part A'!$U175</f>
        <v>0</v>
      </c>
    </row>
    <row r="176" spans="1:22" ht="15" customHeight="1" x14ac:dyDescent="0.35">
      <c r="A176" t="s">
        <v>324</v>
      </c>
      <c r="B176" t="s">
        <v>325</v>
      </c>
      <c r="C176" s="7" t="s">
        <v>326</v>
      </c>
      <c r="D176" s="7" t="s">
        <v>327</v>
      </c>
      <c r="E176" s="7" t="s">
        <v>25</v>
      </c>
      <c r="F176" s="7" t="s">
        <v>26</v>
      </c>
      <c r="G176" s="7" t="s">
        <v>327</v>
      </c>
      <c r="H176" s="38" t="s">
        <v>328</v>
      </c>
      <c r="I176" s="7" t="s">
        <v>28</v>
      </c>
      <c r="J176" s="7" t="s">
        <v>7972</v>
      </c>
      <c r="K176" s="7" t="s">
        <v>7972</v>
      </c>
      <c r="L176" s="39">
        <v>227975</v>
      </c>
      <c r="M176" s="7" t="s">
        <v>7972</v>
      </c>
      <c r="N176" s="7" t="s">
        <v>7972</v>
      </c>
      <c r="O176" s="7" t="s">
        <v>7972</v>
      </c>
      <c r="P176" s="39">
        <v>0</v>
      </c>
      <c r="Q176" s="39">
        <v>0</v>
      </c>
      <c r="R176" s="39">
        <v>124680</v>
      </c>
      <c r="S176" s="39">
        <v>78273</v>
      </c>
      <c r="T176" s="39">
        <v>0</v>
      </c>
      <c r="U176" s="39">
        <f>SUM('25-26 Title I Part A'!$P176:$T176)</f>
        <v>202953</v>
      </c>
      <c r="V176" s="39">
        <f>'25-26 Title I Part A'!$L176-'25-26 Title I Part A'!$U176</f>
        <v>25022</v>
      </c>
    </row>
    <row r="177" spans="1:22" ht="15" customHeight="1" x14ac:dyDescent="0.35">
      <c r="A177" t="s">
        <v>324</v>
      </c>
      <c r="B177" t="s">
        <v>3957</v>
      </c>
      <c r="C177" s="7" t="s">
        <v>326</v>
      </c>
      <c r="D177" s="7" t="s">
        <v>402</v>
      </c>
      <c r="E177" s="7" t="s">
        <v>3958</v>
      </c>
      <c r="F177" s="7" t="s">
        <v>3959</v>
      </c>
      <c r="G177" s="7" t="s">
        <v>3960</v>
      </c>
      <c r="H177" s="38" t="s">
        <v>3961</v>
      </c>
      <c r="I177" s="7" t="s">
        <v>3115</v>
      </c>
      <c r="J177" s="7" t="s">
        <v>7972</v>
      </c>
      <c r="K177" s="7" t="s">
        <v>7972</v>
      </c>
      <c r="L177" s="39">
        <v>17013</v>
      </c>
      <c r="M177" s="7" t="s">
        <v>7972</v>
      </c>
      <c r="N177" s="7" t="s">
        <v>7972</v>
      </c>
      <c r="O177" s="7" t="s">
        <v>7972</v>
      </c>
      <c r="P177" s="39">
        <v>4074</v>
      </c>
      <c r="Q177" s="39">
        <v>6942</v>
      </c>
      <c r="R177" s="39">
        <v>5680</v>
      </c>
      <c r="S177" s="39">
        <v>317</v>
      </c>
      <c r="T177" s="39">
        <v>0</v>
      </c>
      <c r="U177" s="39">
        <f>SUM('25-26 Title I Part A'!$P177:$T177)</f>
        <v>17013</v>
      </c>
      <c r="V177" s="39">
        <f>'25-26 Title I Part A'!$L177-'25-26 Title I Part A'!$U177</f>
        <v>0</v>
      </c>
    </row>
    <row r="178" spans="1:22" ht="15" customHeight="1" x14ac:dyDescent="0.35">
      <c r="A178" t="s">
        <v>324</v>
      </c>
      <c r="B178" t="s">
        <v>4097</v>
      </c>
      <c r="C178" s="7" t="s">
        <v>326</v>
      </c>
      <c r="D178" s="7" t="s">
        <v>469</v>
      </c>
      <c r="E178" s="7" t="s">
        <v>4098</v>
      </c>
      <c r="F178" s="7" t="s">
        <v>4099</v>
      </c>
      <c r="G178" s="7" t="s">
        <v>4100</v>
      </c>
      <c r="H178" s="38" t="s">
        <v>4101</v>
      </c>
      <c r="I178" s="7" t="s">
        <v>3115</v>
      </c>
      <c r="J178" s="7" t="s">
        <v>7974</v>
      </c>
      <c r="K178" s="7" t="s">
        <v>7973</v>
      </c>
      <c r="L178" s="39">
        <v>0</v>
      </c>
      <c r="M178" s="7" t="s">
        <v>7972</v>
      </c>
      <c r="N178" s="7" t="s">
        <v>7988</v>
      </c>
      <c r="O178" s="7" t="s">
        <v>7974</v>
      </c>
      <c r="P178" s="39">
        <v>0</v>
      </c>
      <c r="Q178" s="39">
        <v>0</v>
      </c>
      <c r="R178" s="39">
        <v>0</v>
      </c>
      <c r="S178" s="39">
        <v>0</v>
      </c>
      <c r="T178" s="39">
        <v>0</v>
      </c>
      <c r="U178" s="39">
        <f>SUM('25-26 Title I Part A'!$P178:$T178)</f>
        <v>0</v>
      </c>
      <c r="V178" s="39">
        <f>'25-26 Title I Part A'!$L178-'25-26 Title I Part A'!$U178</f>
        <v>0</v>
      </c>
    </row>
    <row r="179" spans="1:22" ht="15" customHeight="1" x14ac:dyDescent="0.35">
      <c r="A179" t="s">
        <v>324</v>
      </c>
      <c r="B179" t="s">
        <v>6815</v>
      </c>
      <c r="C179" s="7" t="s">
        <v>326</v>
      </c>
      <c r="D179" s="7" t="s">
        <v>402</v>
      </c>
      <c r="E179" s="7" t="s">
        <v>6816</v>
      </c>
      <c r="F179" s="7" t="s">
        <v>6817</v>
      </c>
      <c r="G179" s="7" t="s">
        <v>6818</v>
      </c>
      <c r="H179" s="38" t="s">
        <v>6819</v>
      </c>
      <c r="I179" s="7" t="s">
        <v>3115</v>
      </c>
      <c r="J179" s="7" t="s">
        <v>7973</v>
      </c>
      <c r="K179" s="7" t="s">
        <v>7973</v>
      </c>
      <c r="L179" s="39">
        <v>0</v>
      </c>
      <c r="M179" s="7" t="s">
        <v>7973</v>
      </c>
      <c r="N179" s="7" t="s">
        <v>7988</v>
      </c>
      <c r="O179" s="7" t="s">
        <v>7974</v>
      </c>
      <c r="P179" s="39">
        <v>0</v>
      </c>
      <c r="Q179" s="39">
        <v>0</v>
      </c>
      <c r="R179" s="39">
        <v>0</v>
      </c>
      <c r="S179" s="39">
        <v>0</v>
      </c>
      <c r="T179" s="39">
        <v>0</v>
      </c>
      <c r="U179" s="39">
        <f>SUM('25-26 Title I Part A'!$P179:$T179)</f>
        <v>0</v>
      </c>
      <c r="V179" s="39">
        <f>'25-26 Title I Part A'!$L179-'25-26 Title I Part A'!$U179</f>
        <v>0</v>
      </c>
    </row>
    <row r="180" spans="1:22" ht="15" customHeight="1" x14ac:dyDescent="0.35">
      <c r="A180" t="s">
        <v>324</v>
      </c>
      <c r="B180" t="s">
        <v>5454</v>
      </c>
      <c r="C180" s="7" t="s">
        <v>326</v>
      </c>
      <c r="D180" s="7" t="s">
        <v>2961</v>
      </c>
      <c r="E180" s="7" t="s">
        <v>5455</v>
      </c>
      <c r="F180" s="7" t="s">
        <v>5456</v>
      </c>
      <c r="G180" s="7" t="s">
        <v>5457</v>
      </c>
      <c r="H180" s="38" t="s">
        <v>5458</v>
      </c>
      <c r="I180" s="7" t="s">
        <v>3115</v>
      </c>
      <c r="J180" s="7" t="s">
        <v>7972</v>
      </c>
      <c r="K180" s="7" t="s">
        <v>7972</v>
      </c>
      <c r="L180" s="39">
        <v>48911</v>
      </c>
      <c r="M180" s="7" t="s">
        <v>7973</v>
      </c>
      <c r="N180" s="7" t="s">
        <v>7972</v>
      </c>
      <c r="O180" s="7" t="s">
        <v>7972</v>
      </c>
      <c r="P180" s="39">
        <v>0</v>
      </c>
      <c r="Q180" s="39">
        <v>22779</v>
      </c>
      <c r="R180" s="39">
        <v>0</v>
      </c>
      <c r="S180" s="39">
        <v>0</v>
      </c>
      <c r="T180" s="39">
        <v>0</v>
      </c>
      <c r="U180" s="39">
        <f>SUM('25-26 Title I Part A'!$P180:$T180)</f>
        <v>22779</v>
      </c>
      <c r="V180" s="39">
        <f>'25-26 Title I Part A'!$L180-'25-26 Title I Part A'!$U180</f>
        <v>26132</v>
      </c>
    </row>
    <row r="181" spans="1:22" ht="15" customHeight="1" x14ac:dyDescent="0.35">
      <c r="A181" t="s">
        <v>324</v>
      </c>
      <c r="B181" t="s">
        <v>4232</v>
      </c>
      <c r="C181" s="7" t="s">
        <v>326</v>
      </c>
      <c r="D181" s="7" t="s">
        <v>402</v>
      </c>
      <c r="E181" s="7" t="s">
        <v>4233</v>
      </c>
      <c r="F181" s="7" t="s">
        <v>4234</v>
      </c>
      <c r="G181" s="7" t="s">
        <v>4235</v>
      </c>
      <c r="H181" s="38" t="s">
        <v>4236</v>
      </c>
      <c r="I181" s="7" t="s">
        <v>3115</v>
      </c>
      <c r="J181" s="7" t="s">
        <v>7974</v>
      </c>
      <c r="K181" s="7" t="s">
        <v>7972</v>
      </c>
      <c r="L181" s="39">
        <v>0</v>
      </c>
      <c r="M181" s="7" t="s">
        <v>7972</v>
      </c>
      <c r="N181" s="7" t="s">
        <v>7988</v>
      </c>
      <c r="O181" s="7" t="s">
        <v>7972</v>
      </c>
      <c r="P181" s="39">
        <v>0</v>
      </c>
      <c r="Q181" s="39">
        <v>0</v>
      </c>
      <c r="R181" s="39">
        <v>0</v>
      </c>
      <c r="S181" s="39">
        <v>0</v>
      </c>
      <c r="T181" s="39">
        <v>0</v>
      </c>
      <c r="U181" s="39">
        <f>SUM('25-26 Title I Part A'!$P181:$T181)</f>
        <v>0</v>
      </c>
      <c r="V181" s="39">
        <f>'25-26 Title I Part A'!$L181-'25-26 Title I Part A'!$U181</f>
        <v>0</v>
      </c>
    </row>
    <row r="182" spans="1:22" ht="15" customHeight="1" x14ac:dyDescent="0.35">
      <c r="A182" t="s">
        <v>324</v>
      </c>
      <c r="B182" t="s">
        <v>4362</v>
      </c>
      <c r="C182" s="7" t="s">
        <v>326</v>
      </c>
      <c r="D182" s="7" t="s">
        <v>402</v>
      </c>
      <c r="E182" s="7" t="s">
        <v>4363</v>
      </c>
      <c r="F182" s="7" t="s">
        <v>4364</v>
      </c>
      <c r="G182" s="7" t="s">
        <v>4365</v>
      </c>
      <c r="H182" s="38" t="s">
        <v>4366</v>
      </c>
      <c r="I182" s="7" t="s">
        <v>3115</v>
      </c>
      <c r="J182" s="7" t="s">
        <v>7972</v>
      </c>
      <c r="K182" s="7" t="s">
        <v>7972</v>
      </c>
      <c r="L182" s="39">
        <v>535999</v>
      </c>
      <c r="M182" s="7" t="s">
        <v>7973</v>
      </c>
      <c r="N182" s="7" t="s">
        <v>7972</v>
      </c>
      <c r="O182" s="7" t="s">
        <v>7972</v>
      </c>
      <c r="P182" s="39">
        <v>123309</v>
      </c>
      <c r="Q182" s="39">
        <v>79479</v>
      </c>
      <c r="R182" s="39">
        <v>70450</v>
      </c>
      <c r="S182" s="39">
        <v>0</v>
      </c>
      <c r="T182" s="39">
        <v>0</v>
      </c>
      <c r="U182" s="39">
        <f>SUM('25-26 Title I Part A'!$P182:$T182)</f>
        <v>273238</v>
      </c>
      <c r="V182" s="39">
        <f>'25-26 Title I Part A'!$L182-'25-26 Title I Part A'!$U182</f>
        <v>262761</v>
      </c>
    </row>
    <row r="183" spans="1:22" ht="15" customHeight="1" x14ac:dyDescent="0.35">
      <c r="A183" t="s">
        <v>105</v>
      </c>
      <c r="B183" t="s">
        <v>2963</v>
      </c>
      <c r="C183" s="7" t="s">
        <v>107</v>
      </c>
      <c r="D183" s="7" t="s">
        <v>2964</v>
      </c>
      <c r="E183" s="7" t="s">
        <v>25</v>
      </c>
      <c r="F183" s="7" t="s">
        <v>26</v>
      </c>
      <c r="G183" s="7" t="s">
        <v>2964</v>
      </c>
      <c r="H183" s="38" t="s">
        <v>2965</v>
      </c>
      <c r="I183" s="7" t="s">
        <v>2938</v>
      </c>
      <c r="J183" s="7" t="s">
        <v>7972</v>
      </c>
      <c r="K183" s="7" t="s">
        <v>7972</v>
      </c>
      <c r="L183" s="39">
        <v>1527676</v>
      </c>
      <c r="M183" s="7" t="s">
        <v>7972</v>
      </c>
      <c r="N183" s="7" t="s">
        <v>7972</v>
      </c>
      <c r="O183" s="7" t="s">
        <v>7972</v>
      </c>
      <c r="P183" s="39">
        <v>343480</v>
      </c>
      <c r="Q183" s="39">
        <v>537362</v>
      </c>
      <c r="R183" s="39">
        <v>318582</v>
      </c>
      <c r="S183" s="39">
        <v>328252</v>
      </c>
      <c r="T183" s="39">
        <v>0</v>
      </c>
      <c r="U183" s="39">
        <f>SUM('25-26 Title I Part A'!$P183:$T183)</f>
        <v>1527676</v>
      </c>
      <c r="V183" s="39">
        <f>'25-26 Title I Part A'!$L183-'25-26 Title I Part A'!$U183</f>
        <v>0</v>
      </c>
    </row>
    <row r="184" spans="1:22" ht="15" customHeight="1" x14ac:dyDescent="0.35">
      <c r="A184" t="s">
        <v>105</v>
      </c>
      <c r="B184" t="s">
        <v>106</v>
      </c>
      <c r="C184" s="7" t="s">
        <v>107</v>
      </c>
      <c r="D184" s="7" t="s">
        <v>108</v>
      </c>
      <c r="E184" s="7" t="s">
        <v>25</v>
      </c>
      <c r="F184" s="7" t="s">
        <v>26</v>
      </c>
      <c r="G184" s="7" t="s">
        <v>108</v>
      </c>
      <c r="H184" s="38" t="s">
        <v>109</v>
      </c>
      <c r="I184" s="7" t="s">
        <v>28</v>
      </c>
      <c r="J184" s="7" t="s">
        <v>7972</v>
      </c>
      <c r="K184" s="7" t="s">
        <v>7972</v>
      </c>
      <c r="L184" s="39">
        <v>70444</v>
      </c>
      <c r="M184" s="7" t="s">
        <v>7973</v>
      </c>
      <c r="N184" s="7" t="s">
        <v>7972</v>
      </c>
      <c r="O184" s="7" t="s">
        <v>7972</v>
      </c>
      <c r="P184" s="39">
        <v>0</v>
      </c>
      <c r="Q184" s="39">
        <v>66996</v>
      </c>
      <c r="R184" s="39">
        <v>0</v>
      </c>
      <c r="S184" s="39">
        <v>0</v>
      </c>
      <c r="T184" s="39">
        <v>0</v>
      </c>
      <c r="U184" s="39">
        <f>SUM('25-26 Title I Part A'!$P184:$T184)</f>
        <v>66996</v>
      </c>
      <c r="V184" s="39">
        <f>'25-26 Title I Part A'!$L184-'25-26 Title I Part A'!$U184</f>
        <v>3448</v>
      </c>
    </row>
    <row r="185" spans="1:22" ht="15" customHeight="1" x14ac:dyDescent="0.35">
      <c r="A185" t="s">
        <v>105</v>
      </c>
      <c r="B185" t="s">
        <v>285</v>
      </c>
      <c r="C185" s="7" t="s">
        <v>107</v>
      </c>
      <c r="D185" s="7" t="s">
        <v>286</v>
      </c>
      <c r="E185" s="7" t="s">
        <v>25</v>
      </c>
      <c r="F185" s="7" t="s">
        <v>26</v>
      </c>
      <c r="G185" s="7" t="s">
        <v>286</v>
      </c>
      <c r="H185" s="38" t="s">
        <v>287</v>
      </c>
      <c r="I185" s="7" t="s">
        <v>28</v>
      </c>
      <c r="J185" s="7" t="s">
        <v>7972</v>
      </c>
      <c r="K185" s="7" t="s">
        <v>7972</v>
      </c>
      <c r="L185" s="39">
        <v>2432</v>
      </c>
      <c r="M185" s="7" t="s">
        <v>7973</v>
      </c>
      <c r="N185" s="7" t="s">
        <v>7972</v>
      </c>
      <c r="O185" s="7" t="s">
        <v>7972</v>
      </c>
      <c r="P185" s="39">
        <v>0</v>
      </c>
      <c r="Q185" s="39">
        <v>0</v>
      </c>
      <c r="R185" s="39">
        <v>0</v>
      </c>
      <c r="S185" s="39">
        <v>0</v>
      </c>
      <c r="T185" s="39">
        <v>0</v>
      </c>
      <c r="U185" s="39">
        <f>SUM('25-26 Title I Part A'!$P185:$T185)</f>
        <v>0</v>
      </c>
      <c r="V185" s="39">
        <f>'25-26 Title I Part A'!$L185-'25-26 Title I Part A'!$U185</f>
        <v>2432</v>
      </c>
    </row>
    <row r="186" spans="1:22" ht="15" customHeight="1" x14ac:dyDescent="0.35">
      <c r="A186" t="s">
        <v>105</v>
      </c>
      <c r="B186" t="s">
        <v>424</v>
      </c>
      <c r="C186" s="7" t="s">
        <v>107</v>
      </c>
      <c r="D186" s="7" t="s">
        <v>425</v>
      </c>
      <c r="E186" s="7" t="s">
        <v>25</v>
      </c>
      <c r="F186" s="7" t="s">
        <v>26</v>
      </c>
      <c r="G186" s="7" t="s">
        <v>425</v>
      </c>
      <c r="H186" s="38" t="s">
        <v>426</v>
      </c>
      <c r="I186" s="7" t="s">
        <v>28</v>
      </c>
      <c r="J186" s="7" t="s">
        <v>7972</v>
      </c>
      <c r="K186" s="7" t="s">
        <v>7972</v>
      </c>
      <c r="L186" s="39">
        <v>34773</v>
      </c>
      <c r="M186" s="7" t="s">
        <v>7972</v>
      </c>
      <c r="N186" s="7" t="s">
        <v>7972</v>
      </c>
      <c r="O186" s="7" t="s">
        <v>7972</v>
      </c>
      <c r="P186" s="39">
        <v>8484</v>
      </c>
      <c r="Q186" s="39">
        <v>17366</v>
      </c>
      <c r="R186" s="39">
        <v>8923</v>
      </c>
      <c r="S186" s="39">
        <v>0</v>
      </c>
      <c r="T186" s="39">
        <v>0</v>
      </c>
      <c r="U186" s="39">
        <f>SUM('25-26 Title I Part A'!$P186:$T186)</f>
        <v>34773</v>
      </c>
      <c r="V186" s="39">
        <f>'25-26 Title I Part A'!$L186-'25-26 Title I Part A'!$U186</f>
        <v>0</v>
      </c>
    </row>
    <row r="187" spans="1:22" ht="15" customHeight="1" x14ac:dyDescent="0.35">
      <c r="A187" t="s">
        <v>105</v>
      </c>
      <c r="B187" t="s">
        <v>593</v>
      </c>
      <c r="C187" s="7" t="s">
        <v>107</v>
      </c>
      <c r="D187" s="7" t="s">
        <v>594</v>
      </c>
      <c r="E187" s="7" t="s">
        <v>25</v>
      </c>
      <c r="F187" s="7" t="s">
        <v>26</v>
      </c>
      <c r="G187" s="7" t="s">
        <v>594</v>
      </c>
      <c r="H187" s="38" t="s">
        <v>595</v>
      </c>
      <c r="I187" s="7" t="s">
        <v>28</v>
      </c>
      <c r="J187" s="7" t="s">
        <v>7972</v>
      </c>
      <c r="K187" s="7" t="s">
        <v>7972</v>
      </c>
      <c r="L187" s="39">
        <v>56368</v>
      </c>
      <c r="M187" s="7" t="s">
        <v>7972</v>
      </c>
      <c r="N187" s="7" t="s">
        <v>7972</v>
      </c>
      <c r="O187" s="7" t="s">
        <v>7972</v>
      </c>
      <c r="P187" s="39">
        <v>13753</v>
      </c>
      <c r="Q187" s="39">
        <v>10658</v>
      </c>
      <c r="R187" s="39">
        <v>20448</v>
      </c>
      <c r="S187" s="39">
        <v>11509</v>
      </c>
      <c r="T187" s="39">
        <v>0</v>
      </c>
      <c r="U187" s="39">
        <f>SUM('25-26 Title I Part A'!$P187:$T187)</f>
        <v>56368</v>
      </c>
      <c r="V187" s="39">
        <f>'25-26 Title I Part A'!$L187-'25-26 Title I Part A'!$U187</f>
        <v>0</v>
      </c>
    </row>
    <row r="188" spans="1:22" ht="15" customHeight="1" x14ac:dyDescent="0.35">
      <c r="A188" t="s">
        <v>105</v>
      </c>
      <c r="B188" t="s">
        <v>602</v>
      </c>
      <c r="C188" s="7" t="s">
        <v>107</v>
      </c>
      <c r="D188" s="7" t="s">
        <v>603</v>
      </c>
      <c r="E188" s="7" t="s">
        <v>25</v>
      </c>
      <c r="F188" s="7" t="s">
        <v>26</v>
      </c>
      <c r="G188" s="7" t="s">
        <v>603</v>
      </c>
      <c r="H188" s="38" t="s">
        <v>604</v>
      </c>
      <c r="I188" s="7" t="s">
        <v>28</v>
      </c>
      <c r="J188" s="7" t="s">
        <v>7972</v>
      </c>
      <c r="K188" s="7" t="s">
        <v>7972</v>
      </c>
      <c r="L188" s="39">
        <v>9617073</v>
      </c>
      <c r="M188" s="7" t="s">
        <v>7972</v>
      </c>
      <c r="N188" s="7" t="s">
        <v>7972</v>
      </c>
      <c r="O188" s="7" t="s">
        <v>7972</v>
      </c>
      <c r="P188" s="39">
        <v>0</v>
      </c>
      <c r="Q188" s="39">
        <v>0</v>
      </c>
      <c r="R188" s="39">
        <v>4629427</v>
      </c>
      <c r="S188" s="39">
        <v>764644</v>
      </c>
      <c r="T188" s="39">
        <v>0</v>
      </c>
      <c r="U188" s="39">
        <f>SUM('25-26 Title I Part A'!$P188:$T188)</f>
        <v>5394071</v>
      </c>
      <c r="V188" s="39">
        <f>'25-26 Title I Part A'!$L188-'25-26 Title I Part A'!$U188</f>
        <v>4223002</v>
      </c>
    </row>
    <row r="189" spans="1:22" ht="15" customHeight="1" x14ac:dyDescent="0.35">
      <c r="A189" t="s">
        <v>105</v>
      </c>
      <c r="B189" t="s">
        <v>608</v>
      </c>
      <c r="C189" s="7" t="s">
        <v>107</v>
      </c>
      <c r="D189" s="7" t="s">
        <v>609</v>
      </c>
      <c r="E189" s="7" t="s">
        <v>25</v>
      </c>
      <c r="F189" s="7" t="s">
        <v>26</v>
      </c>
      <c r="G189" s="7" t="s">
        <v>609</v>
      </c>
      <c r="H189" s="38" t="s">
        <v>610</v>
      </c>
      <c r="I189" s="7" t="s">
        <v>28</v>
      </c>
      <c r="J189" s="7" t="s">
        <v>7972</v>
      </c>
      <c r="K189" s="7" t="s">
        <v>7972</v>
      </c>
      <c r="L189" s="39">
        <v>2231297</v>
      </c>
      <c r="M189" s="7" t="s">
        <v>7972</v>
      </c>
      <c r="N189" s="7" t="s">
        <v>7972</v>
      </c>
      <c r="O189" s="7" t="s">
        <v>7972</v>
      </c>
      <c r="P189" s="39">
        <v>430951</v>
      </c>
      <c r="Q189" s="39">
        <v>532063</v>
      </c>
      <c r="R189" s="39">
        <v>226994</v>
      </c>
      <c r="S189" s="39">
        <v>512065</v>
      </c>
      <c r="T189" s="39">
        <v>0</v>
      </c>
      <c r="U189" s="39">
        <f>SUM('25-26 Title I Part A'!$P189:$T189)</f>
        <v>1702073</v>
      </c>
      <c r="V189" s="39">
        <f>'25-26 Title I Part A'!$L189-'25-26 Title I Part A'!$U189</f>
        <v>529224</v>
      </c>
    </row>
    <row r="190" spans="1:22" ht="15" customHeight="1" x14ac:dyDescent="0.35">
      <c r="A190" t="s">
        <v>105</v>
      </c>
      <c r="B190" t="s">
        <v>943</v>
      </c>
      <c r="C190" s="7" t="s">
        <v>107</v>
      </c>
      <c r="D190" s="7" t="s">
        <v>944</v>
      </c>
      <c r="E190" s="7" t="s">
        <v>25</v>
      </c>
      <c r="F190" s="7" t="s">
        <v>26</v>
      </c>
      <c r="G190" s="7" t="s">
        <v>944</v>
      </c>
      <c r="H190" s="38" t="s">
        <v>945</v>
      </c>
      <c r="I190" s="7" t="s">
        <v>28</v>
      </c>
      <c r="J190" s="7" t="s">
        <v>7972</v>
      </c>
      <c r="K190" s="7" t="s">
        <v>7972</v>
      </c>
      <c r="L190" s="39">
        <v>737448</v>
      </c>
      <c r="M190" s="7" t="s">
        <v>7973</v>
      </c>
      <c r="N190" s="7" t="s">
        <v>7972</v>
      </c>
      <c r="O190" s="7" t="s">
        <v>7972</v>
      </c>
      <c r="P190" s="39">
        <v>164964</v>
      </c>
      <c r="Q190" s="39">
        <v>142559</v>
      </c>
      <c r="R190" s="39">
        <v>52446</v>
      </c>
      <c r="S190" s="39">
        <v>0</v>
      </c>
      <c r="T190" s="39">
        <v>0</v>
      </c>
      <c r="U190" s="39">
        <f>SUM('25-26 Title I Part A'!$P190:$T190)</f>
        <v>359969</v>
      </c>
      <c r="V190" s="39">
        <f>'25-26 Title I Part A'!$L190-'25-26 Title I Part A'!$U190</f>
        <v>377479</v>
      </c>
    </row>
    <row r="191" spans="1:22" ht="15" customHeight="1" x14ac:dyDescent="0.35">
      <c r="A191" t="s">
        <v>105</v>
      </c>
      <c r="B191" t="s">
        <v>964</v>
      </c>
      <c r="C191" s="7" t="s">
        <v>107</v>
      </c>
      <c r="D191" s="7" t="s">
        <v>965</v>
      </c>
      <c r="E191" s="7" t="s">
        <v>25</v>
      </c>
      <c r="F191" s="7" t="s">
        <v>26</v>
      </c>
      <c r="G191" s="7" t="s">
        <v>965</v>
      </c>
      <c r="H191" s="38" t="s">
        <v>966</v>
      </c>
      <c r="I191" s="7" t="s">
        <v>28</v>
      </c>
      <c r="J191" s="7" t="s">
        <v>7972</v>
      </c>
      <c r="K191" s="7" t="s">
        <v>7972</v>
      </c>
      <c r="L191" s="39">
        <v>69624386</v>
      </c>
      <c r="M191" s="7" t="s">
        <v>7972</v>
      </c>
      <c r="N191" s="7" t="s">
        <v>7972</v>
      </c>
      <c r="O191" s="7" t="s">
        <v>7972</v>
      </c>
      <c r="P191" s="39">
        <v>0</v>
      </c>
      <c r="Q191" s="39">
        <v>18523901</v>
      </c>
      <c r="R191" s="39">
        <v>15751958</v>
      </c>
      <c r="S191" s="39">
        <v>20609542</v>
      </c>
      <c r="T191" s="39">
        <v>0</v>
      </c>
      <c r="U191" s="39">
        <f>SUM('25-26 Title I Part A'!$P191:$T191)</f>
        <v>54885401</v>
      </c>
      <c r="V191" s="39">
        <f>'25-26 Title I Part A'!$L191-'25-26 Title I Part A'!$U191</f>
        <v>14738985</v>
      </c>
    </row>
    <row r="192" spans="1:22" ht="15" customHeight="1" x14ac:dyDescent="0.35">
      <c r="A192" t="s">
        <v>105</v>
      </c>
      <c r="B192" t="s">
        <v>1283</v>
      </c>
      <c r="C192" s="7" t="s">
        <v>107</v>
      </c>
      <c r="D192" s="7" t="s">
        <v>1284</v>
      </c>
      <c r="E192" s="7" t="s">
        <v>25</v>
      </c>
      <c r="F192" s="7" t="s">
        <v>26</v>
      </c>
      <c r="G192" s="7" t="s">
        <v>1284</v>
      </c>
      <c r="H192" s="38" t="s">
        <v>1285</v>
      </c>
      <c r="I192" s="7" t="s">
        <v>28</v>
      </c>
      <c r="J192" s="7" t="s">
        <v>7972</v>
      </c>
      <c r="K192" s="7" t="s">
        <v>7972</v>
      </c>
      <c r="L192" s="39">
        <v>472518</v>
      </c>
      <c r="M192" s="7" t="s">
        <v>7972</v>
      </c>
      <c r="N192" s="7" t="s">
        <v>7972</v>
      </c>
      <c r="O192" s="7" t="s">
        <v>7972</v>
      </c>
      <c r="P192" s="39">
        <v>115288</v>
      </c>
      <c r="Q192" s="39">
        <v>222291</v>
      </c>
      <c r="R192" s="39">
        <v>112995</v>
      </c>
      <c r="S192" s="39">
        <v>21944</v>
      </c>
      <c r="T192" s="39">
        <v>0</v>
      </c>
      <c r="U192" s="39">
        <f>SUM('25-26 Title I Part A'!$P192:$T192)</f>
        <v>472518</v>
      </c>
      <c r="V192" s="39">
        <f>'25-26 Title I Part A'!$L192-'25-26 Title I Part A'!$U192</f>
        <v>0</v>
      </c>
    </row>
    <row r="193" spans="1:22" ht="15" customHeight="1" x14ac:dyDescent="0.35">
      <c r="A193" t="s">
        <v>105</v>
      </c>
      <c r="B193" t="s">
        <v>1286</v>
      </c>
      <c r="C193" s="7" t="s">
        <v>107</v>
      </c>
      <c r="D193" s="7" t="s">
        <v>1287</v>
      </c>
      <c r="E193" s="7" t="s">
        <v>25</v>
      </c>
      <c r="F193" s="7" t="s">
        <v>26</v>
      </c>
      <c r="G193" s="7" t="s">
        <v>1287</v>
      </c>
      <c r="H193" s="38" t="s">
        <v>1288</v>
      </c>
      <c r="I193" s="7" t="s">
        <v>28</v>
      </c>
      <c r="J193" s="7" t="s">
        <v>7972</v>
      </c>
      <c r="K193" s="7" t="s">
        <v>7972</v>
      </c>
      <c r="L193" s="39">
        <v>245149</v>
      </c>
      <c r="M193" s="7" t="s">
        <v>7972</v>
      </c>
      <c r="N193" s="7" t="s">
        <v>7972</v>
      </c>
      <c r="O193" s="7" t="s">
        <v>7972</v>
      </c>
      <c r="P193" s="39">
        <v>59507</v>
      </c>
      <c r="Q193" s="39">
        <v>0</v>
      </c>
      <c r="R193" s="39">
        <v>107386</v>
      </c>
      <c r="S193" s="39">
        <v>78256</v>
      </c>
      <c r="T193" s="39">
        <v>0</v>
      </c>
      <c r="U193" s="39">
        <f>SUM('25-26 Title I Part A'!$P193:$T193)</f>
        <v>245149</v>
      </c>
      <c r="V193" s="39">
        <f>'25-26 Title I Part A'!$L193-'25-26 Title I Part A'!$U193</f>
        <v>0</v>
      </c>
    </row>
    <row r="194" spans="1:22" ht="15" customHeight="1" x14ac:dyDescent="0.35">
      <c r="A194" t="s">
        <v>105</v>
      </c>
      <c r="B194" t="s">
        <v>1274</v>
      </c>
      <c r="C194" s="7" t="s">
        <v>107</v>
      </c>
      <c r="D194" s="7" t="s">
        <v>1275</v>
      </c>
      <c r="E194" s="7" t="s">
        <v>25</v>
      </c>
      <c r="F194" s="7" t="s">
        <v>26</v>
      </c>
      <c r="G194" s="7" t="s">
        <v>1275</v>
      </c>
      <c r="H194" s="38" t="s">
        <v>1276</v>
      </c>
      <c r="I194" s="7" t="s">
        <v>28</v>
      </c>
      <c r="J194" s="7" t="s">
        <v>7972</v>
      </c>
      <c r="K194" s="7" t="s">
        <v>7972</v>
      </c>
      <c r="L194" s="39">
        <v>4765399</v>
      </c>
      <c r="M194" s="7" t="s">
        <v>7972</v>
      </c>
      <c r="N194" s="7" t="s">
        <v>7972</v>
      </c>
      <c r="O194" s="7" t="s">
        <v>7972</v>
      </c>
      <c r="P194" s="39">
        <v>687813</v>
      </c>
      <c r="Q194" s="39">
        <v>1477552</v>
      </c>
      <c r="R194" s="39">
        <v>677738</v>
      </c>
      <c r="S194" s="39">
        <v>1015052</v>
      </c>
      <c r="T194" s="39">
        <v>0</v>
      </c>
      <c r="U194" s="39">
        <f>SUM('25-26 Title I Part A'!$P194:$T194)</f>
        <v>3858155</v>
      </c>
      <c r="V194" s="39">
        <f>'25-26 Title I Part A'!$L194-'25-26 Title I Part A'!$U194</f>
        <v>907244</v>
      </c>
    </row>
    <row r="195" spans="1:22" ht="15" customHeight="1" x14ac:dyDescent="0.35">
      <c r="A195" t="s">
        <v>105</v>
      </c>
      <c r="B195" t="s">
        <v>1387</v>
      </c>
      <c r="C195" s="7" t="s">
        <v>107</v>
      </c>
      <c r="D195" s="7" t="s">
        <v>1388</v>
      </c>
      <c r="E195" s="7" t="s">
        <v>25</v>
      </c>
      <c r="F195" s="7" t="s">
        <v>26</v>
      </c>
      <c r="G195" s="7" t="s">
        <v>1388</v>
      </c>
      <c r="H195" s="38" t="s">
        <v>1389</v>
      </c>
      <c r="I195" s="7" t="s">
        <v>28</v>
      </c>
      <c r="J195" s="7" t="s">
        <v>7972</v>
      </c>
      <c r="K195" s="7" t="s">
        <v>7972</v>
      </c>
      <c r="L195" s="39">
        <v>259857</v>
      </c>
      <c r="M195" s="7" t="s">
        <v>7972</v>
      </c>
      <c r="N195" s="7" t="s">
        <v>7972</v>
      </c>
      <c r="O195" s="7" t="s">
        <v>7972</v>
      </c>
      <c r="P195" s="39">
        <v>45697</v>
      </c>
      <c r="Q195" s="39">
        <v>56034</v>
      </c>
      <c r="R195" s="39">
        <v>74758</v>
      </c>
      <c r="S195" s="39">
        <v>54626</v>
      </c>
      <c r="T195" s="39">
        <v>0</v>
      </c>
      <c r="U195" s="39">
        <f>SUM('25-26 Title I Part A'!$P195:$T195)</f>
        <v>231115</v>
      </c>
      <c r="V195" s="39">
        <f>'25-26 Title I Part A'!$L195-'25-26 Title I Part A'!$U195</f>
        <v>28742</v>
      </c>
    </row>
    <row r="196" spans="1:22" ht="15" customHeight="1" x14ac:dyDescent="0.35">
      <c r="A196" t="s">
        <v>105</v>
      </c>
      <c r="B196" t="s">
        <v>1885</v>
      </c>
      <c r="C196" s="7" t="s">
        <v>107</v>
      </c>
      <c r="D196" s="7" t="s">
        <v>1886</v>
      </c>
      <c r="E196" s="7" t="s">
        <v>25</v>
      </c>
      <c r="F196" s="7" t="s">
        <v>26</v>
      </c>
      <c r="G196" s="7" t="s">
        <v>1886</v>
      </c>
      <c r="H196" s="38" t="s">
        <v>1887</v>
      </c>
      <c r="I196" s="7" t="s">
        <v>28</v>
      </c>
      <c r="J196" s="7" t="s">
        <v>7972</v>
      </c>
      <c r="K196" s="7" t="s">
        <v>7972</v>
      </c>
      <c r="L196" s="39">
        <v>310273</v>
      </c>
      <c r="M196" s="7" t="s">
        <v>7972</v>
      </c>
      <c r="N196" s="7" t="s">
        <v>7972</v>
      </c>
      <c r="O196" s="7" t="s">
        <v>7972</v>
      </c>
      <c r="P196" s="39">
        <v>0</v>
      </c>
      <c r="Q196" s="39">
        <v>0</v>
      </c>
      <c r="R196" s="39">
        <v>143200</v>
      </c>
      <c r="S196" s="39">
        <v>54512</v>
      </c>
      <c r="T196" s="39">
        <v>0</v>
      </c>
      <c r="U196" s="39">
        <f>SUM('25-26 Title I Part A'!$P196:$T196)</f>
        <v>197712</v>
      </c>
      <c r="V196" s="39">
        <f>'25-26 Title I Part A'!$L196-'25-26 Title I Part A'!$U196</f>
        <v>112561</v>
      </c>
    </row>
    <row r="197" spans="1:22" ht="15" customHeight="1" x14ac:dyDescent="0.35">
      <c r="A197" t="s">
        <v>105</v>
      </c>
      <c r="B197" t="s">
        <v>1936</v>
      </c>
      <c r="C197" s="7" t="s">
        <v>107</v>
      </c>
      <c r="D197" s="7" t="s">
        <v>1937</v>
      </c>
      <c r="E197" s="7" t="s">
        <v>25</v>
      </c>
      <c r="F197" s="7" t="s">
        <v>26</v>
      </c>
      <c r="G197" s="7" t="s">
        <v>1937</v>
      </c>
      <c r="H197" s="38" t="s">
        <v>1938</v>
      </c>
      <c r="I197" s="7" t="s">
        <v>28</v>
      </c>
      <c r="J197" s="7" t="s">
        <v>7972</v>
      </c>
      <c r="K197" s="7" t="s">
        <v>7972</v>
      </c>
      <c r="L197" s="39">
        <v>319019</v>
      </c>
      <c r="M197" s="7" t="s">
        <v>7972</v>
      </c>
      <c r="N197" s="7" t="s">
        <v>7972</v>
      </c>
      <c r="O197" s="7" t="s">
        <v>7972</v>
      </c>
      <c r="P197" s="39">
        <v>0</v>
      </c>
      <c r="Q197" s="39">
        <v>44576</v>
      </c>
      <c r="R197" s="39">
        <v>68957</v>
      </c>
      <c r="S197" s="39">
        <v>68349</v>
      </c>
      <c r="T197" s="39">
        <v>0</v>
      </c>
      <c r="U197" s="39">
        <f>SUM('25-26 Title I Part A'!$P197:$T197)</f>
        <v>181882</v>
      </c>
      <c r="V197" s="39">
        <f>'25-26 Title I Part A'!$L197-'25-26 Title I Part A'!$U197</f>
        <v>137137</v>
      </c>
    </row>
    <row r="198" spans="1:22" ht="15" customHeight="1" x14ac:dyDescent="0.35">
      <c r="A198" t="s">
        <v>105</v>
      </c>
      <c r="B198" t="s">
        <v>1983</v>
      </c>
      <c r="C198" s="7" t="s">
        <v>107</v>
      </c>
      <c r="D198" s="7" t="s">
        <v>1984</v>
      </c>
      <c r="E198" s="7" t="s">
        <v>25</v>
      </c>
      <c r="F198" s="7" t="s">
        <v>26</v>
      </c>
      <c r="G198" s="7" t="s">
        <v>1984</v>
      </c>
      <c r="H198" s="38" t="s">
        <v>1985</v>
      </c>
      <c r="I198" s="7" t="s">
        <v>28</v>
      </c>
      <c r="J198" s="7" t="s">
        <v>7972</v>
      </c>
      <c r="K198" s="7" t="s">
        <v>7972</v>
      </c>
      <c r="L198" s="39">
        <v>2234704</v>
      </c>
      <c r="M198" s="7" t="s">
        <v>7973</v>
      </c>
      <c r="N198" s="7" t="s">
        <v>7972</v>
      </c>
      <c r="O198" s="7" t="s">
        <v>7972</v>
      </c>
      <c r="P198" s="39">
        <v>0</v>
      </c>
      <c r="Q198" s="39">
        <v>0</v>
      </c>
      <c r="R198" s="39">
        <v>819022</v>
      </c>
      <c r="S198" s="39">
        <v>0</v>
      </c>
      <c r="T198" s="39">
        <v>0</v>
      </c>
      <c r="U198" s="39">
        <f>SUM('25-26 Title I Part A'!$P198:$T198)</f>
        <v>819022</v>
      </c>
      <c r="V198" s="39">
        <f>'25-26 Title I Part A'!$L198-'25-26 Title I Part A'!$U198</f>
        <v>1415682</v>
      </c>
    </row>
    <row r="199" spans="1:22" ht="15" customHeight="1" x14ac:dyDescent="0.35">
      <c r="A199" t="s">
        <v>105</v>
      </c>
      <c r="B199" t="s">
        <v>2019</v>
      </c>
      <c r="C199" s="7" t="s">
        <v>107</v>
      </c>
      <c r="D199" s="7" t="s">
        <v>2020</v>
      </c>
      <c r="E199" s="7" t="s">
        <v>25</v>
      </c>
      <c r="F199" s="7" t="s">
        <v>26</v>
      </c>
      <c r="G199" s="7" t="s">
        <v>2020</v>
      </c>
      <c r="H199" s="38" t="s">
        <v>2021</v>
      </c>
      <c r="I199" s="7" t="s">
        <v>28</v>
      </c>
      <c r="J199" s="7" t="s">
        <v>7972</v>
      </c>
      <c r="K199" s="7" t="s">
        <v>7972</v>
      </c>
      <c r="L199" s="39">
        <v>3327</v>
      </c>
      <c r="M199" s="7" t="s">
        <v>7972</v>
      </c>
      <c r="N199" s="7" t="s">
        <v>7972</v>
      </c>
      <c r="O199" s="7" t="s">
        <v>7972</v>
      </c>
      <c r="P199" s="39">
        <v>0</v>
      </c>
      <c r="Q199" s="39">
        <v>0</v>
      </c>
      <c r="R199" s="39">
        <v>0</v>
      </c>
      <c r="S199" s="39">
        <v>0</v>
      </c>
      <c r="T199" s="39">
        <v>0</v>
      </c>
      <c r="U199" s="39">
        <f>SUM('25-26 Title I Part A'!$P199:$T199)</f>
        <v>0</v>
      </c>
      <c r="V199" s="39">
        <f>'25-26 Title I Part A'!$L199-'25-26 Title I Part A'!$U199</f>
        <v>3327</v>
      </c>
    </row>
    <row r="200" spans="1:22" ht="15" customHeight="1" x14ac:dyDescent="0.35">
      <c r="A200" t="s">
        <v>105</v>
      </c>
      <c r="B200" t="s">
        <v>2116</v>
      </c>
      <c r="C200" s="7" t="s">
        <v>107</v>
      </c>
      <c r="D200" s="7" t="s">
        <v>2117</v>
      </c>
      <c r="E200" s="7" t="s">
        <v>25</v>
      </c>
      <c r="F200" s="7" t="s">
        <v>26</v>
      </c>
      <c r="G200" s="7" t="s">
        <v>2117</v>
      </c>
      <c r="H200" s="38" t="s">
        <v>2118</v>
      </c>
      <c r="I200" s="7" t="s">
        <v>28</v>
      </c>
      <c r="J200" s="7" t="s">
        <v>7972</v>
      </c>
      <c r="K200" s="7" t="s">
        <v>7972</v>
      </c>
      <c r="L200" s="39">
        <v>291323</v>
      </c>
      <c r="M200" s="7" t="s">
        <v>7972</v>
      </c>
      <c r="N200" s="7" t="s">
        <v>7972</v>
      </c>
      <c r="O200" s="7" t="s">
        <v>7972</v>
      </c>
      <c r="P200" s="39">
        <v>0</v>
      </c>
      <c r="Q200" s="39">
        <v>95928</v>
      </c>
      <c r="R200" s="39">
        <v>2647</v>
      </c>
      <c r="S200" s="39">
        <v>144674</v>
      </c>
      <c r="T200" s="39">
        <v>0</v>
      </c>
      <c r="U200" s="39">
        <f>SUM('25-26 Title I Part A'!$P200:$T200)</f>
        <v>243249</v>
      </c>
      <c r="V200" s="39">
        <f>'25-26 Title I Part A'!$L200-'25-26 Title I Part A'!$U200</f>
        <v>48074</v>
      </c>
    </row>
    <row r="201" spans="1:22" ht="15" customHeight="1" x14ac:dyDescent="0.35">
      <c r="A201" t="s">
        <v>105</v>
      </c>
      <c r="B201" t="s">
        <v>2361</v>
      </c>
      <c r="C201" s="7" t="s">
        <v>107</v>
      </c>
      <c r="D201" s="7" t="s">
        <v>2362</v>
      </c>
      <c r="E201" s="7" t="s">
        <v>25</v>
      </c>
      <c r="F201" s="7" t="s">
        <v>26</v>
      </c>
      <c r="G201" s="7" t="s">
        <v>2362</v>
      </c>
      <c r="H201" s="38" t="s">
        <v>2363</v>
      </c>
      <c r="I201" s="7" t="s">
        <v>28</v>
      </c>
      <c r="J201" s="7" t="s">
        <v>7972</v>
      </c>
      <c r="K201" s="7" t="s">
        <v>7972</v>
      </c>
      <c r="L201" s="39">
        <v>3774724</v>
      </c>
      <c r="M201" s="7" t="s">
        <v>7972</v>
      </c>
      <c r="N201" s="7" t="s">
        <v>7972</v>
      </c>
      <c r="O201" s="7" t="s">
        <v>7972</v>
      </c>
      <c r="P201" s="39">
        <v>0</v>
      </c>
      <c r="Q201" s="39">
        <v>0</v>
      </c>
      <c r="R201" s="39">
        <v>2291764</v>
      </c>
      <c r="S201" s="39">
        <v>838801</v>
      </c>
      <c r="T201" s="39">
        <v>0</v>
      </c>
      <c r="U201" s="39">
        <f>SUM('25-26 Title I Part A'!$P201:$T201)</f>
        <v>3130565</v>
      </c>
      <c r="V201" s="39">
        <f>'25-26 Title I Part A'!$L201-'25-26 Title I Part A'!$U201</f>
        <v>644159</v>
      </c>
    </row>
    <row r="202" spans="1:22" ht="15" customHeight="1" x14ac:dyDescent="0.35">
      <c r="A202" t="s">
        <v>105</v>
      </c>
      <c r="B202" t="s">
        <v>2442</v>
      </c>
      <c r="C202" s="7" t="s">
        <v>107</v>
      </c>
      <c r="D202" s="7" t="s">
        <v>2443</v>
      </c>
      <c r="E202" s="7" t="s">
        <v>25</v>
      </c>
      <c r="F202" s="7" t="s">
        <v>26</v>
      </c>
      <c r="G202" s="7" t="s">
        <v>2443</v>
      </c>
      <c r="H202" s="38" t="s">
        <v>2444</v>
      </c>
      <c r="I202" s="7" t="s">
        <v>28</v>
      </c>
      <c r="J202" s="7" t="s">
        <v>7972</v>
      </c>
      <c r="K202" s="7" t="s">
        <v>7972</v>
      </c>
      <c r="L202" s="39">
        <v>2810328</v>
      </c>
      <c r="M202" s="7" t="s">
        <v>7972</v>
      </c>
      <c r="N202" s="7" t="s">
        <v>7972</v>
      </c>
      <c r="O202" s="7" t="s">
        <v>7972</v>
      </c>
      <c r="P202" s="39">
        <v>0</v>
      </c>
      <c r="Q202" s="39">
        <v>731175</v>
      </c>
      <c r="R202" s="39">
        <v>455210</v>
      </c>
      <c r="S202" s="39">
        <v>921957</v>
      </c>
      <c r="T202" s="39">
        <v>0</v>
      </c>
      <c r="U202" s="39">
        <f>SUM('25-26 Title I Part A'!$P202:$T202)</f>
        <v>2108342</v>
      </c>
      <c r="V202" s="39">
        <f>'25-26 Title I Part A'!$L202-'25-26 Title I Part A'!$U202</f>
        <v>701986</v>
      </c>
    </row>
    <row r="203" spans="1:22" ht="15" customHeight="1" x14ac:dyDescent="0.35">
      <c r="A203" t="s">
        <v>105</v>
      </c>
      <c r="B203" t="s">
        <v>2792</v>
      </c>
      <c r="C203" s="7" t="s">
        <v>107</v>
      </c>
      <c r="D203" s="7" t="s">
        <v>2793</v>
      </c>
      <c r="E203" s="7" t="s">
        <v>25</v>
      </c>
      <c r="F203" s="7" t="s">
        <v>26</v>
      </c>
      <c r="G203" s="7" t="s">
        <v>2793</v>
      </c>
      <c r="H203" s="38" t="s">
        <v>2794</v>
      </c>
      <c r="I203" s="7" t="s">
        <v>28</v>
      </c>
      <c r="J203" s="7" t="s">
        <v>7972</v>
      </c>
      <c r="K203" s="7" t="s">
        <v>7972</v>
      </c>
      <c r="L203" s="39">
        <v>155146</v>
      </c>
      <c r="M203" s="7" t="s">
        <v>7972</v>
      </c>
      <c r="N203" s="7" t="s">
        <v>7972</v>
      </c>
      <c r="O203" s="7" t="s">
        <v>7972</v>
      </c>
      <c r="P203" s="39">
        <v>0</v>
      </c>
      <c r="Q203" s="39">
        <v>0</v>
      </c>
      <c r="R203" s="39">
        <v>0</v>
      </c>
      <c r="S203" s="39">
        <v>0</v>
      </c>
      <c r="T203" s="39">
        <v>0</v>
      </c>
      <c r="U203" s="39">
        <f>SUM('25-26 Title I Part A'!$P203:$T203)</f>
        <v>0</v>
      </c>
      <c r="V203" s="39">
        <f>'25-26 Title I Part A'!$L203-'25-26 Title I Part A'!$U203</f>
        <v>155146</v>
      </c>
    </row>
    <row r="204" spans="1:22" ht="15" customHeight="1" x14ac:dyDescent="0.35">
      <c r="A204" t="s">
        <v>105</v>
      </c>
      <c r="B204" t="s">
        <v>2824</v>
      </c>
      <c r="C204" s="7" t="s">
        <v>107</v>
      </c>
      <c r="D204" s="7" t="s">
        <v>2825</v>
      </c>
      <c r="E204" s="7" t="s">
        <v>25</v>
      </c>
      <c r="F204" s="7" t="s">
        <v>26</v>
      </c>
      <c r="G204" s="7" t="s">
        <v>2825</v>
      </c>
      <c r="H204" s="38" t="s">
        <v>2826</v>
      </c>
      <c r="I204" s="7" t="s">
        <v>28</v>
      </c>
      <c r="J204" s="7" t="s">
        <v>7972</v>
      </c>
      <c r="K204" s="7" t="s">
        <v>7972</v>
      </c>
      <c r="L204" s="39">
        <v>213212</v>
      </c>
      <c r="M204" s="7" t="s">
        <v>7972</v>
      </c>
      <c r="N204" s="7" t="s">
        <v>7972</v>
      </c>
      <c r="O204" s="7" t="s">
        <v>7972</v>
      </c>
      <c r="P204" s="39">
        <v>0</v>
      </c>
      <c r="Q204" s="39">
        <v>0</v>
      </c>
      <c r="R204" s="39">
        <v>23388</v>
      </c>
      <c r="S204" s="39">
        <v>62404</v>
      </c>
      <c r="T204" s="39">
        <v>0</v>
      </c>
      <c r="U204" s="39">
        <f>SUM('25-26 Title I Part A'!$P204:$T204)</f>
        <v>85792</v>
      </c>
      <c r="V204" s="39">
        <f>'25-26 Title I Part A'!$L204-'25-26 Title I Part A'!$U204</f>
        <v>127420</v>
      </c>
    </row>
    <row r="205" spans="1:22" ht="15" customHeight="1" x14ac:dyDescent="0.35">
      <c r="A205" t="s">
        <v>105</v>
      </c>
      <c r="B205" t="s">
        <v>2842</v>
      </c>
      <c r="C205" s="7" t="s">
        <v>107</v>
      </c>
      <c r="D205" s="7" t="s">
        <v>2843</v>
      </c>
      <c r="E205" s="7" t="s">
        <v>25</v>
      </c>
      <c r="F205" s="7" t="s">
        <v>26</v>
      </c>
      <c r="G205" s="7" t="s">
        <v>2843</v>
      </c>
      <c r="H205" s="38" t="s">
        <v>2844</v>
      </c>
      <c r="I205" s="7" t="s">
        <v>28</v>
      </c>
      <c r="J205" s="7" t="s">
        <v>7972</v>
      </c>
      <c r="K205" s="7" t="s">
        <v>7972</v>
      </c>
      <c r="L205" s="39">
        <v>100188</v>
      </c>
      <c r="M205" s="7" t="s">
        <v>7973</v>
      </c>
      <c r="N205" s="7" t="s">
        <v>7972</v>
      </c>
      <c r="O205" s="7" t="s">
        <v>7972</v>
      </c>
      <c r="P205" s="39">
        <v>0</v>
      </c>
      <c r="Q205" s="39">
        <v>0</v>
      </c>
      <c r="R205" s="39">
        <v>76157</v>
      </c>
      <c r="S205" s="39">
        <v>0</v>
      </c>
      <c r="T205" s="39">
        <v>0</v>
      </c>
      <c r="U205" s="39">
        <f>SUM('25-26 Title I Part A'!$P205:$T205)</f>
        <v>76157</v>
      </c>
      <c r="V205" s="39">
        <f>'25-26 Title I Part A'!$L205-'25-26 Title I Part A'!$U205</f>
        <v>24031</v>
      </c>
    </row>
    <row r="206" spans="1:22" ht="15" customHeight="1" x14ac:dyDescent="0.35">
      <c r="A206" t="s">
        <v>105</v>
      </c>
      <c r="B206" t="s">
        <v>907</v>
      </c>
      <c r="C206" s="7" t="s">
        <v>107</v>
      </c>
      <c r="D206" s="7" t="s">
        <v>908</v>
      </c>
      <c r="E206" s="7" t="s">
        <v>25</v>
      </c>
      <c r="F206" s="7" t="s">
        <v>26</v>
      </c>
      <c r="G206" s="7" t="s">
        <v>908</v>
      </c>
      <c r="H206" s="38" t="s">
        <v>909</v>
      </c>
      <c r="I206" s="7" t="s">
        <v>28</v>
      </c>
      <c r="J206" s="7" t="s">
        <v>7972</v>
      </c>
      <c r="K206" s="7" t="s">
        <v>7972</v>
      </c>
      <c r="L206" s="39">
        <v>841926</v>
      </c>
      <c r="M206" s="7" t="s">
        <v>7972</v>
      </c>
      <c r="N206" s="7" t="s">
        <v>7972</v>
      </c>
      <c r="O206" s="7" t="s">
        <v>7972</v>
      </c>
      <c r="P206" s="39">
        <v>0</v>
      </c>
      <c r="Q206" s="39">
        <v>53737</v>
      </c>
      <c r="R206" s="39">
        <v>164565</v>
      </c>
      <c r="S206" s="39">
        <v>152859</v>
      </c>
      <c r="T206" s="39">
        <v>0</v>
      </c>
      <c r="U206" s="39">
        <f>SUM('25-26 Title I Part A'!$P206:$T206)</f>
        <v>371161</v>
      </c>
      <c r="V206" s="39">
        <f>'25-26 Title I Part A'!$L206-'25-26 Title I Part A'!$U206</f>
        <v>470765</v>
      </c>
    </row>
    <row r="207" spans="1:22" ht="15" customHeight="1" x14ac:dyDescent="0.35">
      <c r="A207" t="s">
        <v>105</v>
      </c>
      <c r="B207" t="s">
        <v>532</v>
      </c>
      <c r="C207" s="7" t="s">
        <v>107</v>
      </c>
      <c r="D207" s="7" t="s">
        <v>533</v>
      </c>
      <c r="E207" s="7" t="s">
        <v>25</v>
      </c>
      <c r="F207" s="7" t="s">
        <v>26</v>
      </c>
      <c r="G207" s="7" t="s">
        <v>533</v>
      </c>
      <c r="H207" s="38" t="s">
        <v>534</v>
      </c>
      <c r="I207" s="7" t="s">
        <v>28</v>
      </c>
      <c r="J207" s="7" t="s">
        <v>7972</v>
      </c>
      <c r="K207" s="7" t="s">
        <v>7972</v>
      </c>
      <c r="L207" s="39">
        <v>7243172</v>
      </c>
      <c r="M207" s="7" t="s">
        <v>7972</v>
      </c>
      <c r="N207" s="7" t="s">
        <v>7972</v>
      </c>
      <c r="O207" s="7" t="s">
        <v>7972</v>
      </c>
      <c r="P207" s="39">
        <v>0</v>
      </c>
      <c r="Q207" s="39">
        <v>2056054</v>
      </c>
      <c r="R207" s="39">
        <v>1977130</v>
      </c>
      <c r="S207" s="39">
        <v>1960541</v>
      </c>
      <c r="T207" s="39">
        <v>0</v>
      </c>
      <c r="U207" s="39">
        <f>SUM('25-26 Title I Part A'!$P207:$T207)</f>
        <v>5993725</v>
      </c>
      <c r="V207" s="39">
        <f>'25-26 Title I Part A'!$L207-'25-26 Title I Part A'!$U207</f>
        <v>1249447</v>
      </c>
    </row>
    <row r="208" spans="1:22" ht="15" customHeight="1" x14ac:dyDescent="0.35">
      <c r="A208" t="s">
        <v>105</v>
      </c>
      <c r="B208" t="s">
        <v>1259</v>
      </c>
      <c r="C208" s="7" t="s">
        <v>107</v>
      </c>
      <c r="D208" s="7" t="s">
        <v>1260</v>
      </c>
      <c r="E208" s="7" t="s">
        <v>25</v>
      </c>
      <c r="F208" s="7" t="s">
        <v>26</v>
      </c>
      <c r="G208" s="7" t="s">
        <v>1260</v>
      </c>
      <c r="H208" s="38" t="s">
        <v>1261</v>
      </c>
      <c r="I208" s="7" t="s">
        <v>28</v>
      </c>
      <c r="J208" s="7" t="s">
        <v>7972</v>
      </c>
      <c r="K208" s="7" t="s">
        <v>7972</v>
      </c>
      <c r="L208" s="39">
        <v>1624128</v>
      </c>
      <c r="M208" s="7" t="s">
        <v>7972</v>
      </c>
      <c r="N208" s="7" t="s">
        <v>7972</v>
      </c>
      <c r="O208" s="7" t="s">
        <v>7972</v>
      </c>
      <c r="P208" s="39">
        <v>0</v>
      </c>
      <c r="Q208" s="39">
        <v>516726</v>
      </c>
      <c r="R208" s="39">
        <v>410441</v>
      </c>
      <c r="S208" s="39">
        <v>554889</v>
      </c>
      <c r="T208" s="39">
        <v>0</v>
      </c>
      <c r="U208" s="39">
        <f>SUM('25-26 Title I Part A'!$P208:$T208)</f>
        <v>1482056</v>
      </c>
      <c r="V208" s="39">
        <f>'25-26 Title I Part A'!$L208-'25-26 Title I Part A'!$U208</f>
        <v>142072</v>
      </c>
    </row>
    <row r="209" spans="1:22" ht="15" customHeight="1" x14ac:dyDescent="0.35">
      <c r="A209" t="s">
        <v>105</v>
      </c>
      <c r="B209" t="s">
        <v>1612</v>
      </c>
      <c r="C209" s="7" t="s">
        <v>107</v>
      </c>
      <c r="D209" s="7" t="s">
        <v>1613</v>
      </c>
      <c r="E209" s="7" t="s">
        <v>25</v>
      </c>
      <c r="F209" s="7" t="s">
        <v>26</v>
      </c>
      <c r="G209" s="7" t="s">
        <v>1613</v>
      </c>
      <c r="H209" s="38" t="s">
        <v>1614</v>
      </c>
      <c r="I209" s="7" t="s">
        <v>28</v>
      </c>
      <c r="J209" s="7" t="s">
        <v>7972</v>
      </c>
      <c r="K209" s="7" t="s">
        <v>7972</v>
      </c>
      <c r="L209" s="39">
        <v>2479154</v>
      </c>
      <c r="M209" s="7" t="s">
        <v>7972</v>
      </c>
      <c r="N209" s="7" t="s">
        <v>7972</v>
      </c>
      <c r="O209" s="7" t="s">
        <v>7972</v>
      </c>
      <c r="P209" s="39">
        <v>520586</v>
      </c>
      <c r="Q209" s="39">
        <v>962611</v>
      </c>
      <c r="R209" s="39">
        <v>764316</v>
      </c>
      <c r="S209" s="39">
        <v>231641</v>
      </c>
      <c r="T209" s="39">
        <v>0</v>
      </c>
      <c r="U209" s="39">
        <f>SUM('25-26 Title I Part A'!$P209:$T209)</f>
        <v>2479154</v>
      </c>
      <c r="V209" s="39">
        <f>'25-26 Title I Part A'!$L209-'25-26 Title I Part A'!$U209</f>
        <v>0</v>
      </c>
    </row>
    <row r="210" spans="1:22" ht="15" customHeight="1" x14ac:dyDescent="0.35">
      <c r="A210" t="s">
        <v>105</v>
      </c>
      <c r="B210" t="s">
        <v>1024</v>
      </c>
      <c r="C210" s="7" t="s">
        <v>107</v>
      </c>
      <c r="D210" s="7" t="s">
        <v>1025</v>
      </c>
      <c r="E210" s="7" t="s">
        <v>25</v>
      </c>
      <c r="F210" s="7" t="s">
        <v>26</v>
      </c>
      <c r="G210" s="7" t="s">
        <v>1025</v>
      </c>
      <c r="H210" s="38" t="s">
        <v>1026</v>
      </c>
      <c r="I210" s="7" t="s">
        <v>28</v>
      </c>
      <c r="J210" s="7" t="s">
        <v>7972</v>
      </c>
      <c r="K210" s="7" t="s">
        <v>7972</v>
      </c>
      <c r="L210" s="39">
        <v>675791</v>
      </c>
      <c r="M210" s="7" t="s">
        <v>7972</v>
      </c>
      <c r="N210" s="7" t="s">
        <v>7972</v>
      </c>
      <c r="O210" s="7" t="s">
        <v>7972</v>
      </c>
      <c r="P210" s="39">
        <v>72834</v>
      </c>
      <c r="Q210" s="39">
        <v>254954</v>
      </c>
      <c r="R210" s="39">
        <v>78667</v>
      </c>
      <c r="S210" s="39">
        <v>251926</v>
      </c>
      <c r="T210" s="39">
        <v>0</v>
      </c>
      <c r="U210" s="39">
        <f>SUM('25-26 Title I Part A'!$P210:$T210)</f>
        <v>658381</v>
      </c>
      <c r="V210" s="39">
        <f>'25-26 Title I Part A'!$L210-'25-26 Title I Part A'!$U210</f>
        <v>17410</v>
      </c>
    </row>
    <row r="211" spans="1:22" ht="15" customHeight="1" x14ac:dyDescent="0.35">
      <c r="A211" t="s">
        <v>105</v>
      </c>
      <c r="B211" t="s">
        <v>2475</v>
      </c>
      <c r="C211" s="7" t="s">
        <v>107</v>
      </c>
      <c r="D211" s="7" t="s">
        <v>2476</v>
      </c>
      <c r="E211" s="7" t="s">
        <v>25</v>
      </c>
      <c r="F211" s="7" t="s">
        <v>26</v>
      </c>
      <c r="G211" s="7" t="s">
        <v>2476</v>
      </c>
      <c r="H211" s="38" t="s">
        <v>2477</v>
      </c>
      <c r="I211" s="7" t="s">
        <v>28</v>
      </c>
      <c r="J211" s="7" t="s">
        <v>7972</v>
      </c>
      <c r="K211" s="7" t="s">
        <v>7972</v>
      </c>
      <c r="L211" s="39">
        <v>325742</v>
      </c>
      <c r="M211" s="7" t="s">
        <v>7972</v>
      </c>
      <c r="N211" s="7" t="s">
        <v>7972</v>
      </c>
      <c r="O211" s="7" t="s">
        <v>7972</v>
      </c>
      <c r="P211" s="39">
        <v>0</v>
      </c>
      <c r="Q211" s="39">
        <v>0</v>
      </c>
      <c r="R211" s="39">
        <v>45151</v>
      </c>
      <c r="S211" s="39">
        <v>83099</v>
      </c>
      <c r="T211" s="39">
        <v>0</v>
      </c>
      <c r="U211" s="39">
        <f>SUM('25-26 Title I Part A'!$P211:$T211)</f>
        <v>128250</v>
      </c>
      <c r="V211" s="39">
        <f>'25-26 Title I Part A'!$L211-'25-26 Title I Part A'!$U211</f>
        <v>197492</v>
      </c>
    </row>
    <row r="212" spans="1:22" ht="15" customHeight="1" x14ac:dyDescent="0.35">
      <c r="A212" t="s">
        <v>105</v>
      </c>
      <c r="B212" t="s">
        <v>2203</v>
      </c>
      <c r="C212" s="7" t="s">
        <v>107</v>
      </c>
      <c r="D212" s="7" t="s">
        <v>2204</v>
      </c>
      <c r="E212" s="7" t="s">
        <v>25</v>
      </c>
      <c r="F212" s="7" t="s">
        <v>26</v>
      </c>
      <c r="G212" s="7" t="s">
        <v>2204</v>
      </c>
      <c r="H212" s="38" t="s">
        <v>2205</v>
      </c>
      <c r="I212" s="7" t="s">
        <v>28</v>
      </c>
      <c r="J212" s="7" t="s">
        <v>7972</v>
      </c>
      <c r="K212" s="7" t="s">
        <v>7972</v>
      </c>
      <c r="L212" s="39">
        <v>746545</v>
      </c>
      <c r="M212" s="7" t="s">
        <v>7972</v>
      </c>
      <c r="N212" s="7" t="s">
        <v>7972</v>
      </c>
      <c r="O212" s="7" t="s">
        <v>7972</v>
      </c>
      <c r="P212" s="39">
        <v>118344</v>
      </c>
      <c r="Q212" s="39">
        <v>279335</v>
      </c>
      <c r="R212" s="39">
        <v>100990</v>
      </c>
      <c r="S212" s="39">
        <v>111084</v>
      </c>
      <c r="T212" s="39">
        <v>0</v>
      </c>
      <c r="U212" s="39">
        <f>SUM('25-26 Title I Part A'!$P212:$T212)</f>
        <v>609753</v>
      </c>
      <c r="V212" s="39">
        <f>'25-26 Title I Part A'!$L212-'25-26 Title I Part A'!$U212</f>
        <v>136792</v>
      </c>
    </row>
    <row r="213" spans="1:22" ht="15" customHeight="1" x14ac:dyDescent="0.35">
      <c r="A213" t="s">
        <v>105</v>
      </c>
      <c r="B213" t="s">
        <v>505</v>
      </c>
      <c r="C213" s="7" t="s">
        <v>107</v>
      </c>
      <c r="D213" s="7" t="s">
        <v>506</v>
      </c>
      <c r="E213" s="7" t="s">
        <v>25</v>
      </c>
      <c r="F213" s="7" t="s">
        <v>26</v>
      </c>
      <c r="G213" s="7" t="s">
        <v>506</v>
      </c>
      <c r="H213" s="38" t="s">
        <v>507</v>
      </c>
      <c r="I213" s="7" t="s">
        <v>28</v>
      </c>
      <c r="J213" s="7" t="s">
        <v>7972</v>
      </c>
      <c r="K213" s="7" t="s">
        <v>7972</v>
      </c>
      <c r="L213" s="39">
        <v>824688</v>
      </c>
      <c r="M213" s="7" t="s">
        <v>7972</v>
      </c>
      <c r="N213" s="7" t="s">
        <v>7972</v>
      </c>
      <c r="O213" s="7" t="s">
        <v>7972</v>
      </c>
      <c r="P213" s="39">
        <v>0</v>
      </c>
      <c r="Q213" s="39">
        <v>190470</v>
      </c>
      <c r="R213" s="39">
        <v>150570</v>
      </c>
      <c r="S213" s="39">
        <v>146804</v>
      </c>
      <c r="T213" s="39">
        <v>0</v>
      </c>
      <c r="U213" s="39">
        <f>SUM('25-26 Title I Part A'!$P213:$T213)</f>
        <v>487844</v>
      </c>
      <c r="V213" s="39">
        <f>'25-26 Title I Part A'!$L213-'25-26 Title I Part A'!$U213</f>
        <v>336844</v>
      </c>
    </row>
    <row r="214" spans="1:22" ht="15" customHeight="1" x14ac:dyDescent="0.35">
      <c r="A214" t="s">
        <v>105</v>
      </c>
      <c r="B214" t="s">
        <v>2798</v>
      </c>
      <c r="C214" s="7" t="s">
        <v>107</v>
      </c>
      <c r="D214" s="7" t="s">
        <v>2799</v>
      </c>
      <c r="E214" s="7" t="s">
        <v>25</v>
      </c>
      <c r="F214" s="7" t="s">
        <v>26</v>
      </c>
      <c r="G214" s="7" t="s">
        <v>2799</v>
      </c>
      <c r="H214" s="38" t="s">
        <v>2797</v>
      </c>
      <c r="I214" s="7" t="s">
        <v>28</v>
      </c>
      <c r="J214" s="7" t="s">
        <v>7972</v>
      </c>
      <c r="K214" s="7" t="s">
        <v>7972</v>
      </c>
      <c r="L214" s="39">
        <v>2326436</v>
      </c>
      <c r="M214" s="7" t="s">
        <v>7972</v>
      </c>
      <c r="N214" s="7" t="s">
        <v>7972</v>
      </c>
      <c r="O214" s="7" t="s">
        <v>7972</v>
      </c>
      <c r="P214" s="39">
        <v>0</v>
      </c>
      <c r="Q214" s="39">
        <v>570542</v>
      </c>
      <c r="R214" s="39">
        <v>581573</v>
      </c>
      <c r="S214" s="39">
        <v>572711</v>
      </c>
      <c r="T214" s="39">
        <v>0</v>
      </c>
      <c r="U214" s="39">
        <f>SUM('25-26 Title I Part A'!$P214:$T214)</f>
        <v>1724826</v>
      </c>
      <c r="V214" s="39">
        <f>'25-26 Title I Part A'!$L214-'25-26 Title I Part A'!$U214</f>
        <v>601610</v>
      </c>
    </row>
    <row r="215" spans="1:22" ht="15" customHeight="1" x14ac:dyDescent="0.35">
      <c r="A215" t="s">
        <v>105</v>
      </c>
      <c r="B215" t="s">
        <v>7105</v>
      </c>
      <c r="C215" s="7" t="s">
        <v>107</v>
      </c>
      <c r="D215" s="7" t="s">
        <v>965</v>
      </c>
      <c r="E215" s="7" t="s">
        <v>7106</v>
      </c>
      <c r="F215" s="7" t="s">
        <v>7107</v>
      </c>
      <c r="G215" s="7" t="s">
        <v>7108</v>
      </c>
      <c r="H215" s="38" t="s">
        <v>7109</v>
      </c>
      <c r="I215" s="7" t="s">
        <v>3115</v>
      </c>
      <c r="J215" s="7" t="s">
        <v>7972</v>
      </c>
      <c r="K215" s="7" t="s">
        <v>7972</v>
      </c>
      <c r="L215" s="39">
        <v>85283</v>
      </c>
      <c r="M215" s="7" t="s">
        <v>7972</v>
      </c>
      <c r="N215" s="7" t="s">
        <v>7972</v>
      </c>
      <c r="O215" s="7" t="s">
        <v>7972</v>
      </c>
      <c r="P215" s="39">
        <v>20808</v>
      </c>
      <c r="Q215" s="39">
        <v>17121</v>
      </c>
      <c r="R215" s="39">
        <v>0</v>
      </c>
      <c r="S215" s="39">
        <v>28784</v>
      </c>
      <c r="T215" s="39">
        <v>0</v>
      </c>
      <c r="U215" s="39">
        <f>SUM('25-26 Title I Part A'!$P215:$T215)</f>
        <v>66713</v>
      </c>
      <c r="V215" s="39">
        <f>'25-26 Title I Part A'!$L215-'25-26 Title I Part A'!$U215</f>
        <v>18570</v>
      </c>
    </row>
    <row r="216" spans="1:22" ht="15" customHeight="1" x14ac:dyDescent="0.35">
      <c r="A216" t="s">
        <v>105</v>
      </c>
      <c r="B216" t="s">
        <v>4535</v>
      </c>
      <c r="C216" s="7" t="s">
        <v>107</v>
      </c>
      <c r="D216" s="7" t="s">
        <v>2964</v>
      </c>
      <c r="E216" s="7" t="s">
        <v>4536</v>
      </c>
      <c r="F216" s="7" t="s">
        <v>4537</v>
      </c>
      <c r="G216" s="7" t="s">
        <v>4538</v>
      </c>
      <c r="H216" s="38" t="s">
        <v>4539</v>
      </c>
      <c r="I216" s="7" t="s">
        <v>3115</v>
      </c>
      <c r="J216" s="7" t="s">
        <v>7972</v>
      </c>
      <c r="K216" s="7" t="s">
        <v>7972</v>
      </c>
      <c r="L216" s="39">
        <v>173704</v>
      </c>
      <c r="M216" s="7" t="s">
        <v>7972</v>
      </c>
      <c r="N216" s="7" t="s">
        <v>7972</v>
      </c>
      <c r="O216" s="7" t="s">
        <v>7972</v>
      </c>
      <c r="P216" s="39">
        <v>42382</v>
      </c>
      <c r="Q216" s="39">
        <v>82834</v>
      </c>
      <c r="R216" s="39">
        <v>43426</v>
      </c>
      <c r="S216" s="39">
        <v>5062</v>
      </c>
      <c r="T216" s="39">
        <v>0</v>
      </c>
      <c r="U216" s="39">
        <f>SUM('25-26 Title I Part A'!$P216:$T216)</f>
        <v>173704</v>
      </c>
      <c r="V216" s="39">
        <f>'25-26 Title I Part A'!$L216-'25-26 Title I Part A'!$U216</f>
        <v>0</v>
      </c>
    </row>
    <row r="217" spans="1:22" ht="15" customHeight="1" x14ac:dyDescent="0.35">
      <c r="A217" t="s">
        <v>105</v>
      </c>
      <c r="B217" t="s">
        <v>7712</v>
      </c>
      <c r="C217" s="7" t="s">
        <v>107</v>
      </c>
      <c r="D217" s="7" t="s">
        <v>2799</v>
      </c>
      <c r="E217" s="7" t="s">
        <v>7713</v>
      </c>
      <c r="F217" s="7" t="s">
        <v>7714</v>
      </c>
      <c r="G217" s="7" t="s">
        <v>7715</v>
      </c>
      <c r="H217" s="38" t="s">
        <v>7716</v>
      </c>
      <c r="I217" s="7" t="s">
        <v>3115</v>
      </c>
      <c r="J217" s="7" t="s">
        <v>7972</v>
      </c>
      <c r="K217" s="7" t="s">
        <v>7972</v>
      </c>
      <c r="L217" s="39">
        <v>141672</v>
      </c>
      <c r="M217" s="7" t="s">
        <v>7972</v>
      </c>
      <c r="N217" s="7" t="s">
        <v>7972</v>
      </c>
      <c r="O217" s="7" t="s">
        <v>7972</v>
      </c>
      <c r="P217" s="39">
        <v>34566</v>
      </c>
      <c r="Q217" s="39">
        <v>107106</v>
      </c>
      <c r="R217" s="39">
        <v>0</v>
      </c>
      <c r="S217" s="39">
        <v>0</v>
      </c>
      <c r="T217" s="39">
        <v>0</v>
      </c>
      <c r="U217" s="39">
        <f>SUM('25-26 Title I Part A'!$P217:$T217)</f>
        <v>141672</v>
      </c>
      <c r="V217" s="39">
        <f>'25-26 Title I Part A'!$L217-'25-26 Title I Part A'!$U217</f>
        <v>0</v>
      </c>
    </row>
    <row r="218" spans="1:22" ht="15" customHeight="1" x14ac:dyDescent="0.35">
      <c r="A218" t="s">
        <v>105</v>
      </c>
      <c r="B218" t="s">
        <v>4117</v>
      </c>
      <c r="C218" s="7" t="s">
        <v>107</v>
      </c>
      <c r="D218" s="7" t="s">
        <v>965</v>
      </c>
      <c r="E218" s="7" t="s">
        <v>4118</v>
      </c>
      <c r="F218" s="7" t="s">
        <v>4119</v>
      </c>
      <c r="G218" s="7" t="s">
        <v>4120</v>
      </c>
      <c r="H218" s="38" t="s">
        <v>4121</v>
      </c>
      <c r="I218" s="7" t="s">
        <v>3115</v>
      </c>
      <c r="J218" s="7" t="s">
        <v>7972</v>
      </c>
      <c r="K218" s="7" t="s">
        <v>7972</v>
      </c>
      <c r="L218" s="39">
        <v>155038</v>
      </c>
      <c r="M218" s="7" t="s">
        <v>7972</v>
      </c>
      <c r="N218" s="7" t="s">
        <v>7972</v>
      </c>
      <c r="O218" s="7" t="s">
        <v>7972</v>
      </c>
      <c r="P218" s="39">
        <v>37219</v>
      </c>
      <c r="Q218" s="39">
        <v>71440</v>
      </c>
      <c r="R218" s="39">
        <v>43883</v>
      </c>
      <c r="S218" s="39">
        <v>2496</v>
      </c>
      <c r="T218" s="39">
        <v>0</v>
      </c>
      <c r="U218" s="39">
        <f>SUM('25-26 Title I Part A'!$P218:$T218)</f>
        <v>155038</v>
      </c>
      <c r="V218" s="39">
        <f>'25-26 Title I Part A'!$L218-'25-26 Title I Part A'!$U218</f>
        <v>0</v>
      </c>
    </row>
    <row r="219" spans="1:22" ht="15" customHeight="1" x14ac:dyDescent="0.35">
      <c r="A219" t="s">
        <v>105</v>
      </c>
      <c r="B219" t="s">
        <v>3566</v>
      </c>
      <c r="C219" s="7" t="s">
        <v>107</v>
      </c>
      <c r="D219" s="7" t="s">
        <v>965</v>
      </c>
      <c r="E219" s="7" t="s">
        <v>3567</v>
      </c>
      <c r="F219" s="7" t="s">
        <v>3568</v>
      </c>
      <c r="G219" s="7" t="s">
        <v>3569</v>
      </c>
      <c r="H219" s="38" t="s">
        <v>3570</v>
      </c>
      <c r="I219" s="7" t="s">
        <v>3115</v>
      </c>
      <c r="J219" s="7" t="s">
        <v>7972</v>
      </c>
      <c r="K219" s="7" t="s">
        <v>7972</v>
      </c>
      <c r="L219" s="39">
        <v>104464</v>
      </c>
      <c r="M219" s="7" t="s">
        <v>7972</v>
      </c>
      <c r="N219" s="7" t="s">
        <v>7972</v>
      </c>
      <c r="O219" s="7" t="s">
        <v>7972</v>
      </c>
      <c r="P219" s="39">
        <v>23942</v>
      </c>
      <c r="Q219" s="39">
        <v>25679</v>
      </c>
      <c r="R219" s="39">
        <v>25691</v>
      </c>
      <c r="S219" s="39">
        <v>26116</v>
      </c>
      <c r="T219" s="39">
        <v>0</v>
      </c>
      <c r="U219" s="39">
        <f>SUM('25-26 Title I Part A'!$P219:$T219)</f>
        <v>101428</v>
      </c>
      <c r="V219" s="39">
        <f>'25-26 Title I Part A'!$L219-'25-26 Title I Part A'!$U219</f>
        <v>3036</v>
      </c>
    </row>
    <row r="220" spans="1:22" ht="15" customHeight="1" x14ac:dyDescent="0.35">
      <c r="A220" t="s">
        <v>105</v>
      </c>
      <c r="B220" t="s">
        <v>4402</v>
      </c>
      <c r="C220" s="7" t="s">
        <v>107</v>
      </c>
      <c r="D220" s="7" t="s">
        <v>2964</v>
      </c>
      <c r="E220" s="7" t="s">
        <v>4403</v>
      </c>
      <c r="F220" s="7" t="s">
        <v>4404</v>
      </c>
      <c r="G220" s="7" t="s">
        <v>4405</v>
      </c>
      <c r="H220" s="38" t="s">
        <v>4406</v>
      </c>
      <c r="I220" s="7" t="s">
        <v>3115</v>
      </c>
      <c r="J220" s="7" t="s">
        <v>7974</v>
      </c>
      <c r="K220" s="7" t="s">
        <v>7972</v>
      </c>
      <c r="L220" s="39">
        <v>0</v>
      </c>
      <c r="M220" s="7" t="s">
        <v>7973</v>
      </c>
      <c r="N220" s="7" t="s">
        <v>7988</v>
      </c>
      <c r="O220" s="7" t="s">
        <v>7972</v>
      </c>
      <c r="P220" s="39">
        <v>0</v>
      </c>
      <c r="Q220" s="39">
        <v>0</v>
      </c>
      <c r="R220" s="39">
        <v>0</v>
      </c>
      <c r="S220" s="39">
        <v>0</v>
      </c>
      <c r="T220" s="39">
        <v>0</v>
      </c>
      <c r="U220" s="39">
        <f>SUM('25-26 Title I Part A'!$P220:$T220)</f>
        <v>0</v>
      </c>
      <c r="V220" s="39">
        <f>'25-26 Title I Part A'!$L220-'25-26 Title I Part A'!$U220</f>
        <v>0</v>
      </c>
    </row>
    <row r="221" spans="1:22" ht="15" customHeight="1" x14ac:dyDescent="0.35">
      <c r="A221" t="s">
        <v>105</v>
      </c>
      <c r="B221" t="s">
        <v>5194</v>
      </c>
      <c r="C221" s="7" t="s">
        <v>107</v>
      </c>
      <c r="D221" s="7" t="s">
        <v>2964</v>
      </c>
      <c r="E221" s="7" t="s">
        <v>5195</v>
      </c>
      <c r="F221" s="7" t="s">
        <v>5196</v>
      </c>
      <c r="G221" s="7" t="s">
        <v>5197</v>
      </c>
      <c r="H221" s="38" t="s">
        <v>5198</v>
      </c>
      <c r="I221" s="7" t="s">
        <v>3115</v>
      </c>
      <c r="J221" s="7" t="s">
        <v>7972</v>
      </c>
      <c r="K221" s="7" t="s">
        <v>7972</v>
      </c>
      <c r="L221" s="39">
        <v>1271</v>
      </c>
      <c r="M221" s="7" t="s">
        <v>7972</v>
      </c>
      <c r="N221" s="7" t="s">
        <v>7972</v>
      </c>
      <c r="O221" s="7" t="s">
        <v>7972</v>
      </c>
      <c r="P221" s="39">
        <v>0</v>
      </c>
      <c r="Q221" s="39">
        <v>519</v>
      </c>
      <c r="R221" s="39">
        <v>752</v>
      </c>
      <c r="S221" s="39">
        <v>0</v>
      </c>
      <c r="T221" s="39">
        <v>0</v>
      </c>
      <c r="U221" s="39">
        <f>SUM('25-26 Title I Part A'!$P221:$T221)</f>
        <v>1271</v>
      </c>
      <c r="V221" s="39">
        <f>'25-26 Title I Part A'!$L221-'25-26 Title I Part A'!$U221</f>
        <v>0</v>
      </c>
    </row>
    <row r="222" spans="1:22" ht="15" customHeight="1" x14ac:dyDescent="0.35">
      <c r="A222" t="s">
        <v>105</v>
      </c>
      <c r="B222" t="s">
        <v>7526</v>
      </c>
      <c r="C222" s="7" t="s">
        <v>107</v>
      </c>
      <c r="D222" s="7" t="s">
        <v>965</v>
      </c>
      <c r="E222" s="7" t="s">
        <v>7527</v>
      </c>
      <c r="F222" s="7" t="s">
        <v>7528</v>
      </c>
      <c r="G222" s="7" t="s">
        <v>7529</v>
      </c>
      <c r="H222" s="38" t="s">
        <v>7530</v>
      </c>
      <c r="I222" s="7" t="s">
        <v>3115</v>
      </c>
      <c r="J222" s="7" t="s">
        <v>7972</v>
      </c>
      <c r="K222" s="7" t="s">
        <v>7972</v>
      </c>
      <c r="L222" s="39">
        <v>38860</v>
      </c>
      <c r="M222" s="7" t="s">
        <v>7972</v>
      </c>
      <c r="N222" s="7" t="s">
        <v>7972</v>
      </c>
      <c r="O222" s="7" t="s">
        <v>7972</v>
      </c>
      <c r="P222" s="39">
        <v>0</v>
      </c>
      <c r="Q222" s="39">
        <v>0</v>
      </c>
      <c r="R222" s="39">
        <v>0</v>
      </c>
      <c r="S222" s="39">
        <v>0</v>
      </c>
      <c r="T222" s="39">
        <v>0</v>
      </c>
      <c r="U222" s="39">
        <f>SUM('25-26 Title I Part A'!$P222:$T222)</f>
        <v>0</v>
      </c>
      <c r="V222" s="39">
        <f>'25-26 Title I Part A'!$L222-'25-26 Title I Part A'!$U222</f>
        <v>38860</v>
      </c>
    </row>
    <row r="223" spans="1:22" ht="15" customHeight="1" x14ac:dyDescent="0.35">
      <c r="A223" t="s">
        <v>105</v>
      </c>
      <c r="B223" t="s">
        <v>7175</v>
      </c>
      <c r="C223" s="7" t="s">
        <v>107</v>
      </c>
      <c r="D223" s="7" t="s">
        <v>965</v>
      </c>
      <c r="E223" s="7" t="s">
        <v>7176</v>
      </c>
      <c r="F223" s="7" t="s">
        <v>7177</v>
      </c>
      <c r="G223" s="7" t="s">
        <v>7178</v>
      </c>
      <c r="H223" s="38" t="s">
        <v>7179</v>
      </c>
      <c r="I223" s="7" t="s">
        <v>3115</v>
      </c>
      <c r="J223" s="7" t="s">
        <v>7972</v>
      </c>
      <c r="K223" s="7" t="s">
        <v>7972</v>
      </c>
      <c r="L223" s="39">
        <v>113278</v>
      </c>
      <c r="M223" s="7" t="s">
        <v>7972</v>
      </c>
      <c r="N223" s="7" t="s">
        <v>7972</v>
      </c>
      <c r="O223" s="7" t="s">
        <v>7972</v>
      </c>
      <c r="P223" s="39">
        <v>27189</v>
      </c>
      <c r="Q223" s="39">
        <v>51057</v>
      </c>
      <c r="R223" s="39">
        <v>33185</v>
      </c>
      <c r="S223" s="39">
        <v>1847</v>
      </c>
      <c r="T223" s="39">
        <v>0</v>
      </c>
      <c r="U223" s="39">
        <f>SUM('25-26 Title I Part A'!$P223:$T223)</f>
        <v>113278</v>
      </c>
      <c r="V223" s="39">
        <f>'25-26 Title I Part A'!$L223-'25-26 Title I Part A'!$U223</f>
        <v>0</v>
      </c>
    </row>
    <row r="224" spans="1:22" ht="15" customHeight="1" x14ac:dyDescent="0.35">
      <c r="A224" t="s">
        <v>105</v>
      </c>
      <c r="B224" t="s">
        <v>3847</v>
      </c>
      <c r="C224" s="7" t="s">
        <v>107</v>
      </c>
      <c r="D224" s="7" t="s">
        <v>2964</v>
      </c>
      <c r="E224" s="7" t="s">
        <v>3848</v>
      </c>
      <c r="F224" s="7" t="s">
        <v>3849</v>
      </c>
      <c r="G224" s="7" t="s">
        <v>3850</v>
      </c>
      <c r="H224" s="38" t="s">
        <v>3851</v>
      </c>
      <c r="I224" s="7" t="s">
        <v>3115</v>
      </c>
      <c r="J224" s="7" t="s">
        <v>7972</v>
      </c>
      <c r="K224" s="7" t="s">
        <v>7972</v>
      </c>
      <c r="L224" s="39">
        <v>117367</v>
      </c>
      <c r="M224" s="7" t="s">
        <v>7972</v>
      </c>
      <c r="N224" s="7" t="s">
        <v>7972</v>
      </c>
      <c r="O224" s="7" t="s">
        <v>7972</v>
      </c>
      <c r="P224" s="39">
        <v>0</v>
      </c>
      <c r="Q224" s="39">
        <v>0</v>
      </c>
      <c r="R224" s="39">
        <v>29075</v>
      </c>
      <c r="S224" s="39">
        <v>29342</v>
      </c>
      <c r="T224" s="39">
        <v>0</v>
      </c>
      <c r="U224" s="39">
        <f>SUM('25-26 Title I Part A'!$P224:$T224)</f>
        <v>58417</v>
      </c>
      <c r="V224" s="39">
        <f>'25-26 Title I Part A'!$L224-'25-26 Title I Part A'!$U224</f>
        <v>58950</v>
      </c>
    </row>
    <row r="225" spans="1:22" ht="15" customHeight="1" x14ac:dyDescent="0.35">
      <c r="A225" t="s">
        <v>105</v>
      </c>
      <c r="B225" t="s">
        <v>4042</v>
      </c>
      <c r="C225" s="7" t="s">
        <v>107</v>
      </c>
      <c r="D225" s="7" t="s">
        <v>1886</v>
      </c>
      <c r="E225" s="7" t="s">
        <v>4043</v>
      </c>
      <c r="F225" s="7" t="s">
        <v>4044</v>
      </c>
      <c r="G225" s="7" t="s">
        <v>4045</v>
      </c>
      <c r="H225" s="38" t="s">
        <v>4046</v>
      </c>
      <c r="I225" s="7" t="s">
        <v>3115</v>
      </c>
      <c r="J225" s="7" t="s">
        <v>7972</v>
      </c>
      <c r="K225" s="7" t="s">
        <v>7972</v>
      </c>
      <c r="L225" s="39">
        <v>520344</v>
      </c>
      <c r="M225" s="7" t="s">
        <v>7972</v>
      </c>
      <c r="N225" s="7" t="s">
        <v>7972</v>
      </c>
      <c r="O225" s="7" t="s">
        <v>7972</v>
      </c>
      <c r="P225" s="39">
        <v>124894</v>
      </c>
      <c r="Q225" s="39">
        <v>214475</v>
      </c>
      <c r="R225" s="39">
        <v>0</v>
      </c>
      <c r="S225" s="39">
        <v>20386</v>
      </c>
      <c r="T225" s="39">
        <v>0</v>
      </c>
      <c r="U225" s="39">
        <f>SUM('25-26 Title I Part A'!$P225:$T225)</f>
        <v>359755</v>
      </c>
      <c r="V225" s="39">
        <f>'25-26 Title I Part A'!$L225-'25-26 Title I Part A'!$U225</f>
        <v>160589</v>
      </c>
    </row>
    <row r="226" spans="1:22" ht="15" customHeight="1" x14ac:dyDescent="0.35">
      <c r="A226" t="s">
        <v>105</v>
      </c>
      <c r="B226" t="s">
        <v>5514</v>
      </c>
      <c r="C226" s="7" t="s">
        <v>107</v>
      </c>
      <c r="D226" s="7" t="s">
        <v>2964</v>
      </c>
      <c r="E226" s="7" t="s">
        <v>5515</v>
      </c>
      <c r="F226" s="7" t="s">
        <v>5516</v>
      </c>
      <c r="G226" s="7" t="s">
        <v>5517</v>
      </c>
      <c r="H226" s="38" t="s">
        <v>5518</v>
      </c>
      <c r="I226" s="7" t="s">
        <v>3115</v>
      </c>
      <c r="J226" s="7" t="s">
        <v>7972</v>
      </c>
      <c r="K226" s="7" t="s">
        <v>7972</v>
      </c>
      <c r="L226" s="39">
        <v>96933</v>
      </c>
      <c r="M226" s="7" t="s">
        <v>7972</v>
      </c>
      <c r="N226" s="7" t="s">
        <v>7972</v>
      </c>
      <c r="O226" s="7" t="s">
        <v>7972</v>
      </c>
      <c r="P226" s="39">
        <v>15284</v>
      </c>
      <c r="Q226" s="39">
        <v>29108</v>
      </c>
      <c r="R226" s="39">
        <v>6773</v>
      </c>
      <c r="S226" s="39">
        <v>17355</v>
      </c>
      <c r="T226" s="39">
        <v>0</v>
      </c>
      <c r="U226" s="39">
        <f>SUM('25-26 Title I Part A'!$P226:$T226)</f>
        <v>68520</v>
      </c>
      <c r="V226" s="39">
        <f>'25-26 Title I Part A'!$L226-'25-26 Title I Part A'!$U226</f>
        <v>28413</v>
      </c>
    </row>
    <row r="227" spans="1:22" ht="15" customHeight="1" x14ac:dyDescent="0.35">
      <c r="A227" t="s">
        <v>105</v>
      </c>
      <c r="B227" t="s">
        <v>3556</v>
      </c>
      <c r="C227" s="7" t="s">
        <v>107</v>
      </c>
      <c r="D227" s="7" t="s">
        <v>965</v>
      </c>
      <c r="E227" s="7" t="s">
        <v>3557</v>
      </c>
      <c r="F227" s="7" t="s">
        <v>3558</v>
      </c>
      <c r="G227" s="7" t="s">
        <v>3559</v>
      </c>
      <c r="H227" s="38" t="s">
        <v>3560</v>
      </c>
      <c r="I227" s="7" t="s">
        <v>3115</v>
      </c>
      <c r="J227" s="7" t="s">
        <v>7972</v>
      </c>
      <c r="K227" s="7" t="s">
        <v>7972</v>
      </c>
      <c r="L227" s="39">
        <v>121737</v>
      </c>
      <c r="M227" s="7" t="s">
        <v>7972</v>
      </c>
      <c r="N227" s="7" t="s">
        <v>7972</v>
      </c>
      <c r="O227" s="7" t="s">
        <v>7972</v>
      </c>
      <c r="P227" s="39">
        <v>27814</v>
      </c>
      <c r="Q227" s="39">
        <v>29929</v>
      </c>
      <c r="R227" s="39">
        <v>29943</v>
      </c>
      <c r="S227" s="39">
        <v>30434</v>
      </c>
      <c r="T227" s="39">
        <v>0</v>
      </c>
      <c r="U227" s="39">
        <f>SUM('25-26 Title I Part A'!$P227:$T227)</f>
        <v>118120</v>
      </c>
      <c r="V227" s="39">
        <f>'25-26 Title I Part A'!$L227-'25-26 Title I Part A'!$U227</f>
        <v>3617</v>
      </c>
    </row>
    <row r="228" spans="1:22" ht="15" customHeight="1" x14ac:dyDescent="0.35">
      <c r="A228" t="s">
        <v>105</v>
      </c>
      <c r="B228" t="s">
        <v>7813</v>
      </c>
      <c r="C228" s="7" t="s">
        <v>107</v>
      </c>
      <c r="D228" s="7" t="s">
        <v>2843</v>
      </c>
      <c r="E228" s="7" t="s">
        <v>7814</v>
      </c>
      <c r="F228" s="7" t="s">
        <v>7815</v>
      </c>
      <c r="G228" s="7" t="s">
        <v>7816</v>
      </c>
      <c r="H228" s="38" t="s">
        <v>7817</v>
      </c>
      <c r="I228" s="7" t="s">
        <v>3115</v>
      </c>
      <c r="J228" s="7" t="s">
        <v>7972</v>
      </c>
      <c r="K228" s="7" t="s">
        <v>7972</v>
      </c>
      <c r="L228" s="39">
        <v>518579</v>
      </c>
      <c r="M228" s="7" t="s">
        <v>7972</v>
      </c>
      <c r="N228" s="7" t="s">
        <v>7972</v>
      </c>
      <c r="O228" s="7" t="s">
        <v>7972</v>
      </c>
      <c r="P228" s="39">
        <v>124437</v>
      </c>
      <c r="Q228" s="39">
        <v>385343</v>
      </c>
      <c r="R228" s="39">
        <v>230</v>
      </c>
      <c r="S228" s="39">
        <v>8569</v>
      </c>
      <c r="T228" s="39">
        <v>0</v>
      </c>
      <c r="U228" s="39">
        <f>SUM('25-26 Title I Part A'!$P228:$T228)</f>
        <v>518579</v>
      </c>
      <c r="V228" s="39">
        <f>'25-26 Title I Part A'!$L228-'25-26 Title I Part A'!$U228</f>
        <v>0</v>
      </c>
    </row>
    <row r="229" spans="1:22" ht="15" customHeight="1" x14ac:dyDescent="0.35">
      <c r="A229" t="s">
        <v>105</v>
      </c>
      <c r="B229" t="s">
        <v>4112</v>
      </c>
      <c r="C229" s="7" t="s">
        <v>107</v>
      </c>
      <c r="D229" s="7" t="s">
        <v>2964</v>
      </c>
      <c r="E229" s="7" t="s">
        <v>4113</v>
      </c>
      <c r="F229" s="7" t="s">
        <v>4114</v>
      </c>
      <c r="G229" s="7" t="s">
        <v>4115</v>
      </c>
      <c r="H229" s="38" t="s">
        <v>4116</v>
      </c>
      <c r="I229" s="7" t="s">
        <v>3115</v>
      </c>
      <c r="J229" s="7" t="s">
        <v>7972</v>
      </c>
      <c r="K229" s="7" t="s">
        <v>7972</v>
      </c>
      <c r="L229" s="39">
        <v>54953</v>
      </c>
      <c r="M229" s="7" t="s">
        <v>7972</v>
      </c>
      <c r="N229" s="7" t="s">
        <v>7972</v>
      </c>
      <c r="O229" s="7" t="s">
        <v>7972</v>
      </c>
      <c r="P229" s="39">
        <v>13188</v>
      </c>
      <c r="Q229" s="39">
        <v>318</v>
      </c>
      <c r="R229" s="39">
        <v>7</v>
      </c>
      <c r="S229" s="39">
        <v>225</v>
      </c>
      <c r="T229" s="39">
        <v>0</v>
      </c>
      <c r="U229" s="39">
        <f>SUM('25-26 Title I Part A'!$P229:$T229)</f>
        <v>13738</v>
      </c>
      <c r="V229" s="39">
        <f>'25-26 Title I Part A'!$L229-'25-26 Title I Part A'!$U229</f>
        <v>41215</v>
      </c>
    </row>
    <row r="230" spans="1:22" ht="15" customHeight="1" x14ac:dyDescent="0.35">
      <c r="A230" t="s">
        <v>105</v>
      </c>
      <c r="B230" t="s">
        <v>4397</v>
      </c>
      <c r="C230" s="7" t="s">
        <v>107</v>
      </c>
      <c r="D230" s="7" t="s">
        <v>2843</v>
      </c>
      <c r="E230" s="7" t="s">
        <v>4398</v>
      </c>
      <c r="F230" s="7" t="s">
        <v>4399</v>
      </c>
      <c r="G230" s="7" t="s">
        <v>4400</v>
      </c>
      <c r="H230" s="38" t="s">
        <v>4401</v>
      </c>
      <c r="I230" s="7" t="s">
        <v>3115</v>
      </c>
      <c r="J230" s="7" t="s">
        <v>7974</v>
      </c>
      <c r="K230" s="7" t="s">
        <v>7972</v>
      </c>
      <c r="L230" s="39">
        <v>0</v>
      </c>
      <c r="M230" s="7" t="s">
        <v>7973</v>
      </c>
      <c r="N230" s="7" t="s">
        <v>7988</v>
      </c>
      <c r="O230" s="7" t="s">
        <v>7972</v>
      </c>
      <c r="P230" s="39">
        <v>0</v>
      </c>
      <c r="Q230" s="39">
        <v>0</v>
      </c>
      <c r="R230" s="39">
        <v>0</v>
      </c>
      <c r="S230" s="39">
        <v>0</v>
      </c>
      <c r="T230" s="39">
        <v>0</v>
      </c>
      <c r="U230" s="39">
        <f>SUM('25-26 Title I Part A'!$P230:$T230)</f>
        <v>0</v>
      </c>
      <c r="V230" s="39">
        <f>'25-26 Title I Part A'!$L230-'25-26 Title I Part A'!$U230</f>
        <v>0</v>
      </c>
    </row>
    <row r="231" spans="1:22" ht="15" customHeight="1" x14ac:dyDescent="0.35">
      <c r="A231" t="s">
        <v>105</v>
      </c>
      <c r="B231" t="s">
        <v>3396</v>
      </c>
      <c r="C231" s="7" t="s">
        <v>107</v>
      </c>
      <c r="D231" s="7" t="s">
        <v>2117</v>
      </c>
      <c r="E231" s="7" t="s">
        <v>3397</v>
      </c>
      <c r="F231" s="7" t="s">
        <v>3398</v>
      </c>
      <c r="G231" s="7" t="s">
        <v>3399</v>
      </c>
      <c r="H231" s="38" t="s">
        <v>3400</v>
      </c>
      <c r="I231" s="7" t="s">
        <v>3115</v>
      </c>
      <c r="J231" s="7" t="s">
        <v>7974</v>
      </c>
      <c r="K231" s="7" t="s">
        <v>7972</v>
      </c>
      <c r="L231" s="39">
        <v>0</v>
      </c>
      <c r="M231" s="7" t="s">
        <v>7973</v>
      </c>
      <c r="N231" s="7" t="s">
        <v>7988</v>
      </c>
      <c r="O231" s="7" t="s">
        <v>7972</v>
      </c>
      <c r="P231" s="39">
        <v>0</v>
      </c>
      <c r="Q231" s="39">
        <v>0</v>
      </c>
      <c r="R231" s="39">
        <v>0</v>
      </c>
      <c r="S231" s="39">
        <v>0</v>
      </c>
      <c r="T231" s="39">
        <v>0</v>
      </c>
      <c r="U231" s="39">
        <f>SUM('25-26 Title I Part A'!$P231:$T231)</f>
        <v>0</v>
      </c>
      <c r="V231" s="39">
        <f>'25-26 Title I Part A'!$L231-'25-26 Title I Part A'!$U231</f>
        <v>0</v>
      </c>
    </row>
    <row r="232" spans="1:22" ht="15" customHeight="1" x14ac:dyDescent="0.35">
      <c r="A232" t="s">
        <v>105</v>
      </c>
      <c r="B232" t="s">
        <v>4655</v>
      </c>
      <c r="C232" s="7" t="s">
        <v>107</v>
      </c>
      <c r="D232" s="7" t="s">
        <v>965</v>
      </c>
      <c r="E232" s="7" t="s">
        <v>4656</v>
      </c>
      <c r="F232" s="7" t="s">
        <v>4657</v>
      </c>
      <c r="G232" s="7" t="s">
        <v>4658</v>
      </c>
      <c r="H232" s="38" t="s">
        <v>4659</v>
      </c>
      <c r="I232" s="7" t="s">
        <v>3115</v>
      </c>
      <c r="J232" s="7" t="s">
        <v>7973</v>
      </c>
      <c r="K232" s="7" t="s">
        <v>7973</v>
      </c>
      <c r="L232" s="39">
        <v>0</v>
      </c>
      <c r="M232" s="7" t="s">
        <v>7973</v>
      </c>
      <c r="N232" s="7" t="s">
        <v>7988</v>
      </c>
      <c r="O232" s="7" t="s">
        <v>7974</v>
      </c>
      <c r="P232" s="39">
        <v>0</v>
      </c>
      <c r="Q232" s="39">
        <v>0</v>
      </c>
      <c r="R232" s="39">
        <v>0</v>
      </c>
      <c r="S232" s="39">
        <v>0</v>
      </c>
      <c r="T232" s="39">
        <v>0</v>
      </c>
      <c r="U232" s="39">
        <f>SUM('25-26 Title I Part A'!$P232:$T232)</f>
        <v>0</v>
      </c>
      <c r="V232" s="39">
        <f>'25-26 Title I Part A'!$L232-'25-26 Title I Part A'!$U232</f>
        <v>0</v>
      </c>
    </row>
    <row r="233" spans="1:22" ht="15" customHeight="1" x14ac:dyDescent="0.35">
      <c r="A233" t="s">
        <v>105</v>
      </c>
      <c r="B233" t="s">
        <v>4261</v>
      </c>
      <c r="C233" s="7" t="s">
        <v>107</v>
      </c>
      <c r="D233" s="7" t="s">
        <v>2964</v>
      </c>
      <c r="E233" s="7" t="s">
        <v>4262</v>
      </c>
      <c r="F233" s="7" t="s">
        <v>4263</v>
      </c>
      <c r="G233" s="7" t="s">
        <v>4264</v>
      </c>
      <c r="H233" s="38" t="s">
        <v>4265</v>
      </c>
      <c r="I233" s="7" t="s">
        <v>3115</v>
      </c>
      <c r="J233" s="7" t="s">
        <v>7972</v>
      </c>
      <c r="K233" s="7" t="s">
        <v>7972</v>
      </c>
      <c r="L233" s="39">
        <v>75412</v>
      </c>
      <c r="M233" s="7" t="s">
        <v>7972</v>
      </c>
      <c r="N233" s="7" t="s">
        <v>7972</v>
      </c>
      <c r="O233" s="7" t="s">
        <v>7972</v>
      </c>
      <c r="P233" s="39">
        <v>17978</v>
      </c>
      <c r="Q233" s="39">
        <v>25127</v>
      </c>
      <c r="R233" s="39">
        <v>18545</v>
      </c>
      <c r="S233" s="39">
        <v>13762</v>
      </c>
      <c r="T233" s="39">
        <v>0</v>
      </c>
      <c r="U233" s="39">
        <f>SUM('25-26 Title I Part A'!$P233:$T233)</f>
        <v>75412</v>
      </c>
      <c r="V233" s="39">
        <f>'25-26 Title I Part A'!$L233-'25-26 Title I Part A'!$U233</f>
        <v>0</v>
      </c>
    </row>
    <row r="234" spans="1:22" ht="15" customHeight="1" x14ac:dyDescent="0.35">
      <c r="A234" t="s">
        <v>105</v>
      </c>
      <c r="B234" t="s">
        <v>4944</v>
      </c>
      <c r="C234" s="7" t="s">
        <v>107</v>
      </c>
      <c r="D234" s="7" t="s">
        <v>965</v>
      </c>
      <c r="E234" s="7" t="s">
        <v>4945</v>
      </c>
      <c r="F234" s="7" t="s">
        <v>4946</v>
      </c>
      <c r="G234" s="7" t="s">
        <v>4947</v>
      </c>
      <c r="H234" s="38" t="s">
        <v>4948</v>
      </c>
      <c r="I234" s="7" t="s">
        <v>3115</v>
      </c>
      <c r="J234" s="7" t="s">
        <v>7972</v>
      </c>
      <c r="K234" s="7" t="s">
        <v>7972</v>
      </c>
      <c r="L234" s="39">
        <v>142105</v>
      </c>
      <c r="M234" s="7" t="s">
        <v>7972</v>
      </c>
      <c r="N234" s="7" t="s">
        <v>7972</v>
      </c>
      <c r="O234" s="7" t="s">
        <v>7972</v>
      </c>
      <c r="P234" s="39">
        <v>9901</v>
      </c>
      <c r="Q234" s="39">
        <v>34934</v>
      </c>
      <c r="R234" s="39">
        <v>34950</v>
      </c>
      <c r="S234" s="39">
        <v>62320</v>
      </c>
      <c r="T234" s="39">
        <v>0</v>
      </c>
      <c r="U234" s="39">
        <f>SUM('25-26 Title I Part A'!$P234:$T234)</f>
        <v>142105</v>
      </c>
      <c r="V234" s="39">
        <f>'25-26 Title I Part A'!$L234-'25-26 Title I Part A'!$U234</f>
        <v>0</v>
      </c>
    </row>
    <row r="235" spans="1:22" ht="15" customHeight="1" x14ac:dyDescent="0.35">
      <c r="A235" t="s">
        <v>105</v>
      </c>
      <c r="B235" t="s">
        <v>3561</v>
      </c>
      <c r="C235" s="7" t="s">
        <v>107</v>
      </c>
      <c r="D235" s="7" t="s">
        <v>965</v>
      </c>
      <c r="E235" s="7" t="s">
        <v>3562</v>
      </c>
      <c r="F235" s="7" t="s">
        <v>3563</v>
      </c>
      <c r="G235" s="7" t="s">
        <v>3564</v>
      </c>
      <c r="H235" s="38" t="s">
        <v>3565</v>
      </c>
      <c r="I235" s="7" t="s">
        <v>3115</v>
      </c>
      <c r="J235" s="7" t="s">
        <v>7972</v>
      </c>
      <c r="K235" s="7" t="s">
        <v>7972</v>
      </c>
      <c r="L235" s="39">
        <v>91522</v>
      </c>
      <c r="M235" s="7" t="s">
        <v>7972</v>
      </c>
      <c r="N235" s="7" t="s">
        <v>7972</v>
      </c>
      <c r="O235" s="7" t="s">
        <v>7972</v>
      </c>
      <c r="P235" s="39">
        <v>0</v>
      </c>
      <c r="Q235" s="39">
        <v>0</v>
      </c>
      <c r="R235" s="39">
        <v>0</v>
      </c>
      <c r="S235" s="39">
        <v>22881</v>
      </c>
      <c r="T235" s="39">
        <v>0</v>
      </c>
      <c r="U235" s="39">
        <f>SUM('25-26 Title I Part A'!$P235:$T235)</f>
        <v>22881</v>
      </c>
      <c r="V235" s="39">
        <f>'25-26 Title I Part A'!$L235-'25-26 Title I Part A'!$U235</f>
        <v>68641</v>
      </c>
    </row>
    <row r="236" spans="1:22" ht="15" customHeight="1" x14ac:dyDescent="0.35">
      <c r="A236" t="s">
        <v>485</v>
      </c>
      <c r="B236" t="s">
        <v>2966</v>
      </c>
      <c r="C236" s="7" t="s">
        <v>487</v>
      </c>
      <c r="D236" s="7" t="s">
        <v>2967</v>
      </c>
      <c r="E236" s="7" t="s">
        <v>25</v>
      </c>
      <c r="F236" s="7" t="s">
        <v>26</v>
      </c>
      <c r="G236" s="7" t="s">
        <v>2967</v>
      </c>
      <c r="H236" s="38" t="s">
        <v>2968</v>
      </c>
      <c r="I236" s="7" t="s">
        <v>2938</v>
      </c>
      <c r="J236" s="7" t="s">
        <v>7972</v>
      </c>
      <c r="K236" s="7" t="s">
        <v>7972</v>
      </c>
      <c r="L236" s="39">
        <v>61814</v>
      </c>
      <c r="M236" s="7" t="s">
        <v>7972</v>
      </c>
      <c r="N236" s="7" t="s">
        <v>7972</v>
      </c>
      <c r="O236" s="7" t="s">
        <v>7972</v>
      </c>
      <c r="P236" s="39">
        <v>0</v>
      </c>
      <c r="Q236" s="39">
        <v>26393</v>
      </c>
      <c r="R236" s="39">
        <v>9037</v>
      </c>
      <c r="S236" s="39">
        <v>9635</v>
      </c>
      <c r="T236" s="39">
        <v>0</v>
      </c>
      <c r="U236" s="39">
        <f>SUM('25-26 Title I Part A'!$P236:$T236)</f>
        <v>45065</v>
      </c>
      <c r="V236" s="39">
        <f>'25-26 Title I Part A'!$L236-'25-26 Title I Part A'!$U236</f>
        <v>16749</v>
      </c>
    </row>
    <row r="237" spans="1:22" ht="15" customHeight="1" x14ac:dyDescent="0.35">
      <c r="A237" t="s">
        <v>485</v>
      </c>
      <c r="B237" s="36" t="s">
        <v>486</v>
      </c>
      <c r="C237" s="7" t="s">
        <v>487</v>
      </c>
      <c r="D237" s="7" t="s">
        <v>488</v>
      </c>
      <c r="E237" s="7" t="s">
        <v>25</v>
      </c>
      <c r="F237" s="7" t="s">
        <v>26</v>
      </c>
      <c r="G237" s="7" t="s">
        <v>488</v>
      </c>
      <c r="H237" s="38" t="s">
        <v>489</v>
      </c>
      <c r="I237" s="7" t="s">
        <v>28</v>
      </c>
      <c r="J237" s="7" t="s">
        <v>7972</v>
      </c>
      <c r="K237" s="7" t="s">
        <v>7972</v>
      </c>
      <c r="L237" s="39">
        <v>54895</v>
      </c>
      <c r="M237" s="7" t="s">
        <v>7972</v>
      </c>
      <c r="N237" s="7" t="s">
        <v>7972</v>
      </c>
      <c r="O237" s="7" t="s">
        <v>7972</v>
      </c>
      <c r="P237" s="39">
        <v>12743</v>
      </c>
      <c r="Q237" s="39">
        <v>9531</v>
      </c>
      <c r="R237" s="39">
        <v>10930</v>
      </c>
      <c r="S237" s="39">
        <v>13656</v>
      </c>
      <c r="T237" s="39">
        <v>0</v>
      </c>
      <c r="U237" s="39">
        <f>SUM('25-26 Title I Part A'!$P237:$T237)</f>
        <v>46860</v>
      </c>
      <c r="V237" s="39">
        <f>'25-26 Title I Part A'!$L237-'25-26 Title I Part A'!$U237</f>
        <v>8035</v>
      </c>
    </row>
    <row r="238" spans="1:22" ht="15" customHeight="1" x14ac:dyDescent="0.35">
      <c r="A238" t="s">
        <v>485</v>
      </c>
      <c r="B238" t="s">
        <v>1340</v>
      </c>
      <c r="C238" s="7" t="s">
        <v>487</v>
      </c>
      <c r="D238" s="7" t="s">
        <v>1341</v>
      </c>
      <c r="E238" s="7" t="s">
        <v>25</v>
      </c>
      <c r="F238" s="7" t="s">
        <v>26</v>
      </c>
      <c r="G238" s="7" t="s">
        <v>1341</v>
      </c>
      <c r="H238" s="38" t="s">
        <v>1342</v>
      </c>
      <c r="I238" s="7" t="s">
        <v>28</v>
      </c>
      <c r="J238" s="7" t="s">
        <v>7972</v>
      </c>
      <c r="K238" s="7" t="s">
        <v>7972</v>
      </c>
      <c r="L238" s="39">
        <v>79646</v>
      </c>
      <c r="M238" s="7" t="s">
        <v>7972</v>
      </c>
      <c r="N238" s="7" t="s">
        <v>7972</v>
      </c>
      <c r="O238" s="7" t="s">
        <v>7972</v>
      </c>
      <c r="P238" s="39">
        <v>15001</v>
      </c>
      <c r="Q238" s="39">
        <v>29528</v>
      </c>
      <c r="R238" s="39">
        <v>14708</v>
      </c>
      <c r="S238" s="39">
        <v>9517</v>
      </c>
      <c r="T238" s="39">
        <v>0</v>
      </c>
      <c r="U238" s="39">
        <f>SUM('25-26 Title I Part A'!$P238:$T238)</f>
        <v>68754</v>
      </c>
      <c r="V238" s="39">
        <f>'25-26 Title I Part A'!$L238-'25-26 Title I Part A'!$U238</f>
        <v>10892</v>
      </c>
    </row>
    <row r="239" spans="1:22" ht="15" customHeight="1" x14ac:dyDescent="0.35">
      <c r="A239" t="s">
        <v>485</v>
      </c>
      <c r="B239" t="s">
        <v>2057</v>
      </c>
      <c r="C239" s="7" t="s">
        <v>487</v>
      </c>
      <c r="D239" s="7" t="s">
        <v>2058</v>
      </c>
      <c r="E239" s="7" t="s">
        <v>25</v>
      </c>
      <c r="F239" s="7" t="s">
        <v>26</v>
      </c>
      <c r="G239" s="7" t="s">
        <v>2058</v>
      </c>
      <c r="H239" s="38" t="s">
        <v>2059</v>
      </c>
      <c r="I239" s="7" t="s">
        <v>28</v>
      </c>
      <c r="J239" s="7" t="s">
        <v>7972</v>
      </c>
      <c r="K239" s="7" t="s">
        <v>7972</v>
      </c>
      <c r="L239" s="39">
        <v>64541</v>
      </c>
      <c r="M239" s="7" t="s">
        <v>7972</v>
      </c>
      <c r="N239" s="7" t="s">
        <v>7972</v>
      </c>
      <c r="O239" s="7" t="s">
        <v>7972</v>
      </c>
      <c r="P239" s="39">
        <v>7142</v>
      </c>
      <c r="Q239" s="39">
        <v>15275</v>
      </c>
      <c r="R239" s="39">
        <v>12704</v>
      </c>
      <c r="S239" s="39">
        <v>20601</v>
      </c>
      <c r="T239" s="39">
        <v>0</v>
      </c>
      <c r="U239" s="39">
        <f>SUM('25-26 Title I Part A'!$P239:$T239)</f>
        <v>55722</v>
      </c>
      <c r="V239" s="39">
        <f>'25-26 Title I Part A'!$L239-'25-26 Title I Part A'!$U239</f>
        <v>8819</v>
      </c>
    </row>
    <row r="240" spans="1:22" ht="15" customHeight="1" x14ac:dyDescent="0.35">
      <c r="A240" t="s">
        <v>485</v>
      </c>
      <c r="B240" t="s">
        <v>2113</v>
      </c>
      <c r="C240" s="7" t="s">
        <v>487</v>
      </c>
      <c r="D240" s="7" t="s">
        <v>2114</v>
      </c>
      <c r="E240" s="7" t="s">
        <v>25</v>
      </c>
      <c r="F240" s="7" t="s">
        <v>26</v>
      </c>
      <c r="G240" s="7" t="s">
        <v>2114</v>
      </c>
      <c r="H240" s="38" t="s">
        <v>2115</v>
      </c>
      <c r="I240" s="7" t="s">
        <v>28</v>
      </c>
      <c r="J240" s="7" t="s">
        <v>7972</v>
      </c>
      <c r="K240" s="7" t="s">
        <v>7972</v>
      </c>
      <c r="L240" s="39">
        <v>68397</v>
      </c>
      <c r="M240" s="7" t="s">
        <v>7972</v>
      </c>
      <c r="N240" s="7" t="s">
        <v>7972</v>
      </c>
      <c r="O240" s="7" t="s">
        <v>7972</v>
      </c>
      <c r="P240" s="39">
        <v>9101</v>
      </c>
      <c r="Q240" s="39">
        <v>20543</v>
      </c>
      <c r="R240" s="39">
        <v>16546</v>
      </c>
      <c r="S240" s="39">
        <v>17101</v>
      </c>
      <c r="T240" s="39">
        <v>0</v>
      </c>
      <c r="U240" s="39">
        <f>SUM('25-26 Title I Part A'!$P240:$T240)</f>
        <v>63291</v>
      </c>
      <c r="V240" s="39">
        <f>'25-26 Title I Part A'!$L240-'25-26 Title I Part A'!$U240</f>
        <v>5106</v>
      </c>
    </row>
    <row r="241" spans="1:22" ht="15" customHeight="1" x14ac:dyDescent="0.35">
      <c r="A241" t="s">
        <v>485</v>
      </c>
      <c r="B241" t="s">
        <v>2582</v>
      </c>
      <c r="C241" s="7" t="s">
        <v>487</v>
      </c>
      <c r="D241" s="7" t="s">
        <v>2583</v>
      </c>
      <c r="E241" s="7" t="s">
        <v>25</v>
      </c>
      <c r="F241" s="7" t="s">
        <v>26</v>
      </c>
      <c r="G241" s="7" t="s">
        <v>2583</v>
      </c>
      <c r="H241" s="38" t="s">
        <v>2584</v>
      </c>
      <c r="I241" s="7" t="s">
        <v>28</v>
      </c>
      <c r="J241" s="7" t="s">
        <v>7972</v>
      </c>
      <c r="K241" s="7" t="s">
        <v>7972</v>
      </c>
      <c r="L241" s="39">
        <v>191143</v>
      </c>
      <c r="M241" s="7" t="s">
        <v>7972</v>
      </c>
      <c r="N241" s="7" t="s">
        <v>7972</v>
      </c>
      <c r="O241" s="7" t="s">
        <v>7972</v>
      </c>
      <c r="P241" s="39">
        <v>0</v>
      </c>
      <c r="Q241" s="39">
        <v>50389</v>
      </c>
      <c r="R241" s="39">
        <v>0</v>
      </c>
      <c r="S241" s="39">
        <v>140754</v>
      </c>
      <c r="T241" s="39">
        <v>0</v>
      </c>
      <c r="U241" s="39">
        <f>SUM('25-26 Title I Part A'!$P241:$T241)</f>
        <v>191143</v>
      </c>
      <c r="V241" s="39">
        <f>'25-26 Title I Part A'!$L241-'25-26 Title I Part A'!$U241</f>
        <v>0</v>
      </c>
    </row>
    <row r="242" spans="1:22" ht="15" customHeight="1" x14ac:dyDescent="0.35">
      <c r="A242" t="s">
        <v>485</v>
      </c>
      <c r="B242" t="s">
        <v>2881</v>
      </c>
      <c r="C242" s="7" t="s">
        <v>487</v>
      </c>
      <c r="D242" s="7" t="s">
        <v>2882</v>
      </c>
      <c r="E242" s="7" t="s">
        <v>25</v>
      </c>
      <c r="F242" s="7" t="s">
        <v>26</v>
      </c>
      <c r="G242" s="7" t="s">
        <v>2882</v>
      </c>
      <c r="H242" s="38" t="s">
        <v>2883</v>
      </c>
      <c r="I242" s="7" t="s">
        <v>28</v>
      </c>
      <c r="J242" s="7" t="s">
        <v>7972</v>
      </c>
      <c r="K242" s="7" t="s">
        <v>7972</v>
      </c>
      <c r="L242" s="39">
        <v>575522</v>
      </c>
      <c r="M242" s="7" t="s">
        <v>7972</v>
      </c>
      <c r="N242" s="7" t="s">
        <v>7972</v>
      </c>
      <c r="O242" s="7" t="s">
        <v>7972</v>
      </c>
      <c r="P242" s="39">
        <v>30563</v>
      </c>
      <c r="Q242" s="39">
        <v>0</v>
      </c>
      <c r="R242" s="39">
        <v>300123</v>
      </c>
      <c r="S242" s="39">
        <v>137937</v>
      </c>
      <c r="T242" s="39">
        <v>0</v>
      </c>
      <c r="U242" s="39">
        <f>SUM('25-26 Title I Part A'!$P242:$T242)</f>
        <v>468623</v>
      </c>
      <c r="V242" s="39">
        <f>'25-26 Title I Part A'!$L242-'25-26 Title I Part A'!$U242</f>
        <v>106899</v>
      </c>
    </row>
    <row r="243" spans="1:22" ht="15" customHeight="1" x14ac:dyDescent="0.35">
      <c r="A243" t="s">
        <v>485</v>
      </c>
      <c r="B243" t="s">
        <v>1903</v>
      </c>
      <c r="C243" s="7" t="s">
        <v>487</v>
      </c>
      <c r="D243" s="7" t="s">
        <v>1904</v>
      </c>
      <c r="E243" s="7" t="s">
        <v>25</v>
      </c>
      <c r="F243" s="7" t="s">
        <v>26</v>
      </c>
      <c r="G243" s="7" t="s">
        <v>1904</v>
      </c>
      <c r="H243" s="38" t="s">
        <v>1905</v>
      </c>
      <c r="I243" s="7" t="s">
        <v>28</v>
      </c>
      <c r="J243" s="7" t="s">
        <v>7972</v>
      </c>
      <c r="K243" s="7" t="s">
        <v>7972</v>
      </c>
      <c r="L243" s="39">
        <v>689098</v>
      </c>
      <c r="M243" s="7" t="s">
        <v>7972</v>
      </c>
      <c r="N243" s="7" t="s">
        <v>7972</v>
      </c>
      <c r="O243" s="7" t="s">
        <v>7972</v>
      </c>
      <c r="P243" s="39">
        <v>168131</v>
      </c>
      <c r="Q243" s="39">
        <v>231804</v>
      </c>
      <c r="R243" s="39">
        <v>105771</v>
      </c>
      <c r="S243" s="39">
        <v>183392</v>
      </c>
      <c r="T243" s="39">
        <v>0</v>
      </c>
      <c r="U243" s="39">
        <f>SUM('25-26 Title I Part A'!$P243:$T243)</f>
        <v>689098</v>
      </c>
      <c r="V243" s="39">
        <f>'25-26 Title I Part A'!$L243-'25-26 Title I Part A'!$U243</f>
        <v>0</v>
      </c>
    </row>
    <row r="244" spans="1:22" ht="15" customHeight="1" x14ac:dyDescent="0.35">
      <c r="A244" t="s">
        <v>485</v>
      </c>
      <c r="B244" t="s">
        <v>1081</v>
      </c>
      <c r="C244" s="7" t="s">
        <v>487</v>
      </c>
      <c r="D244" s="7" t="s">
        <v>1082</v>
      </c>
      <c r="E244" s="7" t="s">
        <v>25</v>
      </c>
      <c r="F244" s="7" t="s">
        <v>26</v>
      </c>
      <c r="G244" s="7" t="s">
        <v>1082</v>
      </c>
      <c r="H244" s="38" t="s">
        <v>1083</v>
      </c>
      <c r="I244" s="7" t="s">
        <v>28</v>
      </c>
      <c r="J244" s="7" t="s">
        <v>7972</v>
      </c>
      <c r="K244" s="7" t="s">
        <v>7972</v>
      </c>
      <c r="L244" s="39">
        <v>189481</v>
      </c>
      <c r="M244" s="7" t="s">
        <v>7972</v>
      </c>
      <c r="N244" s="7" t="s">
        <v>7972</v>
      </c>
      <c r="O244" s="7" t="s">
        <v>7972</v>
      </c>
      <c r="P244" s="39">
        <v>26226</v>
      </c>
      <c r="Q244" s="39">
        <v>82057</v>
      </c>
      <c r="R244" s="39">
        <v>23955</v>
      </c>
      <c r="S244" s="39">
        <v>27335</v>
      </c>
      <c r="T244" s="39">
        <v>0</v>
      </c>
      <c r="U244" s="39">
        <f>SUM('25-26 Title I Part A'!$P244:$T244)</f>
        <v>159573</v>
      </c>
      <c r="V244" s="39">
        <f>'25-26 Title I Part A'!$L244-'25-26 Title I Part A'!$U244</f>
        <v>29908</v>
      </c>
    </row>
    <row r="245" spans="1:22" ht="15" customHeight="1" x14ac:dyDescent="0.35">
      <c r="A245" t="s">
        <v>485</v>
      </c>
      <c r="B245" t="s">
        <v>7717</v>
      </c>
      <c r="C245" s="7" t="s">
        <v>487</v>
      </c>
      <c r="D245" s="7" t="s">
        <v>2967</v>
      </c>
      <c r="E245" s="7" t="s">
        <v>7718</v>
      </c>
      <c r="F245" s="7" t="s">
        <v>7719</v>
      </c>
      <c r="G245" s="7" t="s">
        <v>7720</v>
      </c>
      <c r="H245" s="38" t="s">
        <v>7721</v>
      </c>
      <c r="I245" s="7" t="s">
        <v>3115</v>
      </c>
      <c r="J245" s="7" t="s">
        <v>7972</v>
      </c>
      <c r="K245" s="7" t="s">
        <v>7972</v>
      </c>
      <c r="L245" s="39">
        <v>34345</v>
      </c>
      <c r="M245" s="7" t="s">
        <v>7972</v>
      </c>
      <c r="N245" s="7" t="s">
        <v>7972</v>
      </c>
      <c r="O245" s="7" t="s">
        <v>7972</v>
      </c>
      <c r="P245" s="39">
        <v>8380</v>
      </c>
      <c r="Q245" s="39">
        <v>21727</v>
      </c>
      <c r="R245" s="39">
        <v>4238</v>
      </c>
      <c r="S245" s="39">
        <v>0</v>
      </c>
      <c r="T245" s="39">
        <v>0</v>
      </c>
      <c r="U245" s="39">
        <f>SUM('25-26 Title I Part A'!$P245:$T245)</f>
        <v>34345</v>
      </c>
      <c r="V245" s="39">
        <f>'25-26 Title I Part A'!$L245-'25-26 Title I Part A'!$U245</f>
        <v>0</v>
      </c>
    </row>
    <row r="246" spans="1:22" ht="15" customHeight="1" x14ac:dyDescent="0.35">
      <c r="A246" t="s">
        <v>485</v>
      </c>
      <c r="B246" t="s">
        <v>5735</v>
      </c>
      <c r="C246" s="7" t="s">
        <v>487</v>
      </c>
      <c r="D246" s="7" t="s">
        <v>1341</v>
      </c>
      <c r="E246" s="7" t="s">
        <v>5736</v>
      </c>
      <c r="F246" s="7" t="s">
        <v>5737</v>
      </c>
      <c r="G246" s="7" t="s">
        <v>5738</v>
      </c>
      <c r="H246" s="38" t="s">
        <v>5739</v>
      </c>
      <c r="I246" s="7" t="s">
        <v>3115</v>
      </c>
      <c r="J246" s="7" t="s">
        <v>7974</v>
      </c>
      <c r="K246" s="7" t="s">
        <v>7972</v>
      </c>
      <c r="L246" s="39">
        <v>0</v>
      </c>
      <c r="M246" s="7" t="s">
        <v>7972</v>
      </c>
      <c r="N246" s="7" t="s">
        <v>7988</v>
      </c>
      <c r="O246" s="7" t="s">
        <v>7972</v>
      </c>
      <c r="P246" s="39">
        <v>0</v>
      </c>
      <c r="Q246" s="39">
        <v>0</v>
      </c>
      <c r="R246" s="39">
        <v>0</v>
      </c>
      <c r="S246" s="39">
        <v>0</v>
      </c>
      <c r="T246" s="39">
        <v>0</v>
      </c>
      <c r="U246" s="39">
        <f>SUM('25-26 Title I Part A'!$P246:$T246)</f>
        <v>0</v>
      </c>
      <c r="V246" s="39">
        <f>'25-26 Title I Part A'!$L246-'25-26 Title I Part A'!$U246</f>
        <v>0</v>
      </c>
    </row>
    <row r="247" spans="1:22" ht="15" customHeight="1" x14ac:dyDescent="0.35">
      <c r="A247" t="s">
        <v>154</v>
      </c>
      <c r="B247" t="s">
        <v>2969</v>
      </c>
      <c r="C247" s="7" t="s">
        <v>156</v>
      </c>
      <c r="D247" s="7" t="s">
        <v>2970</v>
      </c>
      <c r="E247" s="7" t="s">
        <v>25</v>
      </c>
      <c r="F247" s="7" t="s">
        <v>26</v>
      </c>
      <c r="G247" s="7" t="s">
        <v>2970</v>
      </c>
      <c r="H247" s="38" t="s">
        <v>2971</v>
      </c>
      <c r="I247" s="7" t="s">
        <v>2938</v>
      </c>
      <c r="J247" s="7" t="s">
        <v>7972</v>
      </c>
      <c r="K247" s="7" t="s">
        <v>7972</v>
      </c>
      <c r="L247" s="39">
        <v>166833</v>
      </c>
      <c r="M247" s="7" t="s">
        <v>7972</v>
      </c>
      <c r="N247" s="7" t="s">
        <v>7972</v>
      </c>
      <c r="O247" s="7" t="s">
        <v>7972</v>
      </c>
      <c r="P247" s="39">
        <v>40705</v>
      </c>
      <c r="Q247" s="39">
        <v>102838</v>
      </c>
      <c r="R247" s="39">
        <v>23290</v>
      </c>
      <c r="S247" s="39">
        <v>0</v>
      </c>
      <c r="T247" s="39">
        <v>0</v>
      </c>
      <c r="U247" s="39">
        <f>SUM('25-26 Title I Part A'!$P247:$T247)</f>
        <v>166833</v>
      </c>
      <c r="V247" s="39">
        <f>'25-26 Title I Part A'!$L247-'25-26 Title I Part A'!$U247</f>
        <v>0</v>
      </c>
    </row>
    <row r="248" spans="1:22" ht="15" customHeight="1" x14ac:dyDescent="0.35">
      <c r="A248" t="s">
        <v>154</v>
      </c>
      <c r="B248" t="s">
        <v>155</v>
      </c>
      <c r="C248" s="7" t="s">
        <v>156</v>
      </c>
      <c r="D248" s="7" t="s">
        <v>157</v>
      </c>
      <c r="E248" s="7" t="s">
        <v>25</v>
      </c>
      <c r="F248" s="7" t="s">
        <v>26</v>
      </c>
      <c r="G248" s="7" t="s">
        <v>157</v>
      </c>
      <c r="H248" s="38" t="s">
        <v>158</v>
      </c>
      <c r="I248" s="7" t="s">
        <v>28</v>
      </c>
      <c r="J248" s="7" t="s">
        <v>7972</v>
      </c>
      <c r="K248" s="7" t="s">
        <v>7972</v>
      </c>
      <c r="L248" s="39">
        <v>336704</v>
      </c>
      <c r="M248" s="7" t="s">
        <v>7972</v>
      </c>
      <c r="N248" s="7" t="s">
        <v>7972</v>
      </c>
      <c r="O248" s="7" t="s">
        <v>7972</v>
      </c>
      <c r="P248" s="39">
        <v>82082</v>
      </c>
      <c r="Q248" s="39">
        <v>83776</v>
      </c>
      <c r="R248" s="39">
        <v>102368</v>
      </c>
      <c r="S248" s="39">
        <v>68478</v>
      </c>
      <c r="T248" s="39">
        <v>0</v>
      </c>
      <c r="U248" s="39">
        <f>SUM('25-26 Title I Part A'!$P248:$T248)</f>
        <v>336704</v>
      </c>
      <c r="V248" s="39">
        <f>'25-26 Title I Part A'!$L248-'25-26 Title I Part A'!$U248</f>
        <v>0</v>
      </c>
    </row>
    <row r="249" spans="1:22" ht="15" customHeight="1" x14ac:dyDescent="0.35">
      <c r="A249" t="s">
        <v>154</v>
      </c>
      <c r="B249" t="s">
        <v>1826</v>
      </c>
      <c r="C249" s="7" t="s">
        <v>156</v>
      </c>
      <c r="D249" s="7" t="s">
        <v>1827</v>
      </c>
      <c r="E249" s="7" t="s">
        <v>25</v>
      </c>
      <c r="F249" s="7" t="s">
        <v>26</v>
      </c>
      <c r="G249" s="7" t="s">
        <v>1827</v>
      </c>
      <c r="H249" s="38" t="s">
        <v>1828</v>
      </c>
      <c r="I249" s="7" t="s">
        <v>28</v>
      </c>
      <c r="J249" s="7" t="s">
        <v>7972</v>
      </c>
      <c r="K249" s="7" t="s">
        <v>7972</v>
      </c>
      <c r="L249" s="39">
        <v>469326</v>
      </c>
      <c r="M249" s="7" t="s">
        <v>7972</v>
      </c>
      <c r="N249" s="7" t="s">
        <v>7972</v>
      </c>
      <c r="O249" s="7" t="s">
        <v>7972</v>
      </c>
      <c r="P249" s="39">
        <v>114509</v>
      </c>
      <c r="Q249" s="39">
        <v>136759</v>
      </c>
      <c r="R249" s="39">
        <v>156828</v>
      </c>
      <c r="S249" s="39">
        <v>61230</v>
      </c>
      <c r="T249" s="39">
        <v>0</v>
      </c>
      <c r="U249" s="39">
        <f>SUM('25-26 Title I Part A'!$P249:$T249)</f>
        <v>469326</v>
      </c>
      <c r="V249" s="39">
        <f>'25-26 Title I Part A'!$L249-'25-26 Title I Part A'!$U249</f>
        <v>0</v>
      </c>
    </row>
    <row r="250" spans="1:22" ht="15" customHeight="1" x14ac:dyDescent="0.35">
      <c r="A250" t="s">
        <v>154</v>
      </c>
      <c r="B250" t="s">
        <v>288</v>
      </c>
      <c r="C250" s="7" t="s">
        <v>156</v>
      </c>
      <c r="D250" s="7" t="s">
        <v>289</v>
      </c>
      <c r="E250" s="7" t="s">
        <v>25</v>
      </c>
      <c r="F250" s="7" t="s">
        <v>26</v>
      </c>
      <c r="G250" s="7" t="s">
        <v>289</v>
      </c>
      <c r="H250" s="38" t="s">
        <v>290</v>
      </c>
      <c r="I250" s="7" t="s">
        <v>28</v>
      </c>
      <c r="J250" s="7" t="s">
        <v>7972</v>
      </c>
      <c r="K250" s="7" t="s">
        <v>7972</v>
      </c>
      <c r="L250" s="39">
        <v>1994</v>
      </c>
      <c r="M250" s="7" t="s">
        <v>7972</v>
      </c>
      <c r="N250" s="7" t="s">
        <v>7972</v>
      </c>
      <c r="O250" s="7" t="s">
        <v>7972</v>
      </c>
      <c r="P250" s="39">
        <v>68</v>
      </c>
      <c r="Q250" s="39">
        <v>1926</v>
      </c>
      <c r="R250" s="39">
        <v>0</v>
      </c>
      <c r="S250" s="39">
        <v>0</v>
      </c>
      <c r="T250" s="39">
        <v>0</v>
      </c>
      <c r="U250" s="39">
        <f>SUM('25-26 Title I Part A'!$P250:$T250)</f>
        <v>1994</v>
      </c>
      <c r="V250" s="39">
        <f>'25-26 Title I Part A'!$L250-'25-26 Title I Part A'!$U250</f>
        <v>0</v>
      </c>
    </row>
    <row r="251" spans="1:22" ht="15" customHeight="1" x14ac:dyDescent="0.35">
      <c r="A251" t="s">
        <v>154</v>
      </c>
      <c r="B251" t="s">
        <v>335</v>
      </c>
      <c r="C251" s="7" t="s">
        <v>156</v>
      </c>
      <c r="D251" s="7" t="s">
        <v>336</v>
      </c>
      <c r="E251" s="7" t="s">
        <v>25</v>
      </c>
      <c r="F251" s="7" t="s">
        <v>26</v>
      </c>
      <c r="G251" s="7" t="s">
        <v>336</v>
      </c>
      <c r="H251" s="38" t="s">
        <v>337</v>
      </c>
      <c r="I251" s="7" t="s">
        <v>28</v>
      </c>
      <c r="J251" s="7" t="s">
        <v>7972</v>
      </c>
      <c r="K251" s="7" t="s">
        <v>7972</v>
      </c>
      <c r="L251" s="39">
        <v>83079</v>
      </c>
      <c r="M251" s="7" t="s">
        <v>7973</v>
      </c>
      <c r="N251" s="7" t="s">
        <v>7972</v>
      </c>
      <c r="O251" s="7" t="s">
        <v>7972</v>
      </c>
      <c r="P251" s="39">
        <v>0</v>
      </c>
      <c r="Q251" s="39">
        <v>32801</v>
      </c>
      <c r="R251" s="39">
        <v>0</v>
      </c>
      <c r="S251" s="39">
        <v>0</v>
      </c>
      <c r="T251" s="39">
        <v>0</v>
      </c>
      <c r="U251" s="39">
        <f>SUM('25-26 Title I Part A'!$P251:$T251)</f>
        <v>32801</v>
      </c>
      <c r="V251" s="39">
        <f>'25-26 Title I Part A'!$L251-'25-26 Title I Part A'!$U251</f>
        <v>50278</v>
      </c>
    </row>
    <row r="252" spans="1:22" ht="15" customHeight="1" x14ac:dyDescent="0.35">
      <c r="A252" t="s">
        <v>154</v>
      </c>
      <c r="B252" t="s">
        <v>382</v>
      </c>
      <c r="C252" s="7" t="s">
        <v>156</v>
      </c>
      <c r="D252" s="7" t="s">
        <v>383</v>
      </c>
      <c r="E252" s="7" t="s">
        <v>25</v>
      </c>
      <c r="F252" s="7" t="s">
        <v>26</v>
      </c>
      <c r="G252" s="7" t="s">
        <v>383</v>
      </c>
      <c r="H252" s="38" t="s">
        <v>384</v>
      </c>
      <c r="I252" s="7" t="s">
        <v>28</v>
      </c>
      <c r="J252" s="7" t="s">
        <v>7972</v>
      </c>
      <c r="K252" s="7" t="s">
        <v>7972</v>
      </c>
      <c r="L252" s="39">
        <v>45721</v>
      </c>
      <c r="M252" s="7" t="s">
        <v>7972</v>
      </c>
      <c r="N252" s="7" t="s">
        <v>7972</v>
      </c>
      <c r="O252" s="7" t="s">
        <v>7972</v>
      </c>
      <c r="P252" s="39">
        <v>11155</v>
      </c>
      <c r="Q252" s="39">
        <v>5865</v>
      </c>
      <c r="R252" s="39">
        <v>5865</v>
      </c>
      <c r="S252" s="39">
        <v>22836</v>
      </c>
      <c r="T252" s="39">
        <v>0</v>
      </c>
      <c r="U252" s="39">
        <f>SUM('25-26 Title I Part A'!$P252:$T252)</f>
        <v>45721</v>
      </c>
      <c r="V252" s="39">
        <f>'25-26 Title I Part A'!$L252-'25-26 Title I Part A'!$U252</f>
        <v>0</v>
      </c>
    </row>
    <row r="253" spans="1:22" ht="15" customHeight="1" x14ac:dyDescent="0.35">
      <c r="A253" t="s">
        <v>154</v>
      </c>
      <c r="B253" t="s">
        <v>676</v>
      </c>
      <c r="C253" s="7" t="s">
        <v>156</v>
      </c>
      <c r="D253" s="7" t="s">
        <v>677</v>
      </c>
      <c r="E253" s="7" t="s">
        <v>25</v>
      </c>
      <c r="F253" s="7" t="s">
        <v>26</v>
      </c>
      <c r="G253" s="7" t="s">
        <v>677</v>
      </c>
      <c r="H253" s="38" t="s">
        <v>678</v>
      </c>
      <c r="I253" s="7" t="s">
        <v>28</v>
      </c>
      <c r="J253" s="7" t="s">
        <v>7972</v>
      </c>
      <c r="K253" s="7" t="s">
        <v>7972</v>
      </c>
      <c r="L253" s="39">
        <v>25795</v>
      </c>
      <c r="M253" s="7" t="s">
        <v>7973</v>
      </c>
      <c r="N253" s="7" t="s">
        <v>7972</v>
      </c>
      <c r="O253" s="7" t="s">
        <v>7972</v>
      </c>
      <c r="P253" s="39">
        <v>6191</v>
      </c>
      <c r="Q253" s="39">
        <v>2808</v>
      </c>
      <c r="R253" s="39">
        <v>7976</v>
      </c>
      <c r="S253" s="39">
        <v>0</v>
      </c>
      <c r="T253" s="39">
        <v>0</v>
      </c>
      <c r="U253" s="39">
        <f>SUM('25-26 Title I Part A'!$P253:$T253)</f>
        <v>16975</v>
      </c>
      <c r="V253" s="39">
        <f>'25-26 Title I Part A'!$L253-'25-26 Title I Part A'!$U253</f>
        <v>8820</v>
      </c>
    </row>
    <row r="254" spans="1:22" ht="15" customHeight="1" x14ac:dyDescent="0.35">
      <c r="A254" t="s">
        <v>154</v>
      </c>
      <c r="B254" t="s">
        <v>691</v>
      </c>
      <c r="C254" s="7" t="s">
        <v>156</v>
      </c>
      <c r="D254" s="7" t="s">
        <v>692</v>
      </c>
      <c r="E254" s="7" t="s">
        <v>25</v>
      </c>
      <c r="F254" s="7" t="s">
        <v>26</v>
      </c>
      <c r="G254" s="7" t="s">
        <v>692</v>
      </c>
      <c r="H254" s="38" t="s">
        <v>693</v>
      </c>
      <c r="I254" s="7" t="s">
        <v>28</v>
      </c>
      <c r="J254" s="7" t="s">
        <v>7972</v>
      </c>
      <c r="K254" s="7" t="s">
        <v>7972</v>
      </c>
      <c r="L254" s="39">
        <v>130686</v>
      </c>
      <c r="M254" s="7" t="s">
        <v>7972</v>
      </c>
      <c r="N254" s="7" t="s">
        <v>7972</v>
      </c>
      <c r="O254" s="7" t="s">
        <v>7972</v>
      </c>
      <c r="P254" s="39">
        <v>31886</v>
      </c>
      <c r="Q254" s="39">
        <v>28306</v>
      </c>
      <c r="R254" s="39">
        <v>49361</v>
      </c>
      <c r="S254" s="39">
        <v>21133</v>
      </c>
      <c r="T254" s="39">
        <v>0</v>
      </c>
      <c r="U254" s="39">
        <f>SUM('25-26 Title I Part A'!$P254:$T254)</f>
        <v>130686</v>
      </c>
      <c r="V254" s="39">
        <f>'25-26 Title I Part A'!$L254-'25-26 Title I Part A'!$U254</f>
        <v>0</v>
      </c>
    </row>
    <row r="255" spans="1:22" ht="15" customHeight="1" x14ac:dyDescent="0.35">
      <c r="A255" t="s">
        <v>154</v>
      </c>
      <c r="B255" t="s">
        <v>901</v>
      </c>
      <c r="C255" s="7" t="s">
        <v>156</v>
      </c>
      <c r="D255" s="7" t="s">
        <v>902</v>
      </c>
      <c r="E255" s="7" t="s">
        <v>25</v>
      </c>
      <c r="F255" s="7" t="s">
        <v>26</v>
      </c>
      <c r="G255" s="7" t="s">
        <v>902</v>
      </c>
      <c r="H255" s="38" t="s">
        <v>903</v>
      </c>
      <c r="I255" s="7" t="s">
        <v>28</v>
      </c>
      <c r="J255" s="7" t="s">
        <v>7972</v>
      </c>
      <c r="K255" s="7" t="s">
        <v>7972</v>
      </c>
      <c r="L255" s="39">
        <v>14948</v>
      </c>
      <c r="M255" s="7" t="s">
        <v>7972</v>
      </c>
      <c r="N255" s="7" t="s">
        <v>7972</v>
      </c>
      <c r="O255" s="7" t="s">
        <v>7972</v>
      </c>
      <c r="P255" s="39">
        <v>3591</v>
      </c>
      <c r="Q255" s="39">
        <v>4778</v>
      </c>
      <c r="R255" s="39">
        <v>6348</v>
      </c>
      <c r="S255" s="39">
        <v>231</v>
      </c>
      <c r="T255" s="39">
        <v>0</v>
      </c>
      <c r="U255" s="39">
        <f>SUM('25-26 Title I Part A'!$P255:$T255)</f>
        <v>14948</v>
      </c>
      <c r="V255" s="39">
        <f>'25-26 Title I Part A'!$L255-'25-26 Title I Part A'!$U255</f>
        <v>0</v>
      </c>
    </row>
    <row r="256" spans="1:22" ht="15" customHeight="1" x14ac:dyDescent="0.35">
      <c r="A256" t="s">
        <v>154</v>
      </c>
      <c r="B256" t="s">
        <v>937</v>
      </c>
      <c r="C256" s="7" t="s">
        <v>156</v>
      </c>
      <c r="D256" s="7" t="s">
        <v>938</v>
      </c>
      <c r="E256" s="7" t="s">
        <v>25</v>
      </c>
      <c r="F256" s="7" t="s">
        <v>26</v>
      </c>
      <c r="G256" s="7" t="s">
        <v>938</v>
      </c>
      <c r="H256" s="38" t="s">
        <v>939</v>
      </c>
      <c r="I256" s="7" t="s">
        <v>28</v>
      </c>
      <c r="J256" s="7" t="s">
        <v>7972</v>
      </c>
      <c r="K256" s="7" t="s">
        <v>7972</v>
      </c>
      <c r="L256" s="39">
        <v>331209</v>
      </c>
      <c r="M256" s="7" t="s">
        <v>7972</v>
      </c>
      <c r="N256" s="7" t="s">
        <v>7972</v>
      </c>
      <c r="O256" s="7" t="s">
        <v>7972</v>
      </c>
      <c r="P256" s="39">
        <v>80811</v>
      </c>
      <c r="Q256" s="39">
        <v>102452</v>
      </c>
      <c r="R256" s="39">
        <v>76422</v>
      </c>
      <c r="S256" s="39">
        <v>71524</v>
      </c>
      <c r="T256" s="39">
        <v>0</v>
      </c>
      <c r="U256" s="39">
        <f>SUM('25-26 Title I Part A'!$P256:$T256)</f>
        <v>331209</v>
      </c>
      <c r="V256" s="39">
        <f>'25-26 Title I Part A'!$L256-'25-26 Title I Part A'!$U256</f>
        <v>0</v>
      </c>
    </row>
    <row r="257" spans="1:22" ht="15" customHeight="1" x14ac:dyDescent="0.35">
      <c r="A257" t="s">
        <v>154</v>
      </c>
      <c r="B257" t="s">
        <v>961</v>
      </c>
      <c r="C257" s="7" t="s">
        <v>156</v>
      </c>
      <c r="D257" s="7" t="s">
        <v>962</v>
      </c>
      <c r="E257" s="7" t="s">
        <v>25</v>
      </c>
      <c r="F257" s="7" t="s">
        <v>26</v>
      </c>
      <c r="G257" s="7" t="s">
        <v>962</v>
      </c>
      <c r="H257" s="38" t="s">
        <v>963</v>
      </c>
      <c r="I257" s="7" t="s">
        <v>28</v>
      </c>
      <c r="J257" s="7" t="s">
        <v>7972</v>
      </c>
      <c r="K257" s="7" t="s">
        <v>7972</v>
      </c>
      <c r="L257" s="39">
        <v>29155</v>
      </c>
      <c r="M257" s="7" t="s">
        <v>7972</v>
      </c>
      <c r="N257" s="7" t="s">
        <v>7972</v>
      </c>
      <c r="O257" s="7" t="s">
        <v>7972</v>
      </c>
      <c r="P257" s="39">
        <v>7071</v>
      </c>
      <c r="Q257" s="39">
        <v>16248</v>
      </c>
      <c r="R257" s="39">
        <v>5662</v>
      </c>
      <c r="S257" s="39">
        <v>174</v>
      </c>
      <c r="T257" s="39">
        <v>0</v>
      </c>
      <c r="U257" s="39">
        <f>SUM('25-26 Title I Part A'!$P257:$T257)</f>
        <v>29155</v>
      </c>
      <c r="V257" s="39">
        <f>'25-26 Title I Part A'!$L257-'25-26 Title I Part A'!$U257</f>
        <v>0</v>
      </c>
    </row>
    <row r="258" spans="1:22" ht="15" customHeight="1" x14ac:dyDescent="0.35">
      <c r="A258" t="s">
        <v>154</v>
      </c>
      <c r="B258" t="s">
        <v>985</v>
      </c>
      <c r="C258" s="7" t="s">
        <v>156</v>
      </c>
      <c r="D258" s="7" t="s">
        <v>986</v>
      </c>
      <c r="E258" s="7" t="s">
        <v>25</v>
      </c>
      <c r="F258" s="7" t="s">
        <v>26</v>
      </c>
      <c r="G258" s="7" t="s">
        <v>986</v>
      </c>
      <c r="H258" s="38" t="s">
        <v>987</v>
      </c>
      <c r="I258" s="7" t="s">
        <v>28</v>
      </c>
      <c r="J258" s="7" t="s">
        <v>7972</v>
      </c>
      <c r="K258" s="7" t="s">
        <v>7973</v>
      </c>
      <c r="L258" s="39">
        <v>0</v>
      </c>
      <c r="M258" s="7" t="s">
        <v>7972</v>
      </c>
      <c r="N258" s="7" t="s">
        <v>7972</v>
      </c>
      <c r="O258" s="7" t="s">
        <v>7974</v>
      </c>
      <c r="P258" s="39">
        <v>0</v>
      </c>
      <c r="Q258" s="39">
        <v>0</v>
      </c>
      <c r="R258" s="39">
        <v>0</v>
      </c>
      <c r="S258" s="39">
        <v>0</v>
      </c>
      <c r="T258" s="39">
        <v>0</v>
      </c>
      <c r="U258" s="39">
        <f>SUM('25-26 Title I Part A'!$P258:$T258)</f>
        <v>0</v>
      </c>
      <c r="V258" s="39">
        <f>'25-26 Title I Part A'!$L258-'25-26 Title I Part A'!$U258</f>
        <v>0</v>
      </c>
    </row>
    <row r="259" spans="1:22" ht="15" customHeight="1" x14ac:dyDescent="0.35">
      <c r="A259" t="s">
        <v>154</v>
      </c>
      <c r="B259" t="s">
        <v>1176</v>
      </c>
      <c r="C259" s="7" t="s">
        <v>156</v>
      </c>
      <c r="D259" s="7" t="s">
        <v>1177</v>
      </c>
      <c r="E259" s="7" t="s">
        <v>25</v>
      </c>
      <c r="F259" s="7" t="s">
        <v>26</v>
      </c>
      <c r="G259" s="7" t="s">
        <v>1177</v>
      </c>
      <c r="H259" s="38" t="s">
        <v>1178</v>
      </c>
      <c r="I259" s="7" t="s">
        <v>28</v>
      </c>
      <c r="J259" s="7" t="s">
        <v>7972</v>
      </c>
      <c r="K259" s="7" t="s">
        <v>7972</v>
      </c>
      <c r="L259" s="39">
        <v>42210</v>
      </c>
      <c r="M259" s="7" t="s">
        <v>7972</v>
      </c>
      <c r="N259" s="7" t="s">
        <v>7972</v>
      </c>
      <c r="O259" s="7" t="s">
        <v>7972</v>
      </c>
      <c r="P259" s="39">
        <v>0</v>
      </c>
      <c r="Q259" s="39">
        <v>29140</v>
      </c>
      <c r="R259" s="39">
        <v>13070</v>
      </c>
      <c r="S259" s="39">
        <v>0</v>
      </c>
      <c r="T259" s="39">
        <v>0</v>
      </c>
      <c r="U259" s="39">
        <f>SUM('25-26 Title I Part A'!$P259:$T259)</f>
        <v>42210</v>
      </c>
      <c r="V259" s="39">
        <f>'25-26 Title I Part A'!$L259-'25-26 Title I Part A'!$U259</f>
        <v>0</v>
      </c>
    </row>
    <row r="260" spans="1:22" ht="15" customHeight="1" x14ac:dyDescent="0.35">
      <c r="A260" t="s">
        <v>154</v>
      </c>
      <c r="B260" t="s">
        <v>1197</v>
      </c>
      <c r="C260" s="7" t="s">
        <v>156</v>
      </c>
      <c r="D260" s="7" t="s">
        <v>1198</v>
      </c>
      <c r="E260" s="7" t="s">
        <v>25</v>
      </c>
      <c r="F260" s="7" t="s">
        <v>26</v>
      </c>
      <c r="G260" s="7" t="s">
        <v>1198</v>
      </c>
      <c r="H260" s="38" t="s">
        <v>1199</v>
      </c>
      <c r="I260" s="7" t="s">
        <v>28</v>
      </c>
      <c r="J260" s="7" t="s">
        <v>7972</v>
      </c>
      <c r="K260" s="7" t="s">
        <v>7972</v>
      </c>
      <c r="L260" s="39">
        <v>37754</v>
      </c>
      <c r="M260" s="7" t="s">
        <v>7972</v>
      </c>
      <c r="N260" s="7" t="s">
        <v>7972</v>
      </c>
      <c r="O260" s="7" t="s">
        <v>7972</v>
      </c>
      <c r="P260" s="39">
        <v>9149</v>
      </c>
      <c r="Q260" s="39">
        <v>13952</v>
      </c>
      <c r="R260" s="39">
        <v>8824</v>
      </c>
      <c r="S260" s="39">
        <v>5829</v>
      </c>
      <c r="T260" s="39">
        <v>0</v>
      </c>
      <c r="U260" s="39">
        <f>SUM('25-26 Title I Part A'!$P260:$T260)</f>
        <v>37754</v>
      </c>
      <c r="V260" s="39">
        <f>'25-26 Title I Part A'!$L260-'25-26 Title I Part A'!$U260</f>
        <v>0</v>
      </c>
    </row>
    <row r="261" spans="1:22" ht="15" customHeight="1" x14ac:dyDescent="0.35">
      <c r="A261" t="s">
        <v>154</v>
      </c>
      <c r="B261" t="s">
        <v>1298</v>
      </c>
      <c r="C261" s="7" t="s">
        <v>156</v>
      </c>
      <c r="D261" s="7" t="s">
        <v>1299</v>
      </c>
      <c r="E261" s="7" t="s">
        <v>25</v>
      </c>
      <c r="F261" s="7" t="s">
        <v>26</v>
      </c>
      <c r="G261" s="7" t="s">
        <v>1299</v>
      </c>
      <c r="H261" s="38" t="s">
        <v>1300</v>
      </c>
      <c r="I261" s="7" t="s">
        <v>28</v>
      </c>
      <c r="J261" s="7" t="s">
        <v>7972</v>
      </c>
      <c r="K261" s="7" t="s">
        <v>7972</v>
      </c>
      <c r="L261" s="39">
        <v>616468</v>
      </c>
      <c r="M261" s="7" t="s">
        <v>7973</v>
      </c>
      <c r="N261" s="7" t="s">
        <v>7972</v>
      </c>
      <c r="O261" s="7" t="s">
        <v>7972</v>
      </c>
      <c r="P261" s="39">
        <v>0</v>
      </c>
      <c r="Q261" s="39">
        <v>0</v>
      </c>
      <c r="R261" s="39">
        <v>0</v>
      </c>
      <c r="S261" s="39">
        <v>0</v>
      </c>
      <c r="T261" s="39">
        <v>0</v>
      </c>
      <c r="U261" s="39">
        <f>SUM('25-26 Title I Part A'!$P261:$T261)</f>
        <v>0</v>
      </c>
      <c r="V261" s="39">
        <f>'25-26 Title I Part A'!$L261-'25-26 Title I Part A'!$U261</f>
        <v>616468</v>
      </c>
    </row>
    <row r="262" spans="1:22" ht="15" customHeight="1" x14ac:dyDescent="0.35">
      <c r="A262" t="s">
        <v>154</v>
      </c>
      <c r="B262" t="s">
        <v>1301</v>
      </c>
      <c r="C262" s="7" t="s">
        <v>156</v>
      </c>
      <c r="D262" s="7" t="s">
        <v>1302</v>
      </c>
      <c r="E262" s="7" t="s">
        <v>25</v>
      </c>
      <c r="F262" s="7" t="s">
        <v>26</v>
      </c>
      <c r="G262" s="7" t="s">
        <v>1302</v>
      </c>
      <c r="H262" s="38" t="s">
        <v>1303</v>
      </c>
      <c r="I262" s="7" t="s">
        <v>28</v>
      </c>
      <c r="J262" s="7" t="s">
        <v>7972</v>
      </c>
      <c r="K262" s="7" t="s">
        <v>7973</v>
      </c>
      <c r="L262" s="39">
        <v>0</v>
      </c>
      <c r="M262" s="7" t="s">
        <v>7972</v>
      </c>
      <c r="N262" s="7" t="s">
        <v>7972</v>
      </c>
      <c r="O262" s="7" t="s">
        <v>7974</v>
      </c>
      <c r="P262" s="39">
        <v>0</v>
      </c>
      <c r="Q262" s="39">
        <v>0</v>
      </c>
      <c r="R262" s="39">
        <v>0</v>
      </c>
      <c r="S262" s="39">
        <v>0</v>
      </c>
      <c r="T262" s="39">
        <v>0</v>
      </c>
      <c r="U262" s="39">
        <f>SUM('25-26 Title I Part A'!$P262:$T262)</f>
        <v>0</v>
      </c>
      <c r="V262" s="39">
        <f>'25-26 Title I Part A'!$L262-'25-26 Title I Part A'!$U262</f>
        <v>0</v>
      </c>
    </row>
    <row r="263" spans="1:22" ht="15" customHeight="1" x14ac:dyDescent="0.35">
      <c r="A263" t="s">
        <v>154</v>
      </c>
      <c r="B263" t="s">
        <v>1464</v>
      </c>
      <c r="C263" s="7" t="s">
        <v>156</v>
      </c>
      <c r="D263" s="7" t="s">
        <v>1465</v>
      </c>
      <c r="E263" s="7" t="s">
        <v>25</v>
      </c>
      <c r="F263" s="7" t="s">
        <v>26</v>
      </c>
      <c r="G263" s="7" t="s">
        <v>1465</v>
      </c>
      <c r="H263" s="38" t="s">
        <v>1466</v>
      </c>
      <c r="I263" s="7" t="s">
        <v>28</v>
      </c>
      <c r="J263" s="7" t="s">
        <v>7972</v>
      </c>
      <c r="K263" s="7" t="s">
        <v>7972</v>
      </c>
      <c r="L263" s="39">
        <v>51503</v>
      </c>
      <c r="M263" s="7" t="s">
        <v>7972</v>
      </c>
      <c r="N263" s="7" t="s">
        <v>7972</v>
      </c>
      <c r="O263" s="7" t="s">
        <v>7972</v>
      </c>
      <c r="P263" s="39">
        <v>0</v>
      </c>
      <c r="Q263" s="39">
        <v>0</v>
      </c>
      <c r="R263" s="39">
        <v>43919</v>
      </c>
      <c r="S263" s="39">
        <v>7584</v>
      </c>
      <c r="T263" s="39">
        <v>0</v>
      </c>
      <c r="U263" s="39">
        <f>SUM('25-26 Title I Part A'!$P263:$T263)</f>
        <v>51503</v>
      </c>
      <c r="V263" s="39">
        <f>'25-26 Title I Part A'!$L263-'25-26 Title I Part A'!$U263</f>
        <v>0</v>
      </c>
    </row>
    <row r="264" spans="1:22" ht="15" customHeight="1" x14ac:dyDescent="0.35">
      <c r="A264" t="s">
        <v>154</v>
      </c>
      <c r="B264" t="s">
        <v>1554</v>
      </c>
      <c r="C264" s="7" t="s">
        <v>156</v>
      </c>
      <c r="D264" s="7" t="s">
        <v>1555</v>
      </c>
      <c r="E264" s="7" t="s">
        <v>25</v>
      </c>
      <c r="F264" s="7" t="s">
        <v>26</v>
      </c>
      <c r="G264" s="7" t="s">
        <v>1555</v>
      </c>
      <c r="H264" s="38" t="s">
        <v>1556</v>
      </c>
      <c r="I264" s="7" t="s">
        <v>28</v>
      </c>
      <c r="J264" s="7" t="s">
        <v>7972</v>
      </c>
      <c r="K264" s="7" t="s">
        <v>7973</v>
      </c>
      <c r="L264" s="39">
        <v>0</v>
      </c>
      <c r="M264" s="7" t="s">
        <v>7972</v>
      </c>
      <c r="N264" s="7" t="s">
        <v>7972</v>
      </c>
      <c r="O264" s="7" t="s">
        <v>7974</v>
      </c>
      <c r="P264" s="39">
        <v>0</v>
      </c>
      <c r="Q264" s="39">
        <v>0</v>
      </c>
      <c r="R264" s="39">
        <v>0</v>
      </c>
      <c r="S264" s="39">
        <v>0</v>
      </c>
      <c r="T264" s="39">
        <v>0</v>
      </c>
      <c r="U264" s="39">
        <f>SUM('25-26 Title I Part A'!$P264:$T264)</f>
        <v>0</v>
      </c>
      <c r="V264" s="39">
        <f>'25-26 Title I Part A'!$L264-'25-26 Title I Part A'!$U264</f>
        <v>0</v>
      </c>
    </row>
    <row r="265" spans="1:22" ht="15" customHeight="1" x14ac:dyDescent="0.35">
      <c r="A265" t="s">
        <v>154</v>
      </c>
      <c r="B265" t="s">
        <v>1597</v>
      </c>
      <c r="C265" s="7" t="s">
        <v>156</v>
      </c>
      <c r="D265" s="7" t="s">
        <v>1598</v>
      </c>
      <c r="E265" s="7" t="s">
        <v>25</v>
      </c>
      <c r="F265" s="7" t="s">
        <v>26</v>
      </c>
      <c r="G265" s="7" t="s">
        <v>1598</v>
      </c>
      <c r="H265" s="38" t="s">
        <v>1599</v>
      </c>
      <c r="I265" s="7" t="s">
        <v>28</v>
      </c>
      <c r="J265" s="7" t="s">
        <v>7972</v>
      </c>
      <c r="K265" s="7" t="s">
        <v>7972</v>
      </c>
      <c r="L265" s="39">
        <v>365079</v>
      </c>
      <c r="M265" s="7" t="s">
        <v>7972</v>
      </c>
      <c r="N265" s="7" t="s">
        <v>7972</v>
      </c>
      <c r="O265" s="7" t="s">
        <v>7972</v>
      </c>
      <c r="P265" s="39">
        <v>17966</v>
      </c>
      <c r="Q265" s="39">
        <v>80338</v>
      </c>
      <c r="R265" s="39">
        <v>0</v>
      </c>
      <c r="S265" s="39">
        <v>180919</v>
      </c>
      <c r="T265" s="39">
        <v>0</v>
      </c>
      <c r="U265" s="39">
        <f>SUM('25-26 Title I Part A'!$P265:$T265)</f>
        <v>279223</v>
      </c>
      <c r="V265" s="39">
        <f>'25-26 Title I Part A'!$L265-'25-26 Title I Part A'!$U265</f>
        <v>85856</v>
      </c>
    </row>
    <row r="266" spans="1:22" ht="15" customHeight="1" x14ac:dyDescent="0.35">
      <c r="A266" t="s">
        <v>154</v>
      </c>
      <c r="B266" t="s">
        <v>1897</v>
      </c>
      <c r="C266" s="7" t="s">
        <v>156</v>
      </c>
      <c r="D266" s="7" t="s">
        <v>1898</v>
      </c>
      <c r="E266" s="7" t="s">
        <v>25</v>
      </c>
      <c r="F266" s="7" t="s">
        <v>26</v>
      </c>
      <c r="G266" s="7" t="s">
        <v>1898</v>
      </c>
      <c r="H266" s="38" t="s">
        <v>1899</v>
      </c>
      <c r="I266" s="7" t="s">
        <v>28</v>
      </c>
      <c r="J266" s="7" t="s">
        <v>7972</v>
      </c>
      <c r="K266" s="7" t="s">
        <v>7972</v>
      </c>
      <c r="L266" s="39">
        <v>2146</v>
      </c>
      <c r="M266" s="7" t="s">
        <v>7972</v>
      </c>
      <c r="N266" s="7" t="s">
        <v>7972</v>
      </c>
      <c r="O266" s="7" t="s">
        <v>7972</v>
      </c>
      <c r="P266" s="39">
        <v>524</v>
      </c>
      <c r="Q266" s="39">
        <v>1622</v>
      </c>
      <c r="R266" s="39">
        <v>0</v>
      </c>
      <c r="S266" s="39">
        <v>0</v>
      </c>
      <c r="T266" s="39">
        <v>0</v>
      </c>
      <c r="U266" s="39">
        <f>SUM('25-26 Title I Part A'!$P266:$T266)</f>
        <v>2146</v>
      </c>
      <c r="V266" s="39">
        <f>'25-26 Title I Part A'!$L266-'25-26 Title I Part A'!$U266</f>
        <v>0</v>
      </c>
    </row>
    <row r="267" spans="1:22" ht="15" customHeight="1" x14ac:dyDescent="0.35">
      <c r="A267" t="s">
        <v>154</v>
      </c>
      <c r="B267" t="s">
        <v>1939</v>
      </c>
      <c r="C267" s="7" t="s">
        <v>156</v>
      </c>
      <c r="D267" s="7" t="s">
        <v>1940</v>
      </c>
      <c r="E267" s="7" t="s">
        <v>25</v>
      </c>
      <c r="F267" s="7" t="s">
        <v>26</v>
      </c>
      <c r="G267" s="7" t="s">
        <v>1940</v>
      </c>
      <c r="H267" s="38" t="s">
        <v>1938</v>
      </c>
      <c r="I267" s="7" t="s">
        <v>28</v>
      </c>
      <c r="J267" s="7" t="s">
        <v>7972</v>
      </c>
      <c r="K267" s="7" t="s">
        <v>7972</v>
      </c>
      <c r="L267" s="39">
        <v>214514</v>
      </c>
      <c r="M267" s="7" t="s">
        <v>7972</v>
      </c>
      <c r="N267" s="7" t="s">
        <v>7972</v>
      </c>
      <c r="O267" s="7" t="s">
        <v>7972</v>
      </c>
      <c r="P267" s="39">
        <v>52339</v>
      </c>
      <c r="Q267" s="39">
        <v>53197</v>
      </c>
      <c r="R267" s="39">
        <v>0</v>
      </c>
      <c r="S267" s="39">
        <v>108978</v>
      </c>
      <c r="T267" s="39">
        <v>0</v>
      </c>
      <c r="U267" s="39">
        <f>SUM('25-26 Title I Part A'!$P267:$T267)</f>
        <v>214514</v>
      </c>
      <c r="V267" s="39">
        <f>'25-26 Title I Part A'!$L267-'25-26 Title I Part A'!$U267</f>
        <v>0</v>
      </c>
    </row>
    <row r="268" spans="1:22" ht="15" customHeight="1" x14ac:dyDescent="0.35">
      <c r="A268" t="s">
        <v>154</v>
      </c>
      <c r="B268" t="s">
        <v>1995</v>
      </c>
      <c r="C268" s="7" t="s">
        <v>156</v>
      </c>
      <c r="D268" s="7" t="s">
        <v>1996</v>
      </c>
      <c r="E268" s="7" t="s">
        <v>25</v>
      </c>
      <c r="F268" s="7" t="s">
        <v>26</v>
      </c>
      <c r="G268" s="7" t="s">
        <v>1996</v>
      </c>
      <c r="H268" s="38" t="s">
        <v>1997</v>
      </c>
      <c r="I268" s="7" t="s">
        <v>28</v>
      </c>
      <c r="J268" s="7" t="s">
        <v>7972</v>
      </c>
      <c r="K268" s="7" t="s">
        <v>7972</v>
      </c>
      <c r="L268" s="39">
        <v>57992</v>
      </c>
      <c r="M268" s="7" t="s">
        <v>7972</v>
      </c>
      <c r="N268" s="7" t="s">
        <v>7972</v>
      </c>
      <c r="O268" s="7" t="s">
        <v>7972</v>
      </c>
      <c r="P268" s="39">
        <v>14149</v>
      </c>
      <c r="Q268" s="39">
        <v>14892</v>
      </c>
      <c r="R268" s="39">
        <v>23264</v>
      </c>
      <c r="S268" s="39">
        <v>5687</v>
      </c>
      <c r="T268" s="39">
        <v>0</v>
      </c>
      <c r="U268" s="39">
        <f>SUM('25-26 Title I Part A'!$P268:$T268)</f>
        <v>57992</v>
      </c>
      <c r="V268" s="39">
        <f>'25-26 Title I Part A'!$L268-'25-26 Title I Part A'!$U268</f>
        <v>0</v>
      </c>
    </row>
    <row r="269" spans="1:22" ht="15" customHeight="1" x14ac:dyDescent="0.35">
      <c r="A269" t="s">
        <v>154</v>
      </c>
      <c r="B269" t="s">
        <v>2188</v>
      </c>
      <c r="C269" s="7" t="s">
        <v>156</v>
      </c>
      <c r="D269" s="7" t="s">
        <v>2189</v>
      </c>
      <c r="E269" s="7" t="s">
        <v>25</v>
      </c>
      <c r="F269" s="7" t="s">
        <v>26</v>
      </c>
      <c r="G269" s="7" t="s">
        <v>2189</v>
      </c>
      <c r="H269" s="38" t="s">
        <v>2190</v>
      </c>
      <c r="I269" s="7" t="s">
        <v>28</v>
      </c>
      <c r="J269" s="7" t="s">
        <v>7972</v>
      </c>
      <c r="K269" s="7" t="s">
        <v>7972</v>
      </c>
      <c r="L269" s="39">
        <v>167391</v>
      </c>
      <c r="M269" s="7" t="s">
        <v>7972</v>
      </c>
      <c r="N269" s="7" t="s">
        <v>7972</v>
      </c>
      <c r="O269" s="7" t="s">
        <v>7972</v>
      </c>
      <c r="P269" s="39">
        <v>40619</v>
      </c>
      <c r="Q269" s="39">
        <v>54933</v>
      </c>
      <c r="R269" s="39">
        <v>36303</v>
      </c>
      <c r="S269" s="39">
        <v>35536</v>
      </c>
      <c r="T269" s="39">
        <v>0</v>
      </c>
      <c r="U269" s="39">
        <f>SUM('25-26 Title I Part A'!$P269:$T269)</f>
        <v>167391</v>
      </c>
      <c r="V269" s="39">
        <f>'25-26 Title I Part A'!$L269-'25-26 Title I Part A'!$U269</f>
        <v>0</v>
      </c>
    </row>
    <row r="270" spans="1:22" ht="15" customHeight="1" x14ac:dyDescent="0.35">
      <c r="A270" t="s">
        <v>154</v>
      </c>
      <c r="B270" t="s">
        <v>2424</v>
      </c>
      <c r="C270" s="7" t="s">
        <v>156</v>
      </c>
      <c r="D270" s="7" t="s">
        <v>2425</v>
      </c>
      <c r="E270" s="7" t="s">
        <v>25</v>
      </c>
      <c r="F270" s="7" t="s">
        <v>26</v>
      </c>
      <c r="G270" s="7" t="s">
        <v>2425</v>
      </c>
      <c r="H270" s="38" t="s">
        <v>2426</v>
      </c>
      <c r="I270" s="7" t="s">
        <v>28</v>
      </c>
      <c r="J270" s="7" t="s">
        <v>7972</v>
      </c>
      <c r="K270" s="7" t="s">
        <v>7972</v>
      </c>
      <c r="L270" s="39">
        <v>81372</v>
      </c>
      <c r="M270" s="7" t="s">
        <v>7973</v>
      </c>
      <c r="N270" s="7" t="s">
        <v>7972</v>
      </c>
      <c r="O270" s="7" t="s">
        <v>7972</v>
      </c>
      <c r="P270" s="39">
        <v>19796</v>
      </c>
      <c r="Q270" s="39">
        <v>23973</v>
      </c>
      <c r="R270" s="39">
        <v>24477</v>
      </c>
      <c r="S270" s="39">
        <v>0</v>
      </c>
      <c r="T270" s="39">
        <v>0</v>
      </c>
      <c r="U270" s="39">
        <f>SUM('25-26 Title I Part A'!$P270:$T270)</f>
        <v>68246</v>
      </c>
      <c r="V270" s="39">
        <f>'25-26 Title I Part A'!$L270-'25-26 Title I Part A'!$U270</f>
        <v>13126</v>
      </c>
    </row>
    <row r="271" spans="1:22" ht="15" customHeight="1" x14ac:dyDescent="0.35">
      <c r="A271" t="s">
        <v>154</v>
      </c>
      <c r="B271" t="s">
        <v>2531</v>
      </c>
      <c r="C271" s="7" t="s">
        <v>156</v>
      </c>
      <c r="D271" s="7" t="s">
        <v>2532</v>
      </c>
      <c r="E271" s="7" t="s">
        <v>25</v>
      </c>
      <c r="F271" s="7" t="s">
        <v>26</v>
      </c>
      <c r="G271" s="7" t="s">
        <v>2532</v>
      </c>
      <c r="H271" s="38" t="s">
        <v>2533</v>
      </c>
      <c r="I271" s="7" t="s">
        <v>28</v>
      </c>
      <c r="J271" s="7" t="s">
        <v>7972</v>
      </c>
      <c r="K271" s="7" t="s">
        <v>7972</v>
      </c>
      <c r="L271" s="39">
        <v>152160</v>
      </c>
      <c r="M271" s="7" t="s">
        <v>7972</v>
      </c>
      <c r="N271" s="7" t="s">
        <v>7972</v>
      </c>
      <c r="O271" s="7" t="s">
        <v>7972</v>
      </c>
      <c r="P271" s="39">
        <v>37125</v>
      </c>
      <c r="Q271" s="39">
        <v>45169</v>
      </c>
      <c r="R271" s="39">
        <v>529</v>
      </c>
      <c r="S271" s="39">
        <v>37662</v>
      </c>
      <c r="T271" s="39">
        <v>0</v>
      </c>
      <c r="U271" s="39">
        <f>SUM('25-26 Title I Part A'!$P271:$T271)</f>
        <v>120485</v>
      </c>
      <c r="V271" s="39">
        <f>'25-26 Title I Part A'!$L271-'25-26 Title I Part A'!$U271</f>
        <v>31675</v>
      </c>
    </row>
    <row r="272" spans="1:22" ht="15" customHeight="1" x14ac:dyDescent="0.35">
      <c r="A272" t="s">
        <v>154</v>
      </c>
      <c r="B272" t="s">
        <v>2549</v>
      </c>
      <c r="C272" s="7" t="s">
        <v>156</v>
      </c>
      <c r="D272" s="7" t="s">
        <v>2550</v>
      </c>
      <c r="E272" s="7" t="s">
        <v>25</v>
      </c>
      <c r="F272" s="7" t="s">
        <v>26</v>
      </c>
      <c r="G272" s="7" t="s">
        <v>2550</v>
      </c>
      <c r="H272" s="38" t="s">
        <v>2551</v>
      </c>
      <c r="I272" s="7" t="s">
        <v>28</v>
      </c>
      <c r="J272" s="7" t="s">
        <v>7972</v>
      </c>
      <c r="K272" s="7" t="s">
        <v>7972</v>
      </c>
      <c r="L272" s="39">
        <v>626936</v>
      </c>
      <c r="M272" s="7" t="s">
        <v>7972</v>
      </c>
      <c r="N272" s="7" t="s">
        <v>7972</v>
      </c>
      <c r="O272" s="7" t="s">
        <v>7972</v>
      </c>
      <c r="P272" s="39">
        <v>0</v>
      </c>
      <c r="Q272" s="39">
        <v>218503</v>
      </c>
      <c r="R272" s="39">
        <v>194742</v>
      </c>
      <c r="S272" s="39">
        <v>208207</v>
      </c>
      <c r="T272" s="39">
        <v>0</v>
      </c>
      <c r="U272" s="39">
        <f>SUM('25-26 Title I Part A'!$P272:$T272)</f>
        <v>621452</v>
      </c>
      <c r="V272" s="39">
        <f>'25-26 Title I Part A'!$L272-'25-26 Title I Part A'!$U272</f>
        <v>5484</v>
      </c>
    </row>
    <row r="273" spans="1:22" ht="15" customHeight="1" x14ac:dyDescent="0.35">
      <c r="A273" t="s">
        <v>154</v>
      </c>
      <c r="B273" t="s">
        <v>2675</v>
      </c>
      <c r="C273" s="7" t="s">
        <v>156</v>
      </c>
      <c r="D273" s="7" t="s">
        <v>2676</v>
      </c>
      <c r="E273" s="7" t="s">
        <v>25</v>
      </c>
      <c r="F273" s="7" t="s">
        <v>26</v>
      </c>
      <c r="G273" s="7" t="s">
        <v>2676</v>
      </c>
      <c r="H273" s="38" t="s">
        <v>2677</v>
      </c>
      <c r="I273" s="7" t="s">
        <v>28</v>
      </c>
      <c r="J273" s="7" t="s">
        <v>7972</v>
      </c>
      <c r="K273" s="7" t="s">
        <v>7972</v>
      </c>
      <c r="L273" s="39">
        <v>63125</v>
      </c>
      <c r="M273" s="7" t="s">
        <v>7972</v>
      </c>
      <c r="N273" s="7" t="s">
        <v>7972</v>
      </c>
      <c r="O273" s="7" t="s">
        <v>7972</v>
      </c>
      <c r="P273" s="39">
        <v>15402</v>
      </c>
      <c r="Q273" s="39">
        <v>5898</v>
      </c>
      <c r="R273" s="39">
        <v>28697</v>
      </c>
      <c r="S273" s="39">
        <v>13128</v>
      </c>
      <c r="T273" s="39">
        <v>0</v>
      </c>
      <c r="U273" s="39">
        <f>SUM('25-26 Title I Part A'!$P273:$T273)</f>
        <v>63125</v>
      </c>
      <c r="V273" s="39">
        <f>'25-26 Title I Part A'!$L273-'25-26 Title I Part A'!$U273</f>
        <v>0</v>
      </c>
    </row>
    <row r="274" spans="1:22" ht="15" customHeight="1" x14ac:dyDescent="0.35">
      <c r="A274" t="s">
        <v>154</v>
      </c>
      <c r="B274" t="s">
        <v>898</v>
      </c>
      <c r="C274" s="7" t="s">
        <v>156</v>
      </c>
      <c r="D274" s="7" t="s">
        <v>899</v>
      </c>
      <c r="E274" s="7" t="s">
        <v>25</v>
      </c>
      <c r="F274" s="7" t="s">
        <v>26</v>
      </c>
      <c r="G274" s="7" t="s">
        <v>899</v>
      </c>
      <c r="H274" s="38" t="s">
        <v>900</v>
      </c>
      <c r="I274" s="7" t="s">
        <v>28</v>
      </c>
      <c r="J274" s="7" t="s">
        <v>7972</v>
      </c>
      <c r="K274" s="7" t="s">
        <v>7972</v>
      </c>
      <c r="L274" s="39">
        <v>78104</v>
      </c>
      <c r="M274" s="7" t="s">
        <v>7972</v>
      </c>
      <c r="N274" s="7" t="s">
        <v>7972</v>
      </c>
      <c r="O274" s="7" t="s">
        <v>7972</v>
      </c>
      <c r="P274" s="39">
        <v>18895</v>
      </c>
      <c r="Q274" s="39">
        <v>13793</v>
      </c>
      <c r="R274" s="39">
        <v>28155</v>
      </c>
      <c r="S274" s="39">
        <v>17261</v>
      </c>
      <c r="T274" s="39">
        <v>0</v>
      </c>
      <c r="U274" s="39">
        <f>SUM('25-26 Title I Part A'!$P274:$T274)</f>
        <v>78104</v>
      </c>
      <c r="V274" s="39">
        <f>'25-26 Title I Part A'!$L274-'25-26 Title I Part A'!$U274</f>
        <v>0</v>
      </c>
    </row>
    <row r="275" spans="1:22" ht="15" customHeight="1" x14ac:dyDescent="0.35">
      <c r="A275" t="s">
        <v>154</v>
      </c>
      <c r="B275" t="s">
        <v>1582</v>
      </c>
      <c r="C275" s="7" t="s">
        <v>156</v>
      </c>
      <c r="D275" s="7" t="s">
        <v>1583</v>
      </c>
      <c r="E275" s="7" t="s">
        <v>25</v>
      </c>
      <c r="F275" s="7" t="s">
        <v>26</v>
      </c>
      <c r="G275" s="7" t="s">
        <v>1583</v>
      </c>
      <c r="H275" s="38" t="s">
        <v>1584</v>
      </c>
      <c r="I275" s="7" t="s">
        <v>28</v>
      </c>
      <c r="J275" s="7" t="s">
        <v>7972</v>
      </c>
      <c r="K275" s="7" t="s">
        <v>7972</v>
      </c>
      <c r="L275" s="39">
        <v>35321</v>
      </c>
      <c r="M275" s="7" t="s">
        <v>7973</v>
      </c>
      <c r="N275" s="7" t="s">
        <v>7972</v>
      </c>
      <c r="O275" s="7" t="s">
        <v>7972</v>
      </c>
      <c r="P275" s="39">
        <v>0</v>
      </c>
      <c r="Q275" s="39">
        <v>0</v>
      </c>
      <c r="R275" s="39">
        <v>0</v>
      </c>
      <c r="S275" s="39">
        <v>0</v>
      </c>
      <c r="T275" s="39">
        <v>0</v>
      </c>
      <c r="U275" s="39">
        <f>SUM('25-26 Title I Part A'!$P275:$T275)</f>
        <v>0</v>
      </c>
      <c r="V275" s="39">
        <f>'25-26 Title I Part A'!$L275-'25-26 Title I Part A'!$U275</f>
        <v>35321</v>
      </c>
    </row>
    <row r="276" spans="1:22" ht="15" customHeight="1" x14ac:dyDescent="0.35">
      <c r="A276" t="s">
        <v>154</v>
      </c>
      <c r="B276" t="s">
        <v>865</v>
      </c>
      <c r="C276" s="7" t="s">
        <v>156</v>
      </c>
      <c r="D276" s="7" t="s">
        <v>866</v>
      </c>
      <c r="E276" s="7" t="s">
        <v>25</v>
      </c>
      <c r="F276" s="7" t="s">
        <v>26</v>
      </c>
      <c r="G276" s="7" t="s">
        <v>866</v>
      </c>
      <c r="H276" s="38" t="s">
        <v>867</v>
      </c>
      <c r="I276" s="7" t="s">
        <v>28</v>
      </c>
      <c r="J276" s="7" t="s">
        <v>7972</v>
      </c>
      <c r="K276" s="7" t="s">
        <v>7972</v>
      </c>
      <c r="L276" s="39">
        <v>1955336</v>
      </c>
      <c r="M276" s="7" t="s">
        <v>7972</v>
      </c>
      <c r="N276" s="7" t="s">
        <v>7972</v>
      </c>
      <c r="O276" s="7" t="s">
        <v>7972</v>
      </c>
      <c r="P276" s="39">
        <v>294201</v>
      </c>
      <c r="Q276" s="39">
        <v>280971</v>
      </c>
      <c r="R276" s="39">
        <v>593405</v>
      </c>
      <c r="S276" s="39">
        <v>408668</v>
      </c>
      <c r="T276" s="39">
        <v>0</v>
      </c>
      <c r="U276" s="39">
        <f>SUM('25-26 Title I Part A'!$P276:$T276)</f>
        <v>1577245</v>
      </c>
      <c r="V276" s="39">
        <f>'25-26 Title I Part A'!$L276-'25-26 Title I Part A'!$U276</f>
        <v>378091</v>
      </c>
    </row>
    <row r="277" spans="1:22" ht="15" customHeight="1" x14ac:dyDescent="0.35">
      <c r="A277" t="s">
        <v>154</v>
      </c>
      <c r="B277" t="s">
        <v>934</v>
      </c>
      <c r="C277" s="7" t="s">
        <v>156</v>
      </c>
      <c r="D277" s="7" t="s">
        <v>935</v>
      </c>
      <c r="E277" s="7" t="s">
        <v>25</v>
      </c>
      <c r="F277" s="7" t="s">
        <v>26</v>
      </c>
      <c r="G277" s="7" t="s">
        <v>935</v>
      </c>
      <c r="H277" s="38" t="s">
        <v>936</v>
      </c>
      <c r="I277" s="7" t="s">
        <v>28</v>
      </c>
      <c r="J277" s="7" t="s">
        <v>7972</v>
      </c>
      <c r="K277" s="7" t="s">
        <v>7972</v>
      </c>
      <c r="L277" s="39">
        <v>507239</v>
      </c>
      <c r="M277" s="7" t="s">
        <v>7972</v>
      </c>
      <c r="N277" s="7" t="s">
        <v>7972</v>
      </c>
      <c r="O277" s="7" t="s">
        <v>7972</v>
      </c>
      <c r="P277" s="39">
        <v>53660</v>
      </c>
      <c r="Q277" s="39">
        <v>160212</v>
      </c>
      <c r="R277" s="39">
        <v>140085</v>
      </c>
      <c r="S277" s="39">
        <v>153282</v>
      </c>
      <c r="T277" s="39">
        <v>0</v>
      </c>
      <c r="U277" s="39">
        <f>SUM('25-26 Title I Part A'!$P277:$T277)</f>
        <v>507239</v>
      </c>
      <c r="V277" s="39">
        <f>'25-26 Title I Part A'!$L277-'25-26 Title I Part A'!$U277</f>
        <v>0</v>
      </c>
    </row>
    <row r="278" spans="1:22" ht="15" customHeight="1" x14ac:dyDescent="0.35">
      <c r="A278" t="s">
        <v>154</v>
      </c>
      <c r="B278" t="s">
        <v>4271</v>
      </c>
      <c r="C278" s="7" t="s">
        <v>156</v>
      </c>
      <c r="D278" s="7" t="s">
        <v>157</v>
      </c>
      <c r="E278" s="7" t="s">
        <v>4272</v>
      </c>
      <c r="F278" s="7" t="s">
        <v>4273</v>
      </c>
      <c r="G278" s="7" t="s">
        <v>4274</v>
      </c>
      <c r="H278" s="38" t="s">
        <v>4275</v>
      </c>
      <c r="I278" s="7" t="s">
        <v>3115</v>
      </c>
      <c r="J278" s="7" t="s">
        <v>7972</v>
      </c>
      <c r="K278" s="7" t="s">
        <v>7972</v>
      </c>
      <c r="L278" s="39">
        <v>57578</v>
      </c>
      <c r="M278" s="7" t="s">
        <v>7972</v>
      </c>
      <c r="N278" s="7" t="s">
        <v>7972</v>
      </c>
      <c r="O278" s="7" t="s">
        <v>7972</v>
      </c>
      <c r="P278" s="39">
        <v>13819</v>
      </c>
      <c r="Q278" s="39">
        <v>0</v>
      </c>
      <c r="R278" s="39">
        <v>35647</v>
      </c>
      <c r="S278" s="39">
        <v>8112</v>
      </c>
      <c r="T278" s="39">
        <v>0</v>
      </c>
      <c r="U278" s="39">
        <f>SUM('25-26 Title I Part A'!$P278:$T278)</f>
        <v>57578</v>
      </c>
      <c r="V278" s="39">
        <f>'25-26 Title I Part A'!$L278-'25-26 Title I Part A'!$U278</f>
        <v>0</v>
      </c>
    </row>
    <row r="279" spans="1:22" ht="15" customHeight="1" x14ac:dyDescent="0.35">
      <c r="A279" t="s">
        <v>154</v>
      </c>
      <c r="B279" t="s">
        <v>4864</v>
      </c>
      <c r="C279" s="7" t="s">
        <v>156</v>
      </c>
      <c r="D279" s="7" t="s">
        <v>157</v>
      </c>
      <c r="E279" s="7" t="s">
        <v>4865</v>
      </c>
      <c r="F279" s="7" t="s">
        <v>4866</v>
      </c>
      <c r="G279" s="7" t="s">
        <v>4867</v>
      </c>
      <c r="H279" s="38" t="s">
        <v>4868</v>
      </c>
      <c r="I279" s="7" t="s">
        <v>3115</v>
      </c>
      <c r="J279" s="7" t="s">
        <v>7972</v>
      </c>
      <c r="K279" s="7" t="s">
        <v>7972</v>
      </c>
      <c r="L279" s="39">
        <v>21440</v>
      </c>
      <c r="M279" s="7" t="s">
        <v>7972</v>
      </c>
      <c r="N279" s="7" t="s">
        <v>7972</v>
      </c>
      <c r="O279" s="7" t="s">
        <v>7972</v>
      </c>
      <c r="P279" s="39">
        <v>5145</v>
      </c>
      <c r="Q279" s="39">
        <v>0</v>
      </c>
      <c r="R279" s="39">
        <v>6554</v>
      </c>
      <c r="S279" s="39">
        <v>9741</v>
      </c>
      <c r="T279" s="39">
        <v>0</v>
      </c>
      <c r="U279" s="39">
        <f>SUM('25-26 Title I Part A'!$P279:$T279)</f>
        <v>21440</v>
      </c>
      <c r="V279" s="39">
        <f>'25-26 Title I Part A'!$L279-'25-26 Title I Part A'!$U279</f>
        <v>0</v>
      </c>
    </row>
    <row r="280" spans="1:22" ht="15" customHeight="1" x14ac:dyDescent="0.35">
      <c r="A280" t="s">
        <v>154</v>
      </c>
      <c r="B280" t="s">
        <v>7521</v>
      </c>
      <c r="C280" s="7" t="s">
        <v>156</v>
      </c>
      <c r="D280" s="7" t="s">
        <v>157</v>
      </c>
      <c r="E280" s="7" t="s">
        <v>7522</v>
      </c>
      <c r="F280" s="7" t="s">
        <v>7523</v>
      </c>
      <c r="G280" s="7" t="s">
        <v>7524</v>
      </c>
      <c r="H280" s="38" t="s">
        <v>7525</v>
      </c>
      <c r="I280" s="7" t="s">
        <v>3115</v>
      </c>
      <c r="J280" s="7" t="s">
        <v>7972</v>
      </c>
      <c r="K280" s="7" t="s">
        <v>7972</v>
      </c>
      <c r="L280" s="39">
        <v>16080</v>
      </c>
      <c r="M280" s="7" t="s">
        <v>7972</v>
      </c>
      <c r="N280" s="7" t="s">
        <v>7972</v>
      </c>
      <c r="O280" s="7" t="s">
        <v>7972</v>
      </c>
      <c r="P280" s="39">
        <v>3859</v>
      </c>
      <c r="Q280" s="39">
        <v>384</v>
      </c>
      <c r="R280" s="39">
        <v>3014</v>
      </c>
      <c r="S280" s="39">
        <v>7623</v>
      </c>
      <c r="T280" s="39">
        <v>0</v>
      </c>
      <c r="U280" s="39">
        <f>SUM('25-26 Title I Part A'!$P280:$T280)</f>
        <v>14880</v>
      </c>
      <c r="V280" s="39">
        <f>'25-26 Title I Part A'!$L280-'25-26 Title I Part A'!$U280</f>
        <v>1200</v>
      </c>
    </row>
    <row r="281" spans="1:22" ht="15" customHeight="1" x14ac:dyDescent="0.35">
      <c r="A281" t="s">
        <v>154</v>
      </c>
      <c r="B281" t="s">
        <v>7491</v>
      </c>
      <c r="C281" s="7" t="s">
        <v>156</v>
      </c>
      <c r="D281" s="7" t="s">
        <v>1940</v>
      </c>
      <c r="E281" s="7" t="s">
        <v>7492</v>
      </c>
      <c r="F281" s="7" t="s">
        <v>7493</v>
      </c>
      <c r="G281" s="7" t="s">
        <v>7494</v>
      </c>
      <c r="H281" s="38" t="s">
        <v>7495</v>
      </c>
      <c r="I281" s="7" t="s">
        <v>3115</v>
      </c>
      <c r="J281" s="7" t="s">
        <v>7972</v>
      </c>
      <c r="K281" s="7" t="s">
        <v>7972</v>
      </c>
      <c r="L281" s="39">
        <v>0</v>
      </c>
      <c r="M281" s="7" t="s">
        <v>7972</v>
      </c>
      <c r="N281" s="7" t="s">
        <v>7972</v>
      </c>
      <c r="O281" s="7" t="s">
        <v>7974</v>
      </c>
      <c r="P281" s="39">
        <v>0</v>
      </c>
      <c r="Q281" s="39">
        <v>0</v>
      </c>
      <c r="R281" s="39">
        <v>0</v>
      </c>
      <c r="S281" s="39">
        <v>0</v>
      </c>
      <c r="T281" s="39">
        <v>0</v>
      </c>
      <c r="U281" s="39">
        <f>SUM('25-26 Title I Part A'!$P281:$T281)</f>
        <v>0</v>
      </c>
      <c r="V281" s="39">
        <f>'25-26 Title I Part A'!$L281-'25-26 Title I Part A'!$U281</f>
        <v>0</v>
      </c>
    </row>
    <row r="282" spans="1:22" ht="15" customHeight="1" x14ac:dyDescent="0.35">
      <c r="A282" t="s">
        <v>154</v>
      </c>
      <c r="B282" t="s">
        <v>6267</v>
      </c>
      <c r="C282" s="7" t="s">
        <v>156</v>
      </c>
      <c r="D282" s="7" t="s">
        <v>2970</v>
      </c>
      <c r="E282" s="7" t="s">
        <v>6268</v>
      </c>
      <c r="F282" s="7" t="s">
        <v>6269</v>
      </c>
      <c r="G282" s="7" t="s">
        <v>6270</v>
      </c>
      <c r="H282" s="38" t="s">
        <v>6271</v>
      </c>
      <c r="I282" s="7" t="s">
        <v>3115</v>
      </c>
      <c r="J282" s="7" t="s">
        <v>7972</v>
      </c>
      <c r="K282" s="7" t="s">
        <v>7972</v>
      </c>
      <c r="L282" s="39">
        <v>13400</v>
      </c>
      <c r="M282" s="7" t="s">
        <v>7972</v>
      </c>
      <c r="N282" s="7" t="s">
        <v>7972</v>
      </c>
      <c r="O282" s="7" t="s">
        <v>7972</v>
      </c>
      <c r="P282" s="39">
        <v>3216</v>
      </c>
      <c r="Q282" s="39">
        <v>3293</v>
      </c>
      <c r="R282" s="39">
        <v>9</v>
      </c>
      <c r="S282" s="39">
        <v>4052</v>
      </c>
      <c r="T282" s="39">
        <v>0</v>
      </c>
      <c r="U282" s="39">
        <f>SUM('25-26 Title I Part A'!$P282:$T282)</f>
        <v>10570</v>
      </c>
      <c r="V282" s="39">
        <f>'25-26 Title I Part A'!$L282-'25-26 Title I Part A'!$U282</f>
        <v>2830</v>
      </c>
    </row>
    <row r="283" spans="1:22" ht="15" customHeight="1" x14ac:dyDescent="0.35">
      <c r="A283" t="s">
        <v>154</v>
      </c>
      <c r="B283" t="s">
        <v>6770</v>
      </c>
      <c r="C283" s="7" t="s">
        <v>156</v>
      </c>
      <c r="D283" s="7" t="s">
        <v>935</v>
      </c>
      <c r="E283" s="7" t="s">
        <v>6771</v>
      </c>
      <c r="F283" s="7" t="s">
        <v>6772</v>
      </c>
      <c r="G283" s="7" t="s">
        <v>6773</v>
      </c>
      <c r="H283" s="38" t="s">
        <v>6774</v>
      </c>
      <c r="I283" s="7" t="s">
        <v>3115</v>
      </c>
      <c r="J283" s="7" t="s">
        <v>7972</v>
      </c>
      <c r="K283" s="7" t="s">
        <v>7972</v>
      </c>
      <c r="L283" s="39">
        <v>37520</v>
      </c>
      <c r="M283" s="7" t="s">
        <v>7972</v>
      </c>
      <c r="N283" s="7" t="s">
        <v>7972</v>
      </c>
      <c r="O283" s="7" t="s">
        <v>7972</v>
      </c>
      <c r="P283" s="39">
        <v>8663</v>
      </c>
      <c r="Q283" s="39">
        <v>22470</v>
      </c>
      <c r="R283" s="39">
        <v>5767</v>
      </c>
      <c r="S283" s="39">
        <v>620</v>
      </c>
      <c r="T283" s="39">
        <v>0</v>
      </c>
      <c r="U283" s="39">
        <f>SUM('25-26 Title I Part A'!$P283:$T283)</f>
        <v>37520</v>
      </c>
      <c r="V283" s="39">
        <f>'25-26 Title I Part A'!$L283-'25-26 Title I Part A'!$U283</f>
        <v>0</v>
      </c>
    </row>
    <row r="284" spans="1:22" ht="15" customHeight="1" x14ac:dyDescent="0.35">
      <c r="A284" t="s">
        <v>154</v>
      </c>
      <c r="B284" t="s">
        <v>5766</v>
      </c>
      <c r="C284" s="7" t="s">
        <v>156</v>
      </c>
      <c r="D284" s="7" t="s">
        <v>1827</v>
      </c>
      <c r="E284" s="7" t="s">
        <v>5767</v>
      </c>
      <c r="F284" s="7" t="s">
        <v>5768</v>
      </c>
      <c r="G284" s="7" t="s">
        <v>5769</v>
      </c>
      <c r="H284" s="38" t="s">
        <v>5770</v>
      </c>
      <c r="I284" s="7" t="s">
        <v>3115</v>
      </c>
      <c r="J284" s="7" t="s">
        <v>7972</v>
      </c>
      <c r="K284" s="7" t="s">
        <v>7972</v>
      </c>
      <c r="L284" s="39">
        <v>42741</v>
      </c>
      <c r="M284" s="7" t="s">
        <v>7972</v>
      </c>
      <c r="N284" s="7" t="s">
        <v>7972</v>
      </c>
      <c r="O284" s="7" t="s">
        <v>7972</v>
      </c>
      <c r="P284" s="39">
        <v>10258</v>
      </c>
      <c r="Q284" s="39">
        <v>12569</v>
      </c>
      <c r="R284" s="39">
        <v>15258</v>
      </c>
      <c r="S284" s="39">
        <v>4656</v>
      </c>
      <c r="T284" s="39">
        <v>0</v>
      </c>
      <c r="U284" s="39">
        <f>SUM('25-26 Title I Part A'!$P284:$T284)</f>
        <v>42741</v>
      </c>
      <c r="V284" s="39">
        <f>'25-26 Title I Part A'!$L284-'25-26 Title I Part A'!$U284</f>
        <v>0</v>
      </c>
    </row>
    <row r="285" spans="1:22" ht="15" customHeight="1" x14ac:dyDescent="0.35">
      <c r="A285" t="s">
        <v>154</v>
      </c>
      <c r="B285" t="s">
        <v>6760</v>
      </c>
      <c r="C285" s="7" t="s">
        <v>156</v>
      </c>
      <c r="D285" s="7" t="s">
        <v>157</v>
      </c>
      <c r="E285" s="7" t="s">
        <v>6761</v>
      </c>
      <c r="F285" s="7" t="s">
        <v>6762</v>
      </c>
      <c r="G285" s="7" t="s">
        <v>6763</v>
      </c>
      <c r="H285" s="38" t="s">
        <v>6764</v>
      </c>
      <c r="I285" s="7" t="s">
        <v>3115</v>
      </c>
      <c r="J285" s="7" t="s">
        <v>7972</v>
      </c>
      <c r="K285" s="7" t="s">
        <v>7972</v>
      </c>
      <c r="L285" s="39">
        <v>34840</v>
      </c>
      <c r="M285" s="7" t="s">
        <v>7973</v>
      </c>
      <c r="N285" s="7" t="s">
        <v>7972</v>
      </c>
      <c r="O285" s="7" t="s">
        <v>7972</v>
      </c>
      <c r="P285" s="39">
        <v>8360</v>
      </c>
      <c r="Q285" s="39">
        <v>0</v>
      </c>
      <c r="R285" s="39">
        <v>0</v>
      </c>
      <c r="S285" s="39">
        <v>0</v>
      </c>
      <c r="T285" s="39">
        <v>0</v>
      </c>
      <c r="U285" s="39">
        <f>SUM('25-26 Title I Part A'!$P285:$T285)</f>
        <v>8360</v>
      </c>
      <c r="V285" s="39">
        <f>'25-26 Title I Part A'!$L285-'25-26 Title I Part A'!$U285</f>
        <v>26480</v>
      </c>
    </row>
    <row r="286" spans="1:22" ht="15" customHeight="1" x14ac:dyDescent="0.35">
      <c r="A286" t="s">
        <v>154</v>
      </c>
      <c r="B286" t="s">
        <v>6535</v>
      </c>
      <c r="C286" s="7" t="s">
        <v>156</v>
      </c>
      <c r="D286" s="7" t="s">
        <v>866</v>
      </c>
      <c r="E286" s="7" t="s">
        <v>6536</v>
      </c>
      <c r="F286" s="7" t="s">
        <v>6537</v>
      </c>
      <c r="G286" s="7" t="s">
        <v>6538</v>
      </c>
      <c r="H286" s="38" t="s">
        <v>6539</v>
      </c>
      <c r="I286" s="7" t="s">
        <v>3115</v>
      </c>
      <c r="J286" s="7" t="s">
        <v>7972</v>
      </c>
      <c r="K286" s="7" t="s">
        <v>7972</v>
      </c>
      <c r="L286" s="39">
        <v>52326</v>
      </c>
      <c r="M286" s="7" t="s">
        <v>7972</v>
      </c>
      <c r="N286" s="7" t="s">
        <v>7972</v>
      </c>
      <c r="O286" s="7" t="s">
        <v>7972</v>
      </c>
      <c r="P286" s="39">
        <v>12560</v>
      </c>
      <c r="Q286" s="39">
        <v>34297</v>
      </c>
      <c r="R286" s="39">
        <v>2770</v>
      </c>
      <c r="S286" s="39">
        <v>0</v>
      </c>
      <c r="T286" s="39">
        <v>0</v>
      </c>
      <c r="U286" s="39">
        <f>SUM('25-26 Title I Part A'!$P286:$T286)</f>
        <v>49627</v>
      </c>
      <c r="V286" s="39">
        <f>'25-26 Title I Part A'!$L286-'25-26 Title I Part A'!$U286</f>
        <v>2699</v>
      </c>
    </row>
    <row r="287" spans="1:22" ht="15" customHeight="1" x14ac:dyDescent="0.35">
      <c r="A287" t="s">
        <v>154</v>
      </c>
      <c r="B287" t="s">
        <v>6277</v>
      </c>
      <c r="C287" s="7" t="s">
        <v>156</v>
      </c>
      <c r="D287" s="7" t="s">
        <v>2970</v>
      </c>
      <c r="E287" s="7" t="s">
        <v>6278</v>
      </c>
      <c r="F287" s="7" t="s">
        <v>6279</v>
      </c>
      <c r="G287" s="7" t="s">
        <v>6280</v>
      </c>
      <c r="H287" s="38" t="s">
        <v>6281</v>
      </c>
      <c r="I287" s="7" t="s">
        <v>3115</v>
      </c>
      <c r="J287" s="7" t="s">
        <v>7972</v>
      </c>
      <c r="K287" s="7" t="s">
        <v>7972</v>
      </c>
      <c r="L287" s="39">
        <v>105514</v>
      </c>
      <c r="M287" s="7" t="s">
        <v>7972</v>
      </c>
      <c r="N287" s="7" t="s">
        <v>7972</v>
      </c>
      <c r="O287" s="7" t="s">
        <v>7972</v>
      </c>
      <c r="P287" s="39">
        <v>25325</v>
      </c>
      <c r="Q287" s="39">
        <v>25776</v>
      </c>
      <c r="R287" s="39">
        <v>17257</v>
      </c>
      <c r="S287" s="39">
        <v>27394</v>
      </c>
      <c r="T287" s="39">
        <v>0</v>
      </c>
      <c r="U287" s="39">
        <f>SUM('25-26 Title I Part A'!$P287:$T287)</f>
        <v>95752</v>
      </c>
      <c r="V287" s="39">
        <f>'25-26 Title I Part A'!$L287-'25-26 Title I Part A'!$U287</f>
        <v>9762</v>
      </c>
    </row>
    <row r="288" spans="1:22" ht="15" customHeight="1" x14ac:dyDescent="0.35">
      <c r="A288" t="s">
        <v>154</v>
      </c>
      <c r="B288" t="s">
        <v>3201</v>
      </c>
      <c r="C288" s="7" t="s">
        <v>156</v>
      </c>
      <c r="D288" s="7" t="s">
        <v>2532</v>
      </c>
      <c r="E288" s="7" t="s">
        <v>3202</v>
      </c>
      <c r="F288" s="7" t="s">
        <v>3203</v>
      </c>
      <c r="G288" s="7" t="s">
        <v>3204</v>
      </c>
      <c r="H288" s="38" t="s">
        <v>3205</v>
      </c>
      <c r="I288" s="7" t="s">
        <v>3115</v>
      </c>
      <c r="J288" s="7" t="s">
        <v>7972</v>
      </c>
      <c r="K288" s="7" t="s">
        <v>7972</v>
      </c>
      <c r="L288" s="39">
        <v>131391</v>
      </c>
      <c r="M288" s="7" t="s">
        <v>7972</v>
      </c>
      <c r="N288" s="7" t="s">
        <v>7972</v>
      </c>
      <c r="O288" s="7" t="s">
        <v>7972</v>
      </c>
      <c r="P288" s="39">
        <v>31535</v>
      </c>
      <c r="Q288" s="39">
        <v>32894</v>
      </c>
      <c r="R288" s="39">
        <v>64814</v>
      </c>
      <c r="S288" s="39">
        <v>2148</v>
      </c>
      <c r="T288" s="39">
        <v>0</v>
      </c>
      <c r="U288" s="39">
        <f>SUM('25-26 Title I Part A'!$P288:$T288)</f>
        <v>131391</v>
      </c>
      <c r="V288" s="39">
        <f>'25-26 Title I Part A'!$L288-'25-26 Title I Part A'!$U288</f>
        <v>0</v>
      </c>
    </row>
    <row r="289" spans="1:22" ht="15" customHeight="1" x14ac:dyDescent="0.35">
      <c r="A289" t="s">
        <v>154</v>
      </c>
      <c r="B289" t="s">
        <v>3171</v>
      </c>
      <c r="C289" s="7" t="s">
        <v>156</v>
      </c>
      <c r="D289" s="7" t="s">
        <v>2970</v>
      </c>
      <c r="E289" s="7" t="s">
        <v>3172</v>
      </c>
      <c r="F289" s="7" t="s">
        <v>3173</v>
      </c>
      <c r="G289" s="7" t="s">
        <v>3174</v>
      </c>
      <c r="H289" s="38" t="s">
        <v>3175</v>
      </c>
      <c r="I289" s="7" t="s">
        <v>3115</v>
      </c>
      <c r="J289" s="7" t="s">
        <v>7972</v>
      </c>
      <c r="K289" s="7" t="s">
        <v>7972</v>
      </c>
      <c r="L289" s="39">
        <v>25723</v>
      </c>
      <c r="M289" s="7" t="s">
        <v>7973</v>
      </c>
      <c r="N289" s="7" t="s">
        <v>7972</v>
      </c>
      <c r="O289" s="7" t="s">
        <v>7972</v>
      </c>
      <c r="P289" s="39">
        <v>4603</v>
      </c>
      <c r="Q289" s="39">
        <v>7718</v>
      </c>
      <c r="R289" s="39">
        <v>1160</v>
      </c>
      <c r="S289" s="39">
        <v>0</v>
      </c>
      <c r="T289" s="39">
        <v>0</v>
      </c>
      <c r="U289" s="39">
        <f>SUM('25-26 Title I Part A'!$P289:$T289)</f>
        <v>13481</v>
      </c>
      <c r="V289" s="39">
        <f>'25-26 Title I Part A'!$L289-'25-26 Title I Part A'!$U289</f>
        <v>12242</v>
      </c>
    </row>
    <row r="290" spans="1:22" ht="15" customHeight="1" x14ac:dyDescent="0.35">
      <c r="A290" t="s">
        <v>363</v>
      </c>
      <c r="B290" t="s">
        <v>2972</v>
      </c>
      <c r="C290" s="7" t="s">
        <v>365</v>
      </c>
      <c r="D290" s="7" t="s">
        <v>2973</v>
      </c>
      <c r="E290" s="7" t="s">
        <v>25</v>
      </c>
      <c r="F290" s="7" t="s">
        <v>26</v>
      </c>
      <c r="G290" s="7" t="s">
        <v>2973</v>
      </c>
      <c r="H290" s="38" t="s">
        <v>2974</v>
      </c>
      <c r="I290" s="7" t="s">
        <v>2938</v>
      </c>
      <c r="J290" s="7" t="s">
        <v>7972</v>
      </c>
      <c r="K290" s="7" t="s">
        <v>7972</v>
      </c>
      <c r="L290" s="39">
        <v>372710</v>
      </c>
      <c r="M290" s="7" t="s">
        <v>7973</v>
      </c>
      <c r="N290" s="7" t="s">
        <v>7972</v>
      </c>
      <c r="O290" s="7" t="s">
        <v>7972</v>
      </c>
      <c r="P290" s="39">
        <v>0</v>
      </c>
      <c r="Q290" s="39">
        <v>31705</v>
      </c>
      <c r="R290" s="39">
        <v>114721</v>
      </c>
      <c r="S290" s="39">
        <v>0</v>
      </c>
      <c r="T290" s="39">
        <v>0</v>
      </c>
      <c r="U290" s="39">
        <f>SUM('25-26 Title I Part A'!$P290:$T290)</f>
        <v>146426</v>
      </c>
      <c r="V290" s="39">
        <f>'25-26 Title I Part A'!$L290-'25-26 Title I Part A'!$U290</f>
        <v>226284</v>
      </c>
    </row>
    <row r="291" spans="1:22" ht="15" customHeight="1" x14ac:dyDescent="0.35">
      <c r="A291" t="s">
        <v>363</v>
      </c>
      <c r="B291" t="s">
        <v>364</v>
      </c>
      <c r="C291" s="7" t="s">
        <v>365</v>
      </c>
      <c r="D291" s="7" t="s">
        <v>366</v>
      </c>
      <c r="E291" s="7" t="s">
        <v>25</v>
      </c>
      <c r="F291" s="7" t="s">
        <v>26</v>
      </c>
      <c r="G291" s="7" t="s">
        <v>366</v>
      </c>
      <c r="H291" s="38" t="s">
        <v>367</v>
      </c>
      <c r="I291" s="7" t="s">
        <v>28</v>
      </c>
      <c r="J291" s="7" t="s">
        <v>7972</v>
      </c>
      <c r="K291" s="7" t="s">
        <v>7972</v>
      </c>
      <c r="L291" s="39">
        <v>2018120</v>
      </c>
      <c r="M291" s="7" t="s">
        <v>7972</v>
      </c>
      <c r="N291" s="7" t="s">
        <v>7972</v>
      </c>
      <c r="O291" s="7" t="s">
        <v>7972</v>
      </c>
      <c r="P291" s="39">
        <v>0</v>
      </c>
      <c r="Q291" s="39">
        <v>186880</v>
      </c>
      <c r="R291" s="39">
        <v>574463</v>
      </c>
      <c r="S291" s="39">
        <v>389992</v>
      </c>
      <c r="T291" s="39">
        <v>0</v>
      </c>
      <c r="U291" s="39">
        <f>SUM('25-26 Title I Part A'!$P291:$T291)</f>
        <v>1151335</v>
      </c>
      <c r="V291" s="39">
        <f>'25-26 Title I Part A'!$L291-'25-26 Title I Part A'!$U291</f>
        <v>866785</v>
      </c>
    </row>
    <row r="292" spans="1:22" ht="15" customHeight="1" x14ac:dyDescent="0.35">
      <c r="A292" t="s">
        <v>363</v>
      </c>
      <c r="B292" t="s">
        <v>368</v>
      </c>
      <c r="C292" s="7" t="s">
        <v>365</v>
      </c>
      <c r="D292" s="7" t="s">
        <v>369</v>
      </c>
      <c r="E292" s="7" t="s">
        <v>25</v>
      </c>
      <c r="F292" s="7" t="s">
        <v>26</v>
      </c>
      <c r="G292" s="7" t="s">
        <v>369</v>
      </c>
      <c r="H292" s="38" t="s">
        <v>370</v>
      </c>
      <c r="I292" s="7" t="s">
        <v>28</v>
      </c>
      <c r="J292" s="7" t="s">
        <v>7972</v>
      </c>
      <c r="K292" s="7" t="s">
        <v>7972</v>
      </c>
      <c r="L292" s="39">
        <v>894450</v>
      </c>
      <c r="M292" s="7" t="s">
        <v>7972</v>
      </c>
      <c r="N292" s="7" t="s">
        <v>7972</v>
      </c>
      <c r="O292" s="7" t="s">
        <v>7972</v>
      </c>
      <c r="P292" s="39">
        <v>0</v>
      </c>
      <c r="Q292" s="39">
        <v>0</v>
      </c>
      <c r="R292" s="39">
        <v>587342</v>
      </c>
      <c r="S292" s="39">
        <v>307108</v>
      </c>
      <c r="T292" s="39">
        <v>0</v>
      </c>
      <c r="U292" s="39">
        <f>SUM('25-26 Title I Part A'!$P292:$T292)</f>
        <v>894450</v>
      </c>
      <c r="V292" s="39">
        <f>'25-26 Title I Part A'!$L292-'25-26 Title I Part A'!$U292</f>
        <v>0</v>
      </c>
    </row>
    <row r="293" spans="1:22" ht="15" customHeight="1" x14ac:dyDescent="0.35">
      <c r="A293" t="s">
        <v>363</v>
      </c>
      <c r="B293" t="s">
        <v>451</v>
      </c>
      <c r="C293" s="7" t="s">
        <v>365</v>
      </c>
      <c r="D293" s="7" t="s">
        <v>452</v>
      </c>
      <c r="E293" s="7" t="s">
        <v>25</v>
      </c>
      <c r="F293" s="7" t="s">
        <v>26</v>
      </c>
      <c r="G293" s="7" t="s">
        <v>452</v>
      </c>
      <c r="H293" s="38" t="s">
        <v>453</v>
      </c>
      <c r="I293" s="7" t="s">
        <v>28</v>
      </c>
      <c r="J293" s="7" t="s">
        <v>7972</v>
      </c>
      <c r="K293" s="7" t="s">
        <v>7972</v>
      </c>
      <c r="L293" s="39">
        <v>4602231</v>
      </c>
      <c r="M293" s="7" t="s">
        <v>7972</v>
      </c>
      <c r="N293" s="7" t="s">
        <v>7972</v>
      </c>
      <c r="O293" s="7" t="s">
        <v>7972</v>
      </c>
      <c r="P293" s="39">
        <v>0</v>
      </c>
      <c r="Q293" s="39">
        <v>0</v>
      </c>
      <c r="R293" s="39">
        <v>0</v>
      </c>
      <c r="S293" s="39">
        <v>1342013</v>
      </c>
      <c r="T293" s="39">
        <v>0</v>
      </c>
      <c r="U293" s="39">
        <f>SUM('25-26 Title I Part A'!$P293:$T293)</f>
        <v>1342013</v>
      </c>
      <c r="V293" s="39">
        <f>'25-26 Title I Part A'!$L293-'25-26 Title I Part A'!$U293</f>
        <v>3260218</v>
      </c>
    </row>
    <row r="294" spans="1:22" ht="15" customHeight="1" x14ac:dyDescent="0.35">
      <c r="A294" t="s">
        <v>363</v>
      </c>
      <c r="B294" t="s">
        <v>457</v>
      </c>
      <c r="C294" s="7" t="s">
        <v>365</v>
      </c>
      <c r="D294" s="7" t="s">
        <v>458</v>
      </c>
      <c r="E294" s="7" t="s">
        <v>25</v>
      </c>
      <c r="F294" s="7" t="s">
        <v>26</v>
      </c>
      <c r="G294" s="7" t="s">
        <v>458</v>
      </c>
      <c r="H294" s="38" t="s">
        <v>459</v>
      </c>
      <c r="I294" s="7" t="s">
        <v>28</v>
      </c>
      <c r="J294" s="7" t="s">
        <v>7972</v>
      </c>
      <c r="K294" s="7" t="s">
        <v>7972</v>
      </c>
      <c r="L294" s="39">
        <v>1695315</v>
      </c>
      <c r="M294" s="7" t="s">
        <v>7973</v>
      </c>
      <c r="N294" s="7" t="s">
        <v>7972</v>
      </c>
      <c r="O294" s="7" t="s">
        <v>7972</v>
      </c>
      <c r="P294" s="39">
        <v>0</v>
      </c>
      <c r="Q294" s="39">
        <v>209102</v>
      </c>
      <c r="R294" s="39">
        <v>273440</v>
      </c>
      <c r="S294" s="39">
        <v>0</v>
      </c>
      <c r="T294" s="39">
        <v>0</v>
      </c>
      <c r="U294" s="39">
        <f>SUM('25-26 Title I Part A'!$P294:$T294)</f>
        <v>482542</v>
      </c>
      <c r="V294" s="39">
        <f>'25-26 Title I Part A'!$L294-'25-26 Title I Part A'!$U294</f>
        <v>1212773</v>
      </c>
    </row>
    <row r="295" spans="1:22" ht="15" customHeight="1" x14ac:dyDescent="0.35">
      <c r="A295" t="s">
        <v>363</v>
      </c>
      <c r="B295" t="s">
        <v>538</v>
      </c>
      <c r="C295" s="7" t="s">
        <v>365</v>
      </c>
      <c r="D295" s="7" t="s">
        <v>539</v>
      </c>
      <c r="E295" s="7" t="s">
        <v>25</v>
      </c>
      <c r="F295" s="7" t="s">
        <v>26</v>
      </c>
      <c r="G295" s="7" t="s">
        <v>539</v>
      </c>
      <c r="H295" s="38" t="s">
        <v>540</v>
      </c>
      <c r="I295" s="7" t="s">
        <v>28</v>
      </c>
      <c r="J295" s="7" t="s">
        <v>7972</v>
      </c>
      <c r="K295" s="7" t="s">
        <v>7972</v>
      </c>
      <c r="L295" s="39">
        <v>1456153</v>
      </c>
      <c r="M295" s="7" t="s">
        <v>7972</v>
      </c>
      <c r="N295" s="7" t="s">
        <v>7972</v>
      </c>
      <c r="O295" s="7" t="s">
        <v>7972</v>
      </c>
      <c r="P295" s="39">
        <v>29617</v>
      </c>
      <c r="Q295" s="39">
        <v>437858</v>
      </c>
      <c r="R295" s="39">
        <v>262414</v>
      </c>
      <c r="S295" s="39">
        <v>0</v>
      </c>
      <c r="T295" s="39">
        <v>0</v>
      </c>
      <c r="U295" s="39">
        <f>SUM('25-26 Title I Part A'!$P295:$T295)</f>
        <v>729889</v>
      </c>
      <c r="V295" s="39">
        <f>'25-26 Title I Part A'!$L295-'25-26 Title I Part A'!$U295</f>
        <v>726264</v>
      </c>
    </row>
    <row r="296" spans="1:22" ht="15" customHeight="1" x14ac:dyDescent="0.35">
      <c r="A296" t="s">
        <v>363</v>
      </c>
      <c r="B296" t="s">
        <v>805</v>
      </c>
      <c r="C296" s="7" t="s">
        <v>365</v>
      </c>
      <c r="D296" s="7" t="s">
        <v>806</v>
      </c>
      <c r="E296" s="7" t="s">
        <v>25</v>
      </c>
      <c r="F296" s="7" t="s">
        <v>26</v>
      </c>
      <c r="G296" s="7" t="s">
        <v>806</v>
      </c>
      <c r="H296" s="38" t="s">
        <v>807</v>
      </c>
      <c r="I296" s="7" t="s">
        <v>28</v>
      </c>
      <c r="J296" s="7" t="s">
        <v>7972</v>
      </c>
      <c r="K296" s="7" t="s">
        <v>7972</v>
      </c>
      <c r="L296" s="39">
        <v>2746425</v>
      </c>
      <c r="M296" s="7" t="s">
        <v>7972</v>
      </c>
      <c r="N296" s="7" t="s">
        <v>7972</v>
      </c>
      <c r="O296" s="7" t="s">
        <v>7972</v>
      </c>
      <c r="P296" s="39">
        <v>172652</v>
      </c>
      <c r="Q296" s="39">
        <v>1093496</v>
      </c>
      <c r="R296" s="39">
        <v>1342854</v>
      </c>
      <c r="S296" s="39">
        <v>137423</v>
      </c>
      <c r="T296" s="39">
        <v>0</v>
      </c>
      <c r="U296" s="39">
        <f>SUM('25-26 Title I Part A'!$P296:$T296)</f>
        <v>2746425</v>
      </c>
      <c r="V296" s="39">
        <f>'25-26 Title I Part A'!$L296-'25-26 Title I Part A'!$U296</f>
        <v>0</v>
      </c>
    </row>
    <row r="297" spans="1:22" ht="15" customHeight="1" x14ac:dyDescent="0.35">
      <c r="A297" t="s">
        <v>363</v>
      </c>
      <c r="B297" t="s">
        <v>1114</v>
      </c>
      <c r="C297" s="7" t="s">
        <v>365</v>
      </c>
      <c r="D297" s="7" t="s">
        <v>1115</v>
      </c>
      <c r="E297" s="7" t="s">
        <v>25</v>
      </c>
      <c r="F297" s="7" t="s">
        <v>26</v>
      </c>
      <c r="G297" s="7" t="s">
        <v>1115</v>
      </c>
      <c r="H297" s="38" t="s">
        <v>1116</v>
      </c>
      <c r="I297" s="7" t="s">
        <v>28</v>
      </c>
      <c r="J297" s="7" t="s">
        <v>7972</v>
      </c>
      <c r="K297" s="7" t="s">
        <v>7972</v>
      </c>
      <c r="L297" s="39">
        <v>306675</v>
      </c>
      <c r="M297" s="7" t="s">
        <v>7972</v>
      </c>
      <c r="N297" s="7" t="s">
        <v>7972</v>
      </c>
      <c r="O297" s="7" t="s">
        <v>7972</v>
      </c>
      <c r="P297" s="39">
        <v>0</v>
      </c>
      <c r="Q297" s="39">
        <v>136965</v>
      </c>
      <c r="R297" s="39">
        <v>48709</v>
      </c>
      <c r="S297" s="39">
        <v>49004</v>
      </c>
      <c r="T297" s="39">
        <v>0</v>
      </c>
      <c r="U297" s="39">
        <f>SUM('25-26 Title I Part A'!$P297:$T297)</f>
        <v>234678</v>
      </c>
      <c r="V297" s="39">
        <f>'25-26 Title I Part A'!$L297-'25-26 Title I Part A'!$U297</f>
        <v>71997</v>
      </c>
    </row>
    <row r="298" spans="1:22" ht="15" customHeight="1" x14ac:dyDescent="0.35">
      <c r="A298" t="s">
        <v>363</v>
      </c>
      <c r="B298" t="s">
        <v>1141</v>
      </c>
      <c r="C298" s="7" t="s">
        <v>365</v>
      </c>
      <c r="D298" s="7" t="s">
        <v>1142</v>
      </c>
      <c r="E298" s="7" t="s">
        <v>25</v>
      </c>
      <c r="F298" s="7" t="s">
        <v>26</v>
      </c>
      <c r="G298" s="7" t="s">
        <v>1142</v>
      </c>
      <c r="H298" s="38" t="s">
        <v>1143</v>
      </c>
      <c r="I298" s="7" t="s">
        <v>28</v>
      </c>
      <c r="J298" s="7" t="s">
        <v>7972</v>
      </c>
      <c r="K298" s="7" t="s">
        <v>7972</v>
      </c>
      <c r="L298" s="39">
        <v>582179</v>
      </c>
      <c r="M298" s="7" t="s">
        <v>7973</v>
      </c>
      <c r="N298" s="7" t="s">
        <v>7972</v>
      </c>
      <c r="O298" s="7" t="s">
        <v>7972</v>
      </c>
      <c r="P298" s="39">
        <v>76824</v>
      </c>
      <c r="Q298" s="39">
        <v>268065</v>
      </c>
      <c r="R298" s="39">
        <v>237290</v>
      </c>
      <c r="S298" s="39">
        <v>0</v>
      </c>
      <c r="T298" s="39">
        <v>0</v>
      </c>
      <c r="U298" s="39">
        <f>SUM('25-26 Title I Part A'!$P298:$T298)</f>
        <v>582179</v>
      </c>
      <c r="V298" s="39">
        <f>'25-26 Title I Part A'!$L298-'25-26 Title I Part A'!$U298</f>
        <v>0</v>
      </c>
    </row>
    <row r="299" spans="1:22" ht="15" customHeight="1" x14ac:dyDescent="0.35">
      <c r="A299" t="s">
        <v>363</v>
      </c>
      <c r="B299" t="s">
        <v>1182</v>
      </c>
      <c r="C299" s="7" t="s">
        <v>365</v>
      </c>
      <c r="D299" s="7" t="s">
        <v>1183</v>
      </c>
      <c r="E299" s="7" t="s">
        <v>25</v>
      </c>
      <c r="F299" s="7" t="s">
        <v>26</v>
      </c>
      <c r="G299" s="7" t="s">
        <v>1183</v>
      </c>
      <c r="H299" s="38" t="s">
        <v>1184</v>
      </c>
      <c r="I299" s="7" t="s">
        <v>28</v>
      </c>
      <c r="J299" s="7" t="s">
        <v>7972</v>
      </c>
      <c r="K299" s="7" t="s">
        <v>7972</v>
      </c>
      <c r="L299" s="39">
        <v>760419</v>
      </c>
      <c r="M299" s="7" t="s">
        <v>7973</v>
      </c>
      <c r="N299" s="7" t="s">
        <v>7972</v>
      </c>
      <c r="O299" s="7" t="s">
        <v>7972</v>
      </c>
      <c r="P299" s="39">
        <v>0</v>
      </c>
      <c r="Q299" s="39">
        <v>434553</v>
      </c>
      <c r="R299" s="39">
        <v>313300</v>
      </c>
      <c r="S299" s="39">
        <v>0</v>
      </c>
      <c r="T299" s="39">
        <v>0</v>
      </c>
      <c r="U299" s="39">
        <f>SUM('25-26 Title I Part A'!$P299:$T299)</f>
        <v>747853</v>
      </c>
      <c r="V299" s="39">
        <f>'25-26 Title I Part A'!$L299-'25-26 Title I Part A'!$U299</f>
        <v>12566</v>
      </c>
    </row>
    <row r="300" spans="1:22" ht="15" customHeight="1" x14ac:dyDescent="0.35">
      <c r="A300" t="s">
        <v>363</v>
      </c>
      <c r="B300" t="s">
        <v>1536</v>
      </c>
      <c r="C300" s="7" t="s">
        <v>365</v>
      </c>
      <c r="D300" s="7" t="s">
        <v>1537</v>
      </c>
      <c r="E300" s="7" t="s">
        <v>25</v>
      </c>
      <c r="F300" s="7" t="s">
        <v>26</v>
      </c>
      <c r="G300" s="7" t="s">
        <v>1537</v>
      </c>
      <c r="H300" s="38" t="s">
        <v>1538</v>
      </c>
      <c r="I300" s="7" t="s">
        <v>28</v>
      </c>
      <c r="J300" s="7" t="s">
        <v>7974</v>
      </c>
      <c r="K300" s="7" t="s">
        <v>7973</v>
      </c>
      <c r="L300" s="39">
        <v>0</v>
      </c>
      <c r="M300" s="7" t="s">
        <v>7972</v>
      </c>
      <c r="N300" s="7" t="s">
        <v>7988</v>
      </c>
      <c r="O300" s="7" t="s">
        <v>7974</v>
      </c>
      <c r="P300" s="39">
        <v>0</v>
      </c>
      <c r="Q300" s="39">
        <v>0</v>
      </c>
      <c r="R300" s="39">
        <v>0</v>
      </c>
      <c r="S300" s="39">
        <v>0</v>
      </c>
      <c r="T300" s="39">
        <v>0</v>
      </c>
      <c r="U300" s="39">
        <f>SUM('25-26 Title I Part A'!$P300:$T300)</f>
        <v>0</v>
      </c>
      <c r="V300" s="39">
        <f>'25-26 Title I Part A'!$L300-'25-26 Title I Part A'!$U300</f>
        <v>0</v>
      </c>
    </row>
    <row r="301" spans="1:22" ht="15" customHeight="1" x14ac:dyDescent="0.35">
      <c r="A301" t="s">
        <v>363</v>
      </c>
      <c r="B301" t="s">
        <v>1588</v>
      </c>
      <c r="C301" s="7" t="s">
        <v>365</v>
      </c>
      <c r="D301" s="7" t="s">
        <v>1589</v>
      </c>
      <c r="E301" s="7" t="s">
        <v>25</v>
      </c>
      <c r="F301" s="7" t="s">
        <v>26</v>
      </c>
      <c r="G301" s="7" t="s">
        <v>1589</v>
      </c>
      <c r="H301" s="38" t="s">
        <v>1590</v>
      </c>
      <c r="I301" s="7" t="s">
        <v>28</v>
      </c>
      <c r="J301" s="7" t="s">
        <v>7972</v>
      </c>
      <c r="K301" s="7" t="s">
        <v>7972</v>
      </c>
      <c r="L301" s="39">
        <v>157589</v>
      </c>
      <c r="M301" s="7" t="s">
        <v>7973</v>
      </c>
      <c r="N301" s="7" t="s">
        <v>7972</v>
      </c>
      <c r="O301" s="7" t="s">
        <v>7972</v>
      </c>
      <c r="P301" s="39">
        <v>0</v>
      </c>
      <c r="Q301" s="39">
        <v>0</v>
      </c>
      <c r="R301" s="39">
        <v>0</v>
      </c>
      <c r="S301" s="39">
        <v>0</v>
      </c>
      <c r="T301" s="39">
        <v>0</v>
      </c>
      <c r="U301" s="39">
        <f>SUM('25-26 Title I Part A'!$P301:$T301)</f>
        <v>0</v>
      </c>
      <c r="V301" s="39">
        <f>'25-26 Title I Part A'!$L301-'25-26 Title I Part A'!$U301</f>
        <v>157589</v>
      </c>
    </row>
    <row r="302" spans="1:22" ht="15" customHeight="1" x14ac:dyDescent="0.35">
      <c r="A302" t="s">
        <v>363</v>
      </c>
      <c r="B302" t="s">
        <v>1606</v>
      </c>
      <c r="C302" s="7" t="s">
        <v>365</v>
      </c>
      <c r="D302" s="7" t="s">
        <v>1607</v>
      </c>
      <c r="E302" s="7" t="s">
        <v>25</v>
      </c>
      <c r="F302" s="7" t="s">
        <v>26</v>
      </c>
      <c r="G302" s="7" t="s">
        <v>1607</v>
      </c>
      <c r="H302" s="38" t="s">
        <v>1608</v>
      </c>
      <c r="I302" s="7" t="s">
        <v>28</v>
      </c>
      <c r="J302" s="7" t="s">
        <v>7972</v>
      </c>
      <c r="K302" s="7" t="s">
        <v>7972</v>
      </c>
      <c r="L302" s="39">
        <v>147782</v>
      </c>
      <c r="M302" s="7" t="s">
        <v>7973</v>
      </c>
      <c r="N302" s="7" t="s">
        <v>7972</v>
      </c>
      <c r="O302" s="7" t="s">
        <v>7972</v>
      </c>
      <c r="P302" s="39">
        <v>36027</v>
      </c>
      <c r="Q302" s="39">
        <v>61096</v>
      </c>
      <c r="R302" s="39">
        <v>50531</v>
      </c>
      <c r="S302" s="39">
        <v>0</v>
      </c>
      <c r="T302" s="39">
        <v>0</v>
      </c>
      <c r="U302" s="39">
        <f>SUM('25-26 Title I Part A'!$P302:$T302)</f>
        <v>147654</v>
      </c>
      <c r="V302" s="39">
        <f>'25-26 Title I Part A'!$L302-'25-26 Title I Part A'!$U302</f>
        <v>128</v>
      </c>
    </row>
    <row r="303" spans="1:22" ht="15" customHeight="1" x14ac:dyDescent="0.35">
      <c r="A303" t="s">
        <v>363</v>
      </c>
      <c r="B303" t="s">
        <v>1757</v>
      </c>
      <c r="C303" s="7" t="s">
        <v>365</v>
      </c>
      <c r="D303" s="7" t="s">
        <v>1758</v>
      </c>
      <c r="E303" s="7" t="s">
        <v>25</v>
      </c>
      <c r="F303" s="7" t="s">
        <v>26</v>
      </c>
      <c r="G303" s="7" t="s">
        <v>1758</v>
      </c>
      <c r="H303" s="38" t="s">
        <v>1759</v>
      </c>
      <c r="I303" s="7" t="s">
        <v>28</v>
      </c>
      <c r="J303" s="7" t="s">
        <v>7974</v>
      </c>
      <c r="K303" s="7" t="s">
        <v>7972</v>
      </c>
      <c r="L303" s="39">
        <v>0</v>
      </c>
      <c r="M303" s="7" t="s">
        <v>7973</v>
      </c>
      <c r="N303" s="7" t="s">
        <v>7988</v>
      </c>
      <c r="O303" s="7" t="s">
        <v>7972</v>
      </c>
      <c r="P303" s="39">
        <v>0</v>
      </c>
      <c r="Q303" s="39">
        <v>0</v>
      </c>
      <c r="R303" s="39">
        <v>0</v>
      </c>
      <c r="S303" s="39">
        <v>0</v>
      </c>
      <c r="T303" s="39">
        <v>0</v>
      </c>
      <c r="U303" s="39">
        <f>SUM('25-26 Title I Part A'!$P303:$T303)</f>
        <v>0</v>
      </c>
      <c r="V303" s="39">
        <f>'25-26 Title I Part A'!$L303-'25-26 Title I Part A'!$U303</f>
        <v>0</v>
      </c>
    </row>
    <row r="304" spans="1:22" ht="15" customHeight="1" x14ac:dyDescent="0.35">
      <c r="A304" t="s">
        <v>363</v>
      </c>
      <c r="B304" t="s">
        <v>2346</v>
      </c>
      <c r="C304" s="7" t="s">
        <v>365</v>
      </c>
      <c r="D304" s="7" t="s">
        <v>2347</v>
      </c>
      <c r="E304" s="7" t="s">
        <v>25</v>
      </c>
      <c r="F304" s="7" t="s">
        <v>26</v>
      </c>
      <c r="G304" s="7" t="s">
        <v>2347</v>
      </c>
      <c r="H304" s="38" t="s">
        <v>2348</v>
      </c>
      <c r="I304" s="7" t="s">
        <v>28</v>
      </c>
      <c r="J304" s="7" t="s">
        <v>7972</v>
      </c>
      <c r="K304" s="7" t="s">
        <v>7972</v>
      </c>
      <c r="L304" s="39">
        <v>745940</v>
      </c>
      <c r="M304" s="7" t="s">
        <v>7972</v>
      </c>
      <c r="N304" s="7" t="s">
        <v>7972</v>
      </c>
      <c r="O304" s="7" t="s">
        <v>7972</v>
      </c>
      <c r="P304" s="39">
        <v>0</v>
      </c>
      <c r="Q304" s="39">
        <v>414749</v>
      </c>
      <c r="R304" s="39">
        <v>0</v>
      </c>
      <c r="S304" s="39">
        <v>283879</v>
      </c>
      <c r="T304" s="39">
        <v>0</v>
      </c>
      <c r="U304" s="39">
        <f>SUM('25-26 Title I Part A'!$P304:$T304)</f>
        <v>698628</v>
      </c>
      <c r="V304" s="39">
        <f>'25-26 Title I Part A'!$L304-'25-26 Title I Part A'!$U304</f>
        <v>47312</v>
      </c>
    </row>
    <row r="305" spans="1:22" ht="15" customHeight="1" x14ac:dyDescent="0.35">
      <c r="A305" t="s">
        <v>363</v>
      </c>
      <c r="B305" t="s">
        <v>2436</v>
      </c>
      <c r="C305" s="7" t="s">
        <v>365</v>
      </c>
      <c r="D305" s="7" t="s">
        <v>2437</v>
      </c>
      <c r="E305" s="7" t="s">
        <v>25</v>
      </c>
      <c r="F305" s="7" t="s">
        <v>26</v>
      </c>
      <c r="G305" s="7" t="s">
        <v>2437</v>
      </c>
      <c r="H305" s="38" t="s">
        <v>2438</v>
      </c>
      <c r="I305" s="7" t="s">
        <v>28</v>
      </c>
      <c r="J305" s="7" t="s">
        <v>7972</v>
      </c>
      <c r="K305" s="7" t="s">
        <v>7972</v>
      </c>
      <c r="L305" s="39">
        <v>158381</v>
      </c>
      <c r="M305" s="7" t="s">
        <v>7972</v>
      </c>
      <c r="N305" s="7" t="s">
        <v>7972</v>
      </c>
      <c r="O305" s="7" t="s">
        <v>7972</v>
      </c>
      <c r="P305" s="39">
        <v>38643</v>
      </c>
      <c r="Q305" s="39">
        <v>107358</v>
      </c>
      <c r="R305" s="39">
        <v>12380</v>
      </c>
      <c r="S305" s="39">
        <v>0</v>
      </c>
      <c r="T305" s="39">
        <v>0</v>
      </c>
      <c r="U305" s="39">
        <f>SUM('25-26 Title I Part A'!$P305:$T305)</f>
        <v>158381</v>
      </c>
      <c r="V305" s="39">
        <f>'25-26 Title I Part A'!$L305-'25-26 Title I Part A'!$U305</f>
        <v>0</v>
      </c>
    </row>
    <row r="306" spans="1:22" ht="15" customHeight="1" x14ac:dyDescent="0.35">
      <c r="A306" t="s">
        <v>363</v>
      </c>
      <c r="B306" t="s">
        <v>2839</v>
      </c>
      <c r="C306" s="7" t="s">
        <v>365</v>
      </c>
      <c r="D306" s="7" t="s">
        <v>2840</v>
      </c>
      <c r="E306" s="7" t="s">
        <v>25</v>
      </c>
      <c r="F306" s="7" t="s">
        <v>26</v>
      </c>
      <c r="G306" s="7" t="s">
        <v>2840</v>
      </c>
      <c r="H306" s="38" t="s">
        <v>2841</v>
      </c>
      <c r="I306" s="7" t="s">
        <v>28</v>
      </c>
      <c r="J306" s="7" t="s">
        <v>7972</v>
      </c>
      <c r="K306" s="7" t="s">
        <v>7972</v>
      </c>
      <c r="L306" s="39">
        <v>321111</v>
      </c>
      <c r="M306" s="7" t="s">
        <v>7972</v>
      </c>
      <c r="N306" s="7" t="s">
        <v>7972</v>
      </c>
      <c r="O306" s="7" t="s">
        <v>7972</v>
      </c>
      <c r="P306" s="39">
        <v>49304</v>
      </c>
      <c r="Q306" s="39">
        <v>128978</v>
      </c>
      <c r="R306" s="39">
        <v>42319</v>
      </c>
      <c r="S306" s="39">
        <v>97729</v>
      </c>
      <c r="T306" s="39">
        <v>0</v>
      </c>
      <c r="U306" s="39">
        <f>SUM('25-26 Title I Part A'!$P306:$T306)</f>
        <v>318330</v>
      </c>
      <c r="V306" s="39">
        <f>'25-26 Title I Part A'!$L306-'25-26 Title I Part A'!$U306</f>
        <v>2781</v>
      </c>
    </row>
    <row r="307" spans="1:22" ht="15" customHeight="1" x14ac:dyDescent="0.35">
      <c r="A307" t="s">
        <v>363</v>
      </c>
      <c r="B307" t="s">
        <v>3786</v>
      </c>
      <c r="C307" s="7" t="s">
        <v>365</v>
      </c>
      <c r="D307" s="7" t="s">
        <v>806</v>
      </c>
      <c r="E307" s="7" t="s">
        <v>3787</v>
      </c>
      <c r="F307" s="7" t="s">
        <v>3788</v>
      </c>
      <c r="G307" s="7" t="s">
        <v>3789</v>
      </c>
      <c r="H307" s="38" t="s">
        <v>3790</v>
      </c>
      <c r="I307" s="7" t="s">
        <v>3115</v>
      </c>
      <c r="J307" s="7" t="s">
        <v>7972</v>
      </c>
      <c r="K307" s="7" t="s">
        <v>7972</v>
      </c>
      <c r="L307" s="39">
        <v>76622</v>
      </c>
      <c r="M307" s="7" t="s">
        <v>7972</v>
      </c>
      <c r="N307" s="7" t="s">
        <v>7972</v>
      </c>
      <c r="O307" s="7" t="s">
        <v>7972</v>
      </c>
      <c r="P307" s="39">
        <v>18391</v>
      </c>
      <c r="Q307" s="39">
        <v>44560</v>
      </c>
      <c r="R307" s="39">
        <v>11345</v>
      </c>
      <c r="S307" s="39">
        <v>2326</v>
      </c>
      <c r="T307" s="39">
        <v>0</v>
      </c>
      <c r="U307" s="39">
        <f>SUM('25-26 Title I Part A'!$P307:$T307)</f>
        <v>76622</v>
      </c>
      <c r="V307" s="39">
        <f>'25-26 Title I Part A'!$L307-'25-26 Title I Part A'!$U307</f>
        <v>0</v>
      </c>
    </row>
    <row r="308" spans="1:22" ht="15" customHeight="1" x14ac:dyDescent="0.35">
      <c r="A308" t="s">
        <v>294</v>
      </c>
      <c r="B308" t="s">
        <v>2975</v>
      </c>
      <c r="C308" s="7" t="s">
        <v>296</v>
      </c>
      <c r="D308" s="7" t="s">
        <v>2976</v>
      </c>
      <c r="E308" s="7" t="s">
        <v>25</v>
      </c>
      <c r="F308" s="7" t="s">
        <v>26</v>
      </c>
      <c r="G308" s="7" t="s">
        <v>2976</v>
      </c>
      <c r="H308" s="38" t="s">
        <v>2977</v>
      </c>
      <c r="I308" s="7" t="s">
        <v>2938</v>
      </c>
      <c r="J308" s="7" t="s">
        <v>7973</v>
      </c>
      <c r="K308" s="7" t="s">
        <v>7973</v>
      </c>
      <c r="L308" s="39">
        <v>0</v>
      </c>
      <c r="M308" s="7" t="s">
        <v>7973</v>
      </c>
      <c r="N308" s="7" t="s">
        <v>7988</v>
      </c>
      <c r="O308" s="7" t="s">
        <v>7974</v>
      </c>
      <c r="P308" s="39">
        <v>0</v>
      </c>
      <c r="Q308" s="39">
        <v>0</v>
      </c>
      <c r="R308" s="39">
        <v>0</v>
      </c>
      <c r="S308" s="39">
        <v>0</v>
      </c>
      <c r="T308" s="39">
        <v>0</v>
      </c>
      <c r="U308" s="39">
        <f>SUM('25-26 Title I Part A'!$P308:$T308)</f>
        <v>0</v>
      </c>
      <c r="V308" s="39">
        <f>'25-26 Title I Part A'!$L308-'25-26 Title I Part A'!$U308</f>
        <v>0</v>
      </c>
    </row>
    <row r="309" spans="1:22" ht="15" customHeight="1" x14ac:dyDescent="0.35">
      <c r="A309" t="s">
        <v>294</v>
      </c>
      <c r="B309" t="s">
        <v>295</v>
      </c>
      <c r="C309" s="7" t="s">
        <v>296</v>
      </c>
      <c r="D309" s="7" t="s">
        <v>297</v>
      </c>
      <c r="E309" s="7" t="s">
        <v>25</v>
      </c>
      <c r="F309" s="7" t="s">
        <v>26</v>
      </c>
      <c r="G309" s="7" t="s">
        <v>297</v>
      </c>
      <c r="H309" s="38" t="s">
        <v>298</v>
      </c>
      <c r="I309" s="7" t="s">
        <v>28</v>
      </c>
      <c r="J309" s="7" t="s">
        <v>7972</v>
      </c>
      <c r="K309" s="7" t="s">
        <v>7972</v>
      </c>
      <c r="L309" s="39">
        <v>91432</v>
      </c>
      <c r="M309" s="7" t="s">
        <v>7972</v>
      </c>
      <c r="N309" s="7" t="s">
        <v>7972</v>
      </c>
      <c r="O309" s="7" t="s">
        <v>7972</v>
      </c>
      <c r="P309" s="39">
        <v>0</v>
      </c>
      <c r="Q309" s="39">
        <v>31467</v>
      </c>
      <c r="R309" s="39">
        <v>12858</v>
      </c>
      <c r="S309" s="39">
        <v>13217</v>
      </c>
      <c r="T309" s="39">
        <v>0</v>
      </c>
      <c r="U309" s="39">
        <f>SUM('25-26 Title I Part A'!$P309:$T309)</f>
        <v>57542</v>
      </c>
      <c r="V309" s="39">
        <f>'25-26 Title I Part A'!$L309-'25-26 Title I Part A'!$U309</f>
        <v>33890</v>
      </c>
    </row>
    <row r="310" spans="1:22" ht="15" customHeight="1" x14ac:dyDescent="0.35">
      <c r="A310" t="s">
        <v>294</v>
      </c>
      <c r="B310" t="s">
        <v>705</v>
      </c>
      <c r="C310" s="7" t="s">
        <v>296</v>
      </c>
      <c r="D310" s="7" t="s">
        <v>706</v>
      </c>
      <c r="E310" s="7" t="s">
        <v>25</v>
      </c>
      <c r="F310" s="7" t="s">
        <v>26</v>
      </c>
      <c r="G310" s="7" t="s">
        <v>706</v>
      </c>
      <c r="H310" s="38" t="s">
        <v>707</v>
      </c>
      <c r="I310" s="7" t="s">
        <v>28</v>
      </c>
      <c r="J310" s="7" t="s">
        <v>7972</v>
      </c>
      <c r="K310" s="7" t="s">
        <v>7972</v>
      </c>
      <c r="L310" s="39">
        <v>16522</v>
      </c>
      <c r="M310" s="7" t="s">
        <v>7973</v>
      </c>
      <c r="N310" s="7" t="s">
        <v>7972</v>
      </c>
      <c r="O310" s="7" t="s">
        <v>7972</v>
      </c>
      <c r="P310" s="39">
        <v>0</v>
      </c>
      <c r="Q310" s="39">
        <v>4062</v>
      </c>
      <c r="R310" s="39">
        <v>12192</v>
      </c>
      <c r="S310" s="39">
        <v>0</v>
      </c>
      <c r="T310" s="39">
        <v>0</v>
      </c>
      <c r="U310" s="39">
        <f>SUM('25-26 Title I Part A'!$P310:$T310)</f>
        <v>16254</v>
      </c>
      <c r="V310" s="39">
        <f>'25-26 Title I Part A'!$L310-'25-26 Title I Part A'!$U310</f>
        <v>268</v>
      </c>
    </row>
    <row r="311" spans="1:22" ht="15" customHeight="1" x14ac:dyDescent="0.35">
      <c r="A311" t="s">
        <v>294</v>
      </c>
      <c r="B311" t="s">
        <v>1473</v>
      </c>
      <c r="C311" s="7" t="s">
        <v>296</v>
      </c>
      <c r="D311" s="7" t="s">
        <v>1474</v>
      </c>
      <c r="E311" s="7" t="s">
        <v>25</v>
      </c>
      <c r="F311" s="7" t="s">
        <v>26</v>
      </c>
      <c r="G311" s="7" t="s">
        <v>1474</v>
      </c>
      <c r="H311" s="38" t="s">
        <v>1475</v>
      </c>
      <c r="I311" s="7" t="s">
        <v>28</v>
      </c>
      <c r="J311" s="7" t="s">
        <v>7972</v>
      </c>
      <c r="K311" s="7" t="s">
        <v>7972</v>
      </c>
      <c r="L311" s="39">
        <v>104911</v>
      </c>
      <c r="M311" s="7" t="s">
        <v>7972</v>
      </c>
      <c r="N311" s="7" t="s">
        <v>7972</v>
      </c>
      <c r="O311" s="7" t="s">
        <v>7972</v>
      </c>
      <c r="P311" s="39">
        <v>5310</v>
      </c>
      <c r="Q311" s="39">
        <v>38300</v>
      </c>
      <c r="R311" s="39">
        <v>33390</v>
      </c>
      <c r="S311" s="39">
        <v>27911</v>
      </c>
      <c r="T311" s="39">
        <v>0</v>
      </c>
      <c r="U311" s="39">
        <f>SUM('25-26 Title I Part A'!$P311:$T311)</f>
        <v>104911</v>
      </c>
      <c r="V311" s="39">
        <f>'25-26 Title I Part A'!$L311-'25-26 Title I Part A'!$U311</f>
        <v>0</v>
      </c>
    </row>
    <row r="312" spans="1:22" ht="15" customHeight="1" x14ac:dyDescent="0.35">
      <c r="A312" t="s">
        <v>294</v>
      </c>
      <c r="B312" t="s">
        <v>1918</v>
      </c>
      <c r="C312" s="7" t="s">
        <v>296</v>
      </c>
      <c r="D312" s="7" t="s">
        <v>1919</v>
      </c>
      <c r="E312" s="7" t="s">
        <v>25</v>
      </c>
      <c r="F312" s="7" t="s">
        <v>26</v>
      </c>
      <c r="G312" s="7" t="s">
        <v>1919</v>
      </c>
      <c r="H312" s="38" t="s">
        <v>1920</v>
      </c>
      <c r="I312" s="7" t="s">
        <v>28</v>
      </c>
      <c r="J312" s="7" t="s">
        <v>7972</v>
      </c>
      <c r="K312" s="7" t="s">
        <v>7973</v>
      </c>
      <c r="L312" s="39">
        <v>0</v>
      </c>
      <c r="M312" s="7" t="s">
        <v>7972</v>
      </c>
      <c r="N312" s="7" t="s">
        <v>7972</v>
      </c>
      <c r="O312" s="7" t="s">
        <v>7974</v>
      </c>
      <c r="P312" s="39">
        <v>0</v>
      </c>
      <c r="Q312" s="39">
        <v>0</v>
      </c>
      <c r="R312" s="39">
        <v>0</v>
      </c>
      <c r="S312" s="39">
        <v>0</v>
      </c>
      <c r="T312" s="39">
        <v>0</v>
      </c>
      <c r="U312" s="39">
        <f>SUM('25-26 Title I Part A'!$P312:$T312)</f>
        <v>0</v>
      </c>
      <c r="V312" s="39">
        <f>'25-26 Title I Part A'!$L312-'25-26 Title I Part A'!$U312</f>
        <v>0</v>
      </c>
    </row>
    <row r="313" spans="1:22" ht="15" customHeight="1" x14ac:dyDescent="0.35">
      <c r="A313" t="s">
        <v>294</v>
      </c>
      <c r="B313" t="s">
        <v>2245</v>
      </c>
      <c r="C313" s="7" t="s">
        <v>296</v>
      </c>
      <c r="D313" s="7" t="s">
        <v>2246</v>
      </c>
      <c r="E313" s="7" t="s">
        <v>25</v>
      </c>
      <c r="F313" s="7" t="s">
        <v>26</v>
      </c>
      <c r="G313" s="7" t="s">
        <v>2246</v>
      </c>
      <c r="H313" s="38" t="s">
        <v>2247</v>
      </c>
      <c r="I313" s="7" t="s">
        <v>28</v>
      </c>
      <c r="J313" s="7" t="s">
        <v>7972</v>
      </c>
      <c r="K313" s="7" t="s">
        <v>7972</v>
      </c>
      <c r="L313" s="39">
        <v>24928</v>
      </c>
      <c r="M313" s="7" t="s">
        <v>7973</v>
      </c>
      <c r="N313" s="7" t="s">
        <v>7972</v>
      </c>
      <c r="O313" s="7" t="s">
        <v>7972</v>
      </c>
      <c r="P313" s="39">
        <v>5983</v>
      </c>
      <c r="Q313" s="39">
        <v>2022</v>
      </c>
      <c r="R313" s="39">
        <v>3553</v>
      </c>
      <c r="S313" s="39">
        <v>0</v>
      </c>
      <c r="T313" s="39">
        <v>0</v>
      </c>
      <c r="U313" s="39">
        <f>SUM('25-26 Title I Part A'!$P313:$T313)</f>
        <v>11558</v>
      </c>
      <c r="V313" s="39">
        <f>'25-26 Title I Part A'!$L313-'25-26 Title I Part A'!$U313</f>
        <v>13370</v>
      </c>
    </row>
    <row r="314" spans="1:22" ht="15" customHeight="1" x14ac:dyDescent="0.35">
      <c r="A314" t="s">
        <v>294</v>
      </c>
      <c r="B314" t="s">
        <v>315</v>
      </c>
      <c r="C314" s="7" t="s">
        <v>296</v>
      </c>
      <c r="D314" s="7" t="s">
        <v>316</v>
      </c>
      <c r="E314" s="7" t="s">
        <v>25</v>
      </c>
      <c r="F314" s="7" t="s">
        <v>26</v>
      </c>
      <c r="G314" s="7" t="s">
        <v>316</v>
      </c>
      <c r="H314" s="38" t="s">
        <v>317</v>
      </c>
      <c r="I314" s="7" t="s">
        <v>28</v>
      </c>
      <c r="J314" s="7" t="s">
        <v>7972</v>
      </c>
      <c r="K314" s="7" t="s">
        <v>7972</v>
      </c>
      <c r="L314" s="39">
        <v>343816</v>
      </c>
      <c r="M314" s="7" t="s">
        <v>7973</v>
      </c>
      <c r="N314" s="7" t="s">
        <v>7972</v>
      </c>
      <c r="O314" s="7" t="s">
        <v>7972</v>
      </c>
      <c r="P314" s="39">
        <v>15077</v>
      </c>
      <c r="Q314" s="39">
        <v>51659</v>
      </c>
      <c r="R314" s="39">
        <v>118056</v>
      </c>
      <c r="S314" s="39">
        <v>0</v>
      </c>
      <c r="T314" s="39">
        <v>0</v>
      </c>
      <c r="U314" s="39">
        <f>SUM('25-26 Title I Part A'!$P314:$T314)</f>
        <v>184792</v>
      </c>
      <c r="V314" s="39">
        <f>'25-26 Title I Part A'!$L314-'25-26 Title I Part A'!$U314</f>
        <v>159024</v>
      </c>
    </row>
    <row r="315" spans="1:22" ht="15" customHeight="1" x14ac:dyDescent="0.35">
      <c r="A315" t="s">
        <v>294</v>
      </c>
      <c r="B315" t="s">
        <v>7823</v>
      </c>
      <c r="C315" s="7" t="s">
        <v>296</v>
      </c>
      <c r="D315" s="7" t="s">
        <v>2976</v>
      </c>
      <c r="E315" s="7" t="s">
        <v>7824</v>
      </c>
      <c r="F315" s="7" t="s">
        <v>7825</v>
      </c>
      <c r="G315" s="7" t="s">
        <v>7826</v>
      </c>
      <c r="H315" s="38" t="s">
        <v>7827</v>
      </c>
      <c r="I315" s="7" t="s">
        <v>3115</v>
      </c>
      <c r="J315" s="7" t="s">
        <v>7972</v>
      </c>
      <c r="K315" s="7" t="s">
        <v>7972</v>
      </c>
      <c r="L315" s="39">
        <v>176166</v>
      </c>
      <c r="M315" s="7" t="s">
        <v>7973</v>
      </c>
      <c r="N315" s="7" t="s">
        <v>7972</v>
      </c>
      <c r="O315" s="7" t="s">
        <v>7972</v>
      </c>
      <c r="P315" s="39">
        <v>33545</v>
      </c>
      <c r="Q315" s="39">
        <v>11481</v>
      </c>
      <c r="R315" s="39">
        <v>16051</v>
      </c>
      <c r="S315" s="39">
        <v>0</v>
      </c>
      <c r="T315" s="39">
        <v>0</v>
      </c>
      <c r="U315" s="39">
        <f>SUM('25-26 Title I Part A'!$P315:$T315)</f>
        <v>61077</v>
      </c>
      <c r="V315" s="39">
        <f>'25-26 Title I Part A'!$L315-'25-26 Title I Part A'!$U315</f>
        <v>115089</v>
      </c>
    </row>
    <row r="316" spans="1:22" ht="15" customHeight="1" x14ac:dyDescent="0.35">
      <c r="A316" t="s">
        <v>294</v>
      </c>
      <c r="B316" t="s">
        <v>4276</v>
      </c>
      <c r="C316" s="7" t="s">
        <v>296</v>
      </c>
      <c r="D316" s="7" t="s">
        <v>2976</v>
      </c>
      <c r="E316" s="7" t="s">
        <v>4277</v>
      </c>
      <c r="F316" s="7" t="s">
        <v>4278</v>
      </c>
      <c r="G316" s="7" t="s">
        <v>4279</v>
      </c>
      <c r="H316" s="38" t="s">
        <v>4280</v>
      </c>
      <c r="I316" s="7" t="s">
        <v>3115</v>
      </c>
      <c r="J316" s="7" t="s">
        <v>7972</v>
      </c>
      <c r="K316" s="7" t="s">
        <v>7972</v>
      </c>
      <c r="L316" s="39">
        <v>108643</v>
      </c>
      <c r="M316" s="7" t="s">
        <v>7973</v>
      </c>
      <c r="N316" s="7" t="s">
        <v>7972</v>
      </c>
      <c r="O316" s="7" t="s">
        <v>7972</v>
      </c>
      <c r="P316" s="39">
        <v>26507</v>
      </c>
      <c r="Q316" s="39">
        <v>5836</v>
      </c>
      <c r="R316" s="39">
        <v>0</v>
      </c>
      <c r="S316" s="39">
        <v>0</v>
      </c>
      <c r="T316" s="39">
        <v>0</v>
      </c>
      <c r="U316" s="39">
        <f>SUM('25-26 Title I Part A'!$P316:$T316)</f>
        <v>32343</v>
      </c>
      <c r="V316" s="39">
        <f>'25-26 Title I Part A'!$L316-'25-26 Title I Part A'!$U316</f>
        <v>76300</v>
      </c>
    </row>
    <row r="317" spans="1:22" ht="15" customHeight="1" x14ac:dyDescent="0.35">
      <c r="A317" t="s">
        <v>294</v>
      </c>
      <c r="B317" t="s">
        <v>7415</v>
      </c>
      <c r="C317" s="7" t="s">
        <v>296</v>
      </c>
      <c r="D317" s="7" t="s">
        <v>2976</v>
      </c>
      <c r="E317" s="7" t="s">
        <v>7416</v>
      </c>
      <c r="F317" s="7" t="s">
        <v>7417</v>
      </c>
      <c r="G317" s="7" t="s">
        <v>7418</v>
      </c>
      <c r="H317" s="38" t="s">
        <v>7419</v>
      </c>
      <c r="I317" s="7" t="s">
        <v>3115</v>
      </c>
      <c r="J317" s="7" t="s">
        <v>7972</v>
      </c>
      <c r="K317" s="7" t="s">
        <v>7972</v>
      </c>
      <c r="L317" s="39">
        <v>45694</v>
      </c>
      <c r="M317" s="7" t="s">
        <v>7973</v>
      </c>
      <c r="N317" s="7" t="s">
        <v>7972</v>
      </c>
      <c r="O317" s="7" t="s">
        <v>7972</v>
      </c>
      <c r="P317" s="39">
        <v>10969</v>
      </c>
      <c r="Q317" s="39">
        <v>2730</v>
      </c>
      <c r="R317" s="39">
        <v>0</v>
      </c>
      <c r="S317" s="39">
        <v>0</v>
      </c>
      <c r="T317" s="39">
        <v>0</v>
      </c>
      <c r="U317" s="39">
        <f>SUM('25-26 Title I Part A'!$P317:$T317)</f>
        <v>13699</v>
      </c>
      <c r="V317" s="39">
        <f>'25-26 Title I Part A'!$L317-'25-26 Title I Part A'!$U317</f>
        <v>31995</v>
      </c>
    </row>
    <row r="318" spans="1:22" ht="15" customHeight="1" x14ac:dyDescent="0.35">
      <c r="A318" t="s">
        <v>177</v>
      </c>
      <c r="B318" t="s">
        <v>2978</v>
      </c>
      <c r="C318" s="7" t="s">
        <v>179</v>
      </c>
      <c r="D318" s="7" t="s">
        <v>2979</v>
      </c>
      <c r="E318" s="7" t="s">
        <v>25</v>
      </c>
      <c r="F318" s="7" t="s">
        <v>26</v>
      </c>
      <c r="G318" s="7" t="s">
        <v>2979</v>
      </c>
      <c r="H318" s="38" t="s">
        <v>2980</v>
      </c>
      <c r="I318" s="7" t="s">
        <v>2938</v>
      </c>
      <c r="J318" s="7" t="s">
        <v>7972</v>
      </c>
      <c r="K318" s="7" t="s">
        <v>7972</v>
      </c>
      <c r="L318" s="39">
        <v>1602608</v>
      </c>
      <c r="M318" s="7" t="s">
        <v>7972</v>
      </c>
      <c r="N318" s="7" t="s">
        <v>7972</v>
      </c>
      <c r="O318" s="7" t="s">
        <v>7972</v>
      </c>
      <c r="P318" s="39">
        <v>0</v>
      </c>
      <c r="Q318" s="39">
        <v>0</v>
      </c>
      <c r="R318" s="39">
        <v>398013</v>
      </c>
      <c r="S318" s="39">
        <v>318164</v>
      </c>
      <c r="T318" s="39">
        <v>0</v>
      </c>
      <c r="U318" s="39">
        <f>SUM('25-26 Title I Part A'!$P318:$T318)</f>
        <v>716177</v>
      </c>
      <c r="V318" s="39">
        <f>'25-26 Title I Part A'!$L318-'25-26 Title I Part A'!$U318</f>
        <v>886431</v>
      </c>
    </row>
    <row r="319" spans="1:22" ht="15" customHeight="1" x14ac:dyDescent="0.35">
      <c r="A319" t="s">
        <v>177</v>
      </c>
      <c r="B319" t="s">
        <v>178</v>
      </c>
      <c r="C319" s="7" t="s">
        <v>179</v>
      </c>
      <c r="D319" s="7" t="s">
        <v>180</v>
      </c>
      <c r="E319" s="7" t="s">
        <v>25</v>
      </c>
      <c r="F319" s="7" t="s">
        <v>26</v>
      </c>
      <c r="G319" s="7" t="s">
        <v>180</v>
      </c>
      <c r="H319" s="38" t="s">
        <v>181</v>
      </c>
      <c r="I319" s="7" t="s">
        <v>28</v>
      </c>
      <c r="J319" s="7" t="s">
        <v>7972</v>
      </c>
      <c r="K319" s="7" t="s">
        <v>7972</v>
      </c>
      <c r="L319" s="39">
        <v>2264005</v>
      </c>
      <c r="M319" s="7" t="s">
        <v>7973</v>
      </c>
      <c r="N319" s="7" t="s">
        <v>7972</v>
      </c>
      <c r="O319" s="7" t="s">
        <v>7972</v>
      </c>
      <c r="P319" s="39">
        <v>0</v>
      </c>
      <c r="Q319" s="39">
        <v>287460</v>
      </c>
      <c r="R319" s="39">
        <v>501878</v>
      </c>
      <c r="S319" s="39">
        <v>0</v>
      </c>
      <c r="T319" s="39">
        <v>0</v>
      </c>
      <c r="U319" s="39">
        <f>SUM('25-26 Title I Part A'!$P319:$T319)</f>
        <v>789338</v>
      </c>
      <c r="V319" s="39">
        <f>'25-26 Title I Part A'!$L319-'25-26 Title I Part A'!$U319</f>
        <v>1474667</v>
      </c>
    </row>
    <row r="320" spans="1:22" ht="15" customHeight="1" x14ac:dyDescent="0.35">
      <c r="A320" t="s">
        <v>177</v>
      </c>
      <c r="B320" t="s">
        <v>201</v>
      </c>
      <c r="C320" s="7" t="s">
        <v>179</v>
      </c>
      <c r="D320" s="7" t="s">
        <v>202</v>
      </c>
      <c r="E320" s="7" t="s">
        <v>25</v>
      </c>
      <c r="F320" s="7" t="s">
        <v>26</v>
      </c>
      <c r="G320" s="7" t="s">
        <v>202</v>
      </c>
      <c r="H320" s="38" t="s">
        <v>203</v>
      </c>
      <c r="I320" s="7" t="s">
        <v>28</v>
      </c>
      <c r="J320" s="7" t="s">
        <v>7972</v>
      </c>
      <c r="K320" s="7" t="s">
        <v>7972</v>
      </c>
      <c r="L320" s="39">
        <v>24351609</v>
      </c>
      <c r="M320" s="7" t="s">
        <v>7972</v>
      </c>
      <c r="N320" s="7" t="s">
        <v>7972</v>
      </c>
      <c r="O320" s="7" t="s">
        <v>7972</v>
      </c>
      <c r="P320" s="39">
        <v>0</v>
      </c>
      <c r="Q320" s="39">
        <v>1161714</v>
      </c>
      <c r="R320" s="39">
        <v>4432254</v>
      </c>
      <c r="S320" s="39">
        <v>5897840</v>
      </c>
      <c r="T320" s="39">
        <v>0</v>
      </c>
      <c r="U320" s="39">
        <f>SUM('25-26 Title I Part A'!$P320:$T320)</f>
        <v>11491808</v>
      </c>
      <c r="V320" s="39">
        <f>'25-26 Title I Part A'!$L320-'25-26 Title I Part A'!$U320</f>
        <v>12859801</v>
      </c>
    </row>
    <row r="321" spans="1:22" ht="15" customHeight="1" x14ac:dyDescent="0.35">
      <c r="A321" t="s">
        <v>177</v>
      </c>
      <c r="B321" t="s">
        <v>245</v>
      </c>
      <c r="C321" s="7" t="s">
        <v>179</v>
      </c>
      <c r="D321" s="7" t="s">
        <v>246</v>
      </c>
      <c r="E321" s="7" t="s">
        <v>25</v>
      </c>
      <c r="F321" s="7" t="s">
        <v>26</v>
      </c>
      <c r="G321" s="7" t="s">
        <v>246</v>
      </c>
      <c r="H321" s="38" t="s">
        <v>247</v>
      </c>
      <c r="I321" s="7" t="s">
        <v>28</v>
      </c>
      <c r="J321" s="7" t="s">
        <v>7972</v>
      </c>
      <c r="K321" s="7" t="s">
        <v>7972</v>
      </c>
      <c r="L321" s="39">
        <v>1677005</v>
      </c>
      <c r="M321" s="7" t="s">
        <v>7973</v>
      </c>
      <c r="N321" s="7" t="s">
        <v>7972</v>
      </c>
      <c r="O321" s="7" t="s">
        <v>7972</v>
      </c>
      <c r="P321" s="39">
        <v>0</v>
      </c>
      <c r="Q321" s="39">
        <v>144249</v>
      </c>
      <c r="R321" s="39">
        <v>871176</v>
      </c>
      <c r="S321" s="39">
        <v>0</v>
      </c>
      <c r="T321" s="39">
        <v>0</v>
      </c>
      <c r="U321" s="39">
        <f>SUM('25-26 Title I Part A'!$P321:$T321)</f>
        <v>1015425</v>
      </c>
      <c r="V321" s="39">
        <f>'25-26 Title I Part A'!$L321-'25-26 Title I Part A'!$U321</f>
        <v>661580</v>
      </c>
    </row>
    <row r="322" spans="1:22" ht="15" customHeight="1" x14ac:dyDescent="0.35">
      <c r="A322" t="s">
        <v>177</v>
      </c>
      <c r="B322" t="s">
        <v>329</v>
      </c>
      <c r="C322" s="7" t="s">
        <v>179</v>
      </c>
      <c r="D322" s="7" t="s">
        <v>330</v>
      </c>
      <c r="E322" s="7" t="s">
        <v>25</v>
      </c>
      <c r="F322" s="7" t="s">
        <v>26</v>
      </c>
      <c r="G322" s="7" t="s">
        <v>330</v>
      </c>
      <c r="H322" s="38" t="s">
        <v>331</v>
      </c>
      <c r="I322" s="7" t="s">
        <v>28</v>
      </c>
      <c r="J322" s="7" t="s">
        <v>7972</v>
      </c>
      <c r="K322" s="7" t="s">
        <v>7973</v>
      </c>
      <c r="L322" s="39">
        <v>0</v>
      </c>
      <c r="M322" s="7" t="s">
        <v>7972</v>
      </c>
      <c r="N322" s="7" t="s">
        <v>7972</v>
      </c>
      <c r="O322" s="7" t="s">
        <v>7974</v>
      </c>
      <c r="P322" s="39">
        <v>0</v>
      </c>
      <c r="Q322" s="39">
        <v>0</v>
      </c>
      <c r="R322" s="39">
        <v>0</v>
      </c>
      <c r="S322" s="39">
        <v>0</v>
      </c>
      <c r="T322" s="39">
        <v>0</v>
      </c>
      <c r="U322" s="39">
        <f>SUM('25-26 Title I Part A'!$P322:$T322)</f>
        <v>0</v>
      </c>
      <c r="V322" s="39">
        <f>'25-26 Title I Part A'!$L322-'25-26 Title I Part A'!$U322</f>
        <v>0</v>
      </c>
    </row>
    <row r="323" spans="1:22" ht="15" customHeight="1" x14ac:dyDescent="0.35">
      <c r="A323" t="s">
        <v>177</v>
      </c>
      <c r="B323" t="s">
        <v>1968</v>
      </c>
      <c r="C323" s="7" t="s">
        <v>179</v>
      </c>
      <c r="D323" s="7" t="s">
        <v>1969</v>
      </c>
      <c r="E323" s="7" t="s">
        <v>25</v>
      </c>
      <c r="F323" s="7" t="s">
        <v>26</v>
      </c>
      <c r="G323" s="7" t="s">
        <v>1969</v>
      </c>
      <c r="H323" s="38" t="s">
        <v>1970</v>
      </c>
      <c r="I323" s="7" t="s">
        <v>28</v>
      </c>
      <c r="J323" s="7" t="s">
        <v>7972</v>
      </c>
      <c r="K323" s="7" t="s">
        <v>7972</v>
      </c>
      <c r="L323" s="39">
        <v>7150732</v>
      </c>
      <c r="M323" s="7" t="s">
        <v>7972</v>
      </c>
      <c r="N323" s="7" t="s">
        <v>7972</v>
      </c>
      <c r="O323" s="7" t="s">
        <v>7972</v>
      </c>
      <c r="P323" s="39">
        <v>319499</v>
      </c>
      <c r="Q323" s="39">
        <v>2844733</v>
      </c>
      <c r="R323" s="39">
        <v>1073372</v>
      </c>
      <c r="S323" s="39">
        <v>2327293</v>
      </c>
      <c r="T323" s="39">
        <v>0</v>
      </c>
      <c r="U323" s="39">
        <f>SUM('25-26 Title I Part A'!$P323:$T323)</f>
        <v>6564897</v>
      </c>
      <c r="V323" s="39">
        <f>'25-26 Title I Part A'!$L323-'25-26 Title I Part A'!$U323</f>
        <v>585835</v>
      </c>
    </row>
    <row r="324" spans="1:22" ht="15" customHeight="1" x14ac:dyDescent="0.35">
      <c r="A324" t="s">
        <v>177</v>
      </c>
      <c r="B324" t="s">
        <v>436</v>
      </c>
      <c r="C324" s="7" t="s">
        <v>179</v>
      </c>
      <c r="D324" s="7" t="s">
        <v>437</v>
      </c>
      <c r="E324" s="7" t="s">
        <v>25</v>
      </c>
      <c r="F324" s="7" t="s">
        <v>26</v>
      </c>
      <c r="G324" s="7" t="s">
        <v>437</v>
      </c>
      <c r="H324" s="38" t="s">
        <v>438</v>
      </c>
      <c r="I324" s="7" t="s">
        <v>28</v>
      </c>
      <c r="J324" s="7" t="s">
        <v>7972</v>
      </c>
      <c r="K324" s="7" t="s">
        <v>7972</v>
      </c>
      <c r="L324" s="39">
        <v>195762</v>
      </c>
      <c r="M324" s="7" t="s">
        <v>7972</v>
      </c>
      <c r="N324" s="7" t="s">
        <v>7972</v>
      </c>
      <c r="O324" s="7" t="s">
        <v>7972</v>
      </c>
      <c r="P324" s="39">
        <v>0</v>
      </c>
      <c r="Q324" s="39">
        <v>35873</v>
      </c>
      <c r="R324" s="39">
        <v>32634</v>
      </c>
      <c r="S324" s="39">
        <v>63708</v>
      </c>
      <c r="T324" s="39">
        <v>0</v>
      </c>
      <c r="U324" s="39">
        <f>SUM('25-26 Title I Part A'!$P324:$T324)</f>
        <v>132215</v>
      </c>
      <c r="V324" s="39">
        <f>'25-26 Title I Part A'!$L324-'25-26 Title I Part A'!$U324</f>
        <v>63547</v>
      </c>
    </row>
    <row r="325" spans="1:22" ht="15" customHeight="1" x14ac:dyDescent="0.35">
      <c r="A325" t="s">
        <v>177</v>
      </c>
      <c r="B325" t="s">
        <v>454</v>
      </c>
      <c r="C325" s="7" t="s">
        <v>179</v>
      </c>
      <c r="D325" s="7" t="s">
        <v>455</v>
      </c>
      <c r="E325" s="7" t="s">
        <v>25</v>
      </c>
      <c r="F325" s="7" t="s">
        <v>26</v>
      </c>
      <c r="G325" s="7" t="s">
        <v>455</v>
      </c>
      <c r="H325" s="38" t="s">
        <v>456</v>
      </c>
      <c r="I325" s="7" t="s">
        <v>28</v>
      </c>
      <c r="J325" s="7" t="s">
        <v>7972</v>
      </c>
      <c r="K325" s="7" t="s">
        <v>7972</v>
      </c>
      <c r="L325" s="39">
        <v>53369</v>
      </c>
      <c r="M325" s="7" t="s">
        <v>7972</v>
      </c>
      <c r="N325" s="7" t="s">
        <v>7972</v>
      </c>
      <c r="O325" s="7" t="s">
        <v>7972</v>
      </c>
      <c r="P325" s="39">
        <v>13021</v>
      </c>
      <c r="Q325" s="39">
        <v>40348</v>
      </c>
      <c r="R325" s="39">
        <v>0</v>
      </c>
      <c r="S325" s="39">
        <v>0</v>
      </c>
      <c r="T325" s="39">
        <v>0</v>
      </c>
      <c r="U325" s="39">
        <f>SUM('25-26 Title I Part A'!$P325:$T325)</f>
        <v>53369</v>
      </c>
      <c r="V325" s="39">
        <f>'25-26 Title I Part A'!$L325-'25-26 Title I Part A'!$U325</f>
        <v>0</v>
      </c>
    </row>
    <row r="326" spans="1:22" ht="15" customHeight="1" x14ac:dyDescent="0.35">
      <c r="A326" t="s">
        <v>177</v>
      </c>
      <c r="B326" t="s">
        <v>722</v>
      </c>
      <c r="C326" s="7" t="s">
        <v>179</v>
      </c>
      <c r="D326" s="7" t="s">
        <v>723</v>
      </c>
      <c r="E326" s="7" t="s">
        <v>25</v>
      </c>
      <c r="F326" s="7" t="s">
        <v>26</v>
      </c>
      <c r="G326" s="7" t="s">
        <v>723</v>
      </c>
      <c r="H326" s="38" t="s">
        <v>724</v>
      </c>
      <c r="I326" s="7" t="s">
        <v>28</v>
      </c>
      <c r="J326" s="7" t="s">
        <v>7972</v>
      </c>
      <c r="K326" s="7" t="s">
        <v>7972</v>
      </c>
      <c r="L326" s="39">
        <v>4053148</v>
      </c>
      <c r="M326" s="7" t="s">
        <v>7972</v>
      </c>
      <c r="N326" s="7" t="s">
        <v>7972</v>
      </c>
      <c r="O326" s="7" t="s">
        <v>7972</v>
      </c>
      <c r="P326" s="39">
        <v>988913</v>
      </c>
      <c r="Q326" s="39">
        <v>1703445</v>
      </c>
      <c r="R326" s="39">
        <v>0</v>
      </c>
      <c r="S326" s="39">
        <v>377656</v>
      </c>
      <c r="T326" s="39">
        <v>0</v>
      </c>
      <c r="U326" s="39">
        <f>SUM('25-26 Title I Part A'!$P326:$T326)</f>
        <v>3070014</v>
      </c>
      <c r="V326" s="39">
        <f>'25-26 Title I Part A'!$L326-'25-26 Title I Part A'!$U326</f>
        <v>983134</v>
      </c>
    </row>
    <row r="327" spans="1:22" ht="15" customHeight="1" x14ac:dyDescent="0.35">
      <c r="A327" t="s">
        <v>177</v>
      </c>
      <c r="B327" t="s">
        <v>719</v>
      </c>
      <c r="C327" s="7" t="s">
        <v>179</v>
      </c>
      <c r="D327" s="7" t="s">
        <v>720</v>
      </c>
      <c r="E327" s="7" t="s">
        <v>25</v>
      </c>
      <c r="F327" s="7" t="s">
        <v>26</v>
      </c>
      <c r="G327" s="7" t="s">
        <v>720</v>
      </c>
      <c r="H327" s="38" t="s">
        <v>721</v>
      </c>
      <c r="I327" s="7" t="s">
        <v>28</v>
      </c>
      <c r="J327" s="7" t="s">
        <v>7972</v>
      </c>
      <c r="K327" s="7" t="s">
        <v>7972</v>
      </c>
      <c r="L327" s="39">
        <v>2016018</v>
      </c>
      <c r="M327" s="7" t="s">
        <v>7973</v>
      </c>
      <c r="N327" s="7" t="s">
        <v>7972</v>
      </c>
      <c r="O327" s="7" t="s">
        <v>7972</v>
      </c>
      <c r="P327" s="39">
        <v>0</v>
      </c>
      <c r="Q327" s="39">
        <v>426330</v>
      </c>
      <c r="R327" s="39">
        <v>504282</v>
      </c>
      <c r="S327" s="39">
        <v>0</v>
      </c>
      <c r="T327" s="39">
        <v>0</v>
      </c>
      <c r="U327" s="39">
        <f>SUM('25-26 Title I Part A'!$P327:$T327)</f>
        <v>930612</v>
      </c>
      <c r="V327" s="39">
        <f>'25-26 Title I Part A'!$L327-'25-26 Title I Part A'!$U327</f>
        <v>1085406</v>
      </c>
    </row>
    <row r="328" spans="1:22" ht="15" customHeight="1" x14ac:dyDescent="0.35">
      <c r="A328" t="s">
        <v>177</v>
      </c>
      <c r="B328" t="s">
        <v>740</v>
      </c>
      <c r="C328" s="7" t="s">
        <v>179</v>
      </c>
      <c r="D328" s="7" t="s">
        <v>741</v>
      </c>
      <c r="E328" s="7" t="s">
        <v>25</v>
      </c>
      <c r="F328" s="7" t="s">
        <v>26</v>
      </c>
      <c r="G328" s="7" t="s">
        <v>741</v>
      </c>
      <c r="H328" s="38" t="s">
        <v>742</v>
      </c>
      <c r="I328" s="7" t="s">
        <v>28</v>
      </c>
      <c r="J328" s="7" t="s">
        <v>7972</v>
      </c>
      <c r="K328" s="7" t="s">
        <v>7972</v>
      </c>
      <c r="L328" s="39">
        <v>210023</v>
      </c>
      <c r="M328" s="7" t="s">
        <v>7973</v>
      </c>
      <c r="N328" s="7" t="s">
        <v>7972</v>
      </c>
      <c r="O328" s="7" t="s">
        <v>7972</v>
      </c>
      <c r="P328" s="39">
        <v>50445</v>
      </c>
      <c r="Q328" s="39">
        <v>51753</v>
      </c>
      <c r="R328" s="39">
        <v>0</v>
      </c>
      <c r="S328" s="39">
        <v>0</v>
      </c>
      <c r="T328" s="39">
        <v>0</v>
      </c>
      <c r="U328" s="39">
        <f>SUM('25-26 Title I Part A'!$P328:$T328)</f>
        <v>102198</v>
      </c>
      <c r="V328" s="39">
        <f>'25-26 Title I Part A'!$L328-'25-26 Title I Part A'!$U328</f>
        <v>107825</v>
      </c>
    </row>
    <row r="329" spans="1:22" ht="15" customHeight="1" x14ac:dyDescent="0.35">
      <c r="A329" t="s">
        <v>177</v>
      </c>
      <c r="B329" t="s">
        <v>802</v>
      </c>
      <c r="C329" s="7" t="s">
        <v>179</v>
      </c>
      <c r="D329" s="7" t="s">
        <v>803</v>
      </c>
      <c r="E329" s="7" t="s">
        <v>25</v>
      </c>
      <c r="F329" s="7" t="s">
        <v>26</v>
      </c>
      <c r="G329" s="7" t="s">
        <v>803</v>
      </c>
      <c r="H329" s="38" t="s">
        <v>804</v>
      </c>
      <c r="I329" s="7" t="s">
        <v>28</v>
      </c>
      <c r="J329" s="7" t="s">
        <v>7972</v>
      </c>
      <c r="K329" s="7" t="s">
        <v>7972</v>
      </c>
      <c r="L329" s="39">
        <v>478097</v>
      </c>
      <c r="M329" s="7" t="s">
        <v>7972</v>
      </c>
      <c r="N329" s="7" t="s">
        <v>7972</v>
      </c>
      <c r="O329" s="7" t="s">
        <v>7972</v>
      </c>
      <c r="P329" s="39">
        <v>39898</v>
      </c>
      <c r="Q329" s="39">
        <v>170280</v>
      </c>
      <c r="R329" s="39">
        <v>50813</v>
      </c>
      <c r="S329" s="39">
        <v>217106</v>
      </c>
      <c r="T329" s="39">
        <v>0</v>
      </c>
      <c r="U329" s="39">
        <f>SUM('25-26 Title I Part A'!$P329:$T329)</f>
        <v>478097</v>
      </c>
      <c r="V329" s="39">
        <f>'25-26 Title I Part A'!$L329-'25-26 Title I Part A'!$U329</f>
        <v>0</v>
      </c>
    </row>
    <row r="330" spans="1:22" ht="15" customHeight="1" x14ac:dyDescent="0.35">
      <c r="A330" t="s">
        <v>177</v>
      </c>
      <c r="B330" t="s">
        <v>832</v>
      </c>
      <c r="C330" s="7" t="s">
        <v>179</v>
      </c>
      <c r="D330" s="7" t="s">
        <v>833</v>
      </c>
      <c r="E330" s="7" t="s">
        <v>25</v>
      </c>
      <c r="F330" s="7" t="s">
        <v>26</v>
      </c>
      <c r="G330" s="7" t="s">
        <v>833</v>
      </c>
      <c r="H330" s="38" t="s">
        <v>834</v>
      </c>
      <c r="I330" s="7" t="s">
        <v>28</v>
      </c>
      <c r="J330" s="7" t="s">
        <v>7972</v>
      </c>
      <c r="K330" s="7" t="s">
        <v>7972</v>
      </c>
      <c r="L330" s="39">
        <v>2048</v>
      </c>
      <c r="M330" s="7" t="s">
        <v>7972</v>
      </c>
      <c r="N330" s="7" t="s">
        <v>7972</v>
      </c>
      <c r="O330" s="7" t="s">
        <v>7972</v>
      </c>
      <c r="P330" s="39">
        <v>0</v>
      </c>
      <c r="Q330" s="39">
        <v>506</v>
      </c>
      <c r="R330" s="39">
        <v>6</v>
      </c>
      <c r="S330" s="39">
        <v>0</v>
      </c>
      <c r="T330" s="39">
        <v>0</v>
      </c>
      <c r="U330" s="39">
        <f>SUM('25-26 Title I Part A'!$P330:$T330)</f>
        <v>512</v>
      </c>
      <c r="V330" s="39">
        <f>'25-26 Title I Part A'!$L330-'25-26 Title I Part A'!$U330</f>
        <v>1536</v>
      </c>
    </row>
    <row r="331" spans="1:22" ht="15" customHeight="1" x14ac:dyDescent="0.35">
      <c r="A331" t="s">
        <v>177</v>
      </c>
      <c r="B331" t="s">
        <v>880</v>
      </c>
      <c r="C331" s="7" t="s">
        <v>179</v>
      </c>
      <c r="D331" s="7" t="s">
        <v>881</v>
      </c>
      <c r="E331" s="7" t="s">
        <v>25</v>
      </c>
      <c r="F331" s="7" t="s">
        <v>26</v>
      </c>
      <c r="G331" s="7" t="s">
        <v>881</v>
      </c>
      <c r="H331" s="38" t="s">
        <v>882</v>
      </c>
      <c r="I331" s="7" t="s">
        <v>28</v>
      </c>
      <c r="J331" s="7" t="s">
        <v>7972</v>
      </c>
      <c r="K331" s="7" t="s">
        <v>7972</v>
      </c>
      <c r="L331" s="39">
        <v>1305767</v>
      </c>
      <c r="M331" s="7" t="s">
        <v>7972</v>
      </c>
      <c r="N331" s="7" t="s">
        <v>7972</v>
      </c>
      <c r="O331" s="7" t="s">
        <v>7972</v>
      </c>
      <c r="P331" s="39">
        <v>313466</v>
      </c>
      <c r="Q331" s="39">
        <v>865325</v>
      </c>
      <c r="R331" s="39">
        <v>106044</v>
      </c>
      <c r="S331" s="39">
        <v>20932</v>
      </c>
      <c r="T331" s="39">
        <v>0</v>
      </c>
      <c r="U331" s="39">
        <f>SUM('25-26 Title I Part A'!$P331:$T331)</f>
        <v>1305767</v>
      </c>
      <c r="V331" s="39">
        <f>'25-26 Title I Part A'!$L331-'25-26 Title I Part A'!$U331</f>
        <v>0</v>
      </c>
    </row>
    <row r="332" spans="1:22" ht="15" customHeight="1" x14ac:dyDescent="0.35">
      <c r="A332" t="s">
        <v>177</v>
      </c>
      <c r="B332" t="s">
        <v>967</v>
      </c>
      <c r="C332" s="7" t="s">
        <v>179</v>
      </c>
      <c r="D332" s="7" t="s">
        <v>968</v>
      </c>
      <c r="E332" s="7" t="s">
        <v>25</v>
      </c>
      <c r="F332" s="7" t="s">
        <v>26</v>
      </c>
      <c r="G332" s="7" t="s">
        <v>968</v>
      </c>
      <c r="H332" s="38" t="s">
        <v>969</v>
      </c>
      <c r="I332" s="7" t="s">
        <v>28</v>
      </c>
      <c r="J332" s="7" t="s">
        <v>7972</v>
      </c>
      <c r="K332" s="7" t="s">
        <v>7972</v>
      </c>
      <c r="L332" s="39">
        <v>553905</v>
      </c>
      <c r="M332" s="7" t="s">
        <v>7972</v>
      </c>
      <c r="N332" s="7" t="s">
        <v>7972</v>
      </c>
      <c r="O332" s="7" t="s">
        <v>7972</v>
      </c>
      <c r="P332" s="39">
        <v>0</v>
      </c>
      <c r="Q332" s="39">
        <v>0</v>
      </c>
      <c r="R332" s="39">
        <v>38747</v>
      </c>
      <c r="S332" s="39">
        <v>131877</v>
      </c>
      <c r="T332" s="39">
        <v>0</v>
      </c>
      <c r="U332" s="39">
        <f>SUM('25-26 Title I Part A'!$P332:$T332)</f>
        <v>170624</v>
      </c>
      <c r="V332" s="39">
        <f>'25-26 Title I Part A'!$L332-'25-26 Title I Part A'!$U332</f>
        <v>383281</v>
      </c>
    </row>
    <row r="333" spans="1:22" ht="15" customHeight="1" x14ac:dyDescent="0.35">
      <c r="A333" t="s">
        <v>177</v>
      </c>
      <c r="B333" t="s">
        <v>997</v>
      </c>
      <c r="C333" s="7" t="s">
        <v>179</v>
      </c>
      <c r="D333" s="7" t="s">
        <v>998</v>
      </c>
      <c r="E333" s="7" t="s">
        <v>25</v>
      </c>
      <c r="F333" s="7" t="s">
        <v>26</v>
      </c>
      <c r="G333" s="7" t="s">
        <v>998</v>
      </c>
      <c r="H333" s="38" t="s">
        <v>999</v>
      </c>
      <c r="I333" s="7" t="s">
        <v>28</v>
      </c>
      <c r="J333" s="7" t="s">
        <v>7972</v>
      </c>
      <c r="K333" s="7" t="s">
        <v>7972</v>
      </c>
      <c r="L333" s="39">
        <v>40284</v>
      </c>
      <c r="M333" s="7" t="s">
        <v>7972</v>
      </c>
      <c r="N333" s="7" t="s">
        <v>7972</v>
      </c>
      <c r="O333" s="7" t="s">
        <v>7972</v>
      </c>
      <c r="P333" s="39">
        <v>9819</v>
      </c>
      <c r="Q333" s="39">
        <v>30417</v>
      </c>
      <c r="R333" s="39">
        <v>5</v>
      </c>
      <c r="S333" s="39">
        <v>43</v>
      </c>
      <c r="T333" s="39">
        <v>0</v>
      </c>
      <c r="U333" s="39">
        <f>SUM('25-26 Title I Part A'!$P333:$T333)</f>
        <v>40284</v>
      </c>
      <c r="V333" s="39">
        <f>'25-26 Title I Part A'!$L333-'25-26 Title I Part A'!$U333</f>
        <v>0</v>
      </c>
    </row>
    <row r="334" spans="1:22" ht="15" customHeight="1" x14ac:dyDescent="0.35">
      <c r="A334" t="s">
        <v>177</v>
      </c>
      <c r="B334" t="s">
        <v>1054</v>
      </c>
      <c r="C334" s="7" t="s">
        <v>179</v>
      </c>
      <c r="D334" s="7" t="s">
        <v>1055</v>
      </c>
      <c r="E334" s="7" t="s">
        <v>25</v>
      </c>
      <c r="F334" s="7" t="s">
        <v>26</v>
      </c>
      <c r="G334" s="7" t="s">
        <v>1055</v>
      </c>
      <c r="H334" s="38" t="s">
        <v>1056</v>
      </c>
      <c r="I334" s="7" t="s">
        <v>28</v>
      </c>
      <c r="J334" s="7" t="s">
        <v>7972</v>
      </c>
      <c r="K334" s="7" t="s">
        <v>7972</v>
      </c>
      <c r="L334" s="39">
        <v>4532971</v>
      </c>
      <c r="M334" s="7" t="s">
        <v>7972</v>
      </c>
      <c r="N334" s="7" t="s">
        <v>7972</v>
      </c>
      <c r="O334" s="7" t="s">
        <v>7972</v>
      </c>
      <c r="P334" s="39">
        <v>0</v>
      </c>
      <c r="Q334" s="39">
        <v>993412</v>
      </c>
      <c r="R334" s="39">
        <v>1003024</v>
      </c>
      <c r="S334" s="39">
        <v>1212613</v>
      </c>
      <c r="T334" s="39">
        <v>0</v>
      </c>
      <c r="U334" s="39">
        <f>SUM('25-26 Title I Part A'!$P334:$T334)</f>
        <v>3209049</v>
      </c>
      <c r="V334" s="39">
        <f>'25-26 Title I Part A'!$L334-'25-26 Title I Part A'!$U334</f>
        <v>1323922</v>
      </c>
    </row>
    <row r="335" spans="1:22" ht="15" customHeight="1" x14ac:dyDescent="0.35">
      <c r="A335" t="s">
        <v>177</v>
      </c>
      <c r="B335" t="s">
        <v>1262</v>
      </c>
      <c r="C335" s="7" t="s">
        <v>179</v>
      </c>
      <c r="D335" s="7" t="s">
        <v>1263</v>
      </c>
      <c r="E335" s="7" t="s">
        <v>25</v>
      </c>
      <c r="F335" s="7" t="s">
        <v>26</v>
      </c>
      <c r="G335" s="7" t="s">
        <v>1263</v>
      </c>
      <c r="H335" s="38" t="s">
        <v>1264</v>
      </c>
      <c r="I335" s="7" t="s">
        <v>28</v>
      </c>
      <c r="J335" s="7" t="s">
        <v>7972</v>
      </c>
      <c r="K335" s="7" t="s">
        <v>7972</v>
      </c>
      <c r="L335" s="39">
        <v>23183332</v>
      </c>
      <c r="M335" s="7" t="s">
        <v>7972</v>
      </c>
      <c r="N335" s="7" t="s">
        <v>7972</v>
      </c>
      <c r="O335" s="7" t="s">
        <v>7972</v>
      </c>
      <c r="P335" s="39">
        <v>0</v>
      </c>
      <c r="Q335" s="39">
        <v>10101200</v>
      </c>
      <c r="R335" s="39">
        <v>4511757</v>
      </c>
      <c r="S335" s="39">
        <v>4487903</v>
      </c>
      <c r="T335" s="39">
        <v>0</v>
      </c>
      <c r="U335" s="39">
        <f>SUM('25-26 Title I Part A'!$P335:$T335)</f>
        <v>19100860</v>
      </c>
      <c r="V335" s="39">
        <f>'25-26 Title I Part A'!$L335-'25-26 Title I Part A'!$U335</f>
        <v>4082472</v>
      </c>
    </row>
    <row r="336" spans="1:22" ht="15" customHeight="1" x14ac:dyDescent="0.35">
      <c r="A336" t="s">
        <v>177</v>
      </c>
      <c r="B336" t="s">
        <v>1265</v>
      </c>
      <c r="C336" s="7" t="s">
        <v>179</v>
      </c>
      <c r="D336" s="7" t="s">
        <v>1266</v>
      </c>
      <c r="E336" s="7" t="s">
        <v>25</v>
      </c>
      <c r="F336" s="7" t="s">
        <v>26</v>
      </c>
      <c r="G336" s="7" t="s">
        <v>1266</v>
      </c>
      <c r="H336" s="38" t="s">
        <v>1267</v>
      </c>
      <c r="I336" s="7" t="s">
        <v>28</v>
      </c>
      <c r="J336" s="7" t="s">
        <v>7972</v>
      </c>
      <c r="K336" s="7" t="s">
        <v>7972</v>
      </c>
      <c r="L336" s="39">
        <v>595636</v>
      </c>
      <c r="M336" s="7" t="s">
        <v>7972</v>
      </c>
      <c r="N336" s="7" t="s">
        <v>7972</v>
      </c>
      <c r="O336" s="7" t="s">
        <v>7972</v>
      </c>
      <c r="P336" s="39">
        <v>103948</v>
      </c>
      <c r="Q336" s="39">
        <v>83748</v>
      </c>
      <c r="R336" s="39">
        <v>156245</v>
      </c>
      <c r="S336" s="39">
        <v>137963</v>
      </c>
      <c r="T336" s="39">
        <v>0</v>
      </c>
      <c r="U336" s="39">
        <f>SUM('25-26 Title I Part A'!$P336:$T336)</f>
        <v>481904</v>
      </c>
      <c r="V336" s="39">
        <f>'25-26 Title I Part A'!$L336-'25-26 Title I Part A'!$U336</f>
        <v>113732</v>
      </c>
    </row>
    <row r="337" spans="1:22" ht="15" customHeight="1" x14ac:dyDescent="0.35">
      <c r="A337" t="s">
        <v>177</v>
      </c>
      <c r="B337" t="s">
        <v>1355</v>
      </c>
      <c r="C337" s="7" t="s">
        <v>179</v>
      </c>
      <c r="D337" s="7" t="s">
        <v>1356</v>
      </c>
      <c r="E337" s="7" t="s">
        <v>25</v>
      </c>
      <c r="F337" s="7" t="s">
        <v>26</v>
      </c>
      <c r="G337" s="7" t="s">
        <v>1356</v>
      </c>
      <c r="H337" s="38" t="s">
        <v>1357</v>
      </c>
      <c r="I337" s="7" t="s">
        <v>28</v>
      </c>
      <c r="J337" s="7" t="s">
        <v>7972</v>
      </c>
      <c r="K337" s="7" t="s">
        <v>7972</v>
      </c>
      <c r="L337" s="39">
        <v>465262</v>
      </c>
      <c r="M337" s="7" t="s">
        <v>7972</v>
      </c>
      <c r="N337" s="7" t="s">
        <v>7972</v>
      </c>
      <c r="O337" s="7" t="s">
        <v>7972</v>
      </c>
      <c r="P337" s="39">
        <v>0</v>
      </c>
      <c r="Q337" s="39">
        <v>67747</v>
      </c>
      <c r="R337" s="39">
        <v>63600</v>
      </c>
      <c r="S337" s="39">
        <v>84599</v>
      </c>
      <c r="T337" s="39">
        <v>0</v>
      </c>
      <c r="U337" s="39">
        <f>SUM('25-26 Title I Part A'!$P337:$T337)</f>
        <v>215946</v>
      </c>
      <c r="V337" s="39">
        <f>'25-26 Title I Part A'!$L337-'25-26 Title I Part A'!$U337</f>
        <v>249316</v>
      </c>
    </row>
    <row r="338" spans="1:22" ht="15" customHeight="1" x14ac:dyDescent="0.35">
      <c r="A338" t="s">
        <v>177</v>
      </c>
      <c r="B338" t="s">
        <v>1366</v>
      </c>
      <c r="C338" s="7" t="s">
        <v>179</v>
      </c>
      <c r="D338" s="7" t="s">
        <v>1367</v>
      </c>
      <c r="E338" s="7" t="s">
        <v>25</v>
      </c>
      <c r="F338" s="7" t="s">
        <v>26</v>
      </c>
      <c r="G338" s="7" t="s">
        <v>1367</v>
      </c>
      <c r="H338" s="38" t="s">
        <v>1368</v>
      </c>
      <c r="I338" s="7" t="s">
        <v>28</v>
      </c>
      <c r="J338" s="7" t="s">
        <v>7972</v>
      </c>
      <c r="K338" s="7" t="s">
        <v>7972</v>
      </c>
      <c r="L338" s="39">
        <v>1711186</v>
      </c>
      <c r="M338" s="7" t="s">
        <v>7972</v>
      </c>
      <c r="N338" s="7" t="s">
        <v>7972</v>
      </c>
      <c r="O338" s="7" t="s">
        <v>7972</v>
      </c>
      <c r="P338" s="39">
        <v>417506</v>
      </c>
      <c r="Q338" s="39">
        <v>889900</v>
      </c>
      <c r="R338" s="39">
        <v>43764</v>
      </c>
      <c r="S338" s="39">
        <v>360016</v>
      </c>
      <c r="T338" s="39">
        <v>0</v>
      </c>
      <c r="U338" s="39">
        <f>SUM('25-26 Title I Part A'!$P338:$T338)</f>
        <v>1711186</v>
      </c>
      <c r="V338" s="39">
        <f>'25-26 Title I Part A'!$L338-'25-26 Title I Part A'!$U338</f>
        <v>0</v>
      </c>
    </row>
    <row r="339" spans="1:22" ht="15" customHeight="1" x14ac:dyDescent="0.35">
      <c r="A339" t="s">
        <v>177</v>
      </c>
      <c r="B339" t="s">
        <v>2173</v>
      </c>
      <c r="C339" s="7" t="s">
        <v>179</v>
      </c>
      <c r="D339" s="7" t="s">
        <v>2174</v>
      </c>
      <c r="E339" s="7" t="s">
        <v>25</v>
      </c>
      <c r="F339" s="7" t="s">
        <v>26</v>
      </c>
      <c r="G339" s="7" t="s">
        <v>2174</v>
      </c>
      <c r="H339" s="38" t="s">
        <v>2175</v>
      </c>
      <c r="I339" s="7" t="s">
        <v>28</v>
      </c>
      <c r="J339" s="7" t="s">
        <v>7972</v>
      </c>
      <c r="K339" s="7" t="s">
        <v>7972</v>
      </c>
      <c r="L339" s="39">
        <v>1391754</v>
      </c>
      <c r="M339" s="7" t="s">
        <v>7973</v>
      </c>
      <c r="N339" s="7" t="s">
        <v>7972</v>
      </c>
      <c r="O339" s="7" t="s">
        <v>7972</v>
      </c>
      <c r="P339" s="39">
        <v>0</v>
      </c>
      <c r="Q339" s="39">
        <v>650380</v>
      </c>
      <c r="R339" s="39">
        <v>0</v>
      </c>
      <c r="S339" s="39">
        <v>0</v>
      </c>
      <c r="T339" s="39">
        <v>0</v>
      </c>
      <c r="U339" s="39">
        <f>SUM('25-26 Title I Part A'!$P339:$T339)</f>
        <v>650380</v>
      </c>
      <c r="V339" s="39">
        <f>'25-26 Title I Part A'!$L339-'25-26 Title I Part A'!$U339</f>
        <v>741374</v>
      </c>
    </row>
    <row r="340" spans="1:22" ht="15" customHeight="1" x14ac:dyDescent="0.35">
      <c r="A340" t="s">
        <v>177</v>
      </c>
      <c r="B340" t="s">
        <v>1440</v>
      </c>
      <c r="C340" s="7" t="s">
        <v>179</v>
      </c>
      <c r="D340" s="7" t="s">
        <v>1441</v>
      </c>
      <c r="E340" s="7" t="s">
        <v>25</v>
      </c>
      <c r="F340" s="7" t="s">
        <v>26</v>
      </c>
      <c r="G340" s="7" t="s">
        <v>1441</v>
      </c>
      <c r="H340" s="38" t="s">
        <v>1442</v>
      </c>
      <c r="I340" s="7" t="s">
        <v>28</v>
      </c>
      <c r="J340" s="7" t="s">
        <v>7972</v>
      </c>
      <c r="K340" s="7" t="s">
        <v>7972</v>
      </c>
      <c r="L340" s="39">
        <v>2304</v>
      </c>
      <c r="M340" s="7" t="s">
        <v>7972</v>
      </c>
      <c r="N340" s="7" t="s">
        <v>7972</v>
      </c>
      <c r="O340" s="7" t="s">
        <v>7972</v>
      </c>
      <c r="P340" s="39">
        <v>0</v>
      </c>
      <c r="Q340" s="39">
        <v>576</v>
      </c>
      <c r="R340" s="39">
        <v>0</v>
      </c>
      <c r="S340" s="39">
        <v>0</v>
      </c>
      <c r="T340" s="39">
        <v>0</v>
      </c>
      <c r="U340" s="39">
        <f>SUM('25-26 Title I Part A'!$P340:$T340)</f>
        <v>576</v>
      </c>
      <c r="V340" s="39">
        <f>'25-26 Title I Part A'!$L340-'25-26 Title I Part A'!$U340</f>
        <v>1728</v>
      </c>
    </row>
    <row r="341" spans="1:22" ht="15" customHeight="1" x14ac:dyDescent="0.35">
      <c r="A341" t="s">
        <v>177</v>
      </c>
      <c r="B341" t="s">
        <v>1509</v>
      </c>
      <c r="C341" s="7" t="s">
        <v>179</v>
      </c>
      <c r="D341" s="7" t="s">
        <v>1510</v>
      </c>
      <c r="E341" s="7" t="s">
        <v>25</v>
      </c>
      <c r="F341" s="7" t="s">
        <v>26</v>
      </c>
      <c r="G341" s="7" t="s">
        <v>1510</v>
      </c>
      <c r="H341" s="38" t="s">
        <v>1511</v>
      </c>
      <c r="I341" s="7" t="s">
        <v>28</v>
      </c>
      <c r="J341" s="7" t="s">
        <v>7972</v>
      </c>
      <c r="K341" s="7" t="s">
        <v>7972</v>
      </c>
      <c r="L341" s="39">
        <v>143540</v>
      </c>
      <c r="M341" s="7" t="s">
        <v>7973</v>
      </c>
      <c r="N341" s="7" t="s">
        <v>7972</v>
      </c>
      <c r="O341" s="7" t="s">
        <v>7972</v>
      </c>
      <c r="P341" s="39">
        <v>0</v>
      </c>
      <c r="Q341" s="39">
        <v>0</v>
      </c>
      <c r="R341" s="39">
        <v>0</v>
      </c>
      <c r="S341" s="39">
        <v>0</v>
      </c>
      <c r="T341" s="39">
        <v>0</v>
      </c>
      <c r="U341" s="39">
        <f>SUM('25-26 Title I Part A'!$P341:$T341)</f>
        <v>0</v>
      </c>
      <c r="V341" s="39">
        <f>'25-26 Title I Part A'!$L341-'25-26 Title I Part A'!$U341</f>
        <v>143540</v>
      </c>
    </row>
    <row r="342" spans="1:22" ht="15" customHeight="1" x14ac:dyDescent="0.35">
      <c r="A342" t="s">
        <v>177</v>
      </c>
      <c r="B342" t="s">
        <v>1557</v>
      </c>
      <c r="C342" s="7" t="s">
        <v>179</v>
      </c>
      <c r="D342" s="7" t="s">
        <v>1558</v>
      </c>
      <c r="E342" s="7" t="s">
        <v>25</v>
      </c>
      <c r="F342" s="7" t="s">
        <v>26</v>
      </c>
      <c r="G342" s="7" t="s">
        <v>1558</v>
      </c>
      <c r="H342" s="38" t="s">
        <v>1559</v>
      </c>
      <c r="I342" s="7" t="s">
        <v>28</v>
      </c>
      <c r="J342" s="7" t="s">
        <v>7972</v>
      </c>
      <c r="K342" s="7" t="s">
        <v>7972</v>
      </c>
      <c r="L342" s="39">
        <v>3285</v>
      </c>
      <c r="M342" s="7" t="s">
        <v>7972</v>
      </c>
      <c r="N342" s="7" t="s">
        <v>7972</v>
      </c>
      <c r="O342" s="7" t="s">
        <v>7972</v>
      </c>
      <c r="P342" s="39">
        <v>0</v>
      </c>
      <c r="Q342" s="39">
        <v>3285</v>
      </c>
      <c r="R342" s="39">
        <v>0</v>
      </c>
      <c r="S342" s="39">
        <v>0</v>
      </c>
      <c r="T342" s="39">
        <v>0</v>
      </c>
      <c r="U342" s="39">
        <f>SUM('25-26 Title I Part A'!$P342:$T342)</f>
        <v>3285</v>
      </c>
      <c r="V342" s="39">
        <f>'25-26 Title I Part A'!$L342-'25-26 Title I Part A'!$U342</f>
        <v>0</v>
      </c>
    </row>
    <row r="343" spans="1:22" ht="15" customHeight="1" x14ac:dyDescent="0.35">
      <c r="A343" t="s">
        <v>177</v>
      </c>
      <c r="B343" t="s">
        <v>1563</v>
      </c>
      <c r="C343" s="7" t="s">
        <v>179</v>
      </c>
      <c r="D343" s="7" t="s">
        <v>1564</v>
      </c>
      <c r="E343" s="7" t="s">
        <v>25</v>
      </c>
      <c r="F343" s="7" t="s">
        <v>26</v>
      </c>
      <c r="G343" s="7" t="s">
        <v>1564</v>
      </c>
      <c r="H343" s="38" t="s">
        <v>1565</v>
      </c>
      <c r="I343" s="7" t="s">
        <v>28</v>
      </c>
      <c r="J343" s="7" t="s">
        <v>7972</v>
      </c>
      <c r="K343" s="7" t="s">
        <v>7972</v>
      </c>
      <c r="L343" s="39">
        <v>153355</v>
      </c>
      <c r="M343" s="7" t="s">
        <v>7973</v>
      </c>
      <c r="N343" s="7" t="s">
        <v>7972</v>
      </c>
      <c r="O343" s="7" t="s">
        <v>7972</v>
      </c>
      <c r="P343" s="39">
        <v>0</v>
      </c>
      <c r="Q343" s="39">
        <v>57958</v>
      </c>
      <c r="R343" s="39">
        <v>8280</v>
      </c>
      <c r="S343" s="39">
        <v>0</v>
      </c>
      <c r="T343" s="39">
        <v>0</v>
      </c>
      <c r="U343" s="39">
        <f>SUM('25-26 Title I Part A'!$P343:$T343)</f>
        <v>66238</v>
      </c>
      <c r="V343" s="39">
        <f>'25-26 Title I Part A'!$L343-'25-26 Title I Part A'!$U343</f>
        <v>87117</v>
      </c>
    </row>
    <row r="344" spans="1:22" ht="15" customHeight="1" x14ac:dyDescent="0.35">
      <c r="A344" t="s">
        <v>177</v>
      </c>
      <c r="B344" t="s">
        <v>1600</v>
      </c>
      <c r="C344" s="7" t="s">
        <v>179</v>
      </c>
      <c r="D344" s="7" t="s">
        <v>1601</v>
      </c>
      <c r="E344" s="7" t="s">
        <v>25</v>
      </c>
      <c r="F344" s="7" t="s">
        <v>26</v>
      </c>
      <c r="G344" s="7" t="s">
        <v>1601</v>
      </c>
      <c r="H344" s="38" t="s">
        <v>1602</v>
      </c>
      <c r="I344" s="7" t="s">
        <v>28</v>
      </c>
      <c r="J344" s="7" t="s">
        <v>7973</v>
      </c>
      <c r="K344" s="7" t="s">
        <v>7973</v>
      </c>
      <c r="L344" s="39">
        <v>0</v>
      </c>
      <c r="M344" s="7" t="s">
        <v>7973</v>
      </c>
      <c r="N344" s="7" t="s">
        <v>7988</v>
      </c>
      <c r="O344" s="7" t="s">
        <v>7974</v>
      </c>
      <c r="P344" s="39">
        <v>0</v>
      </c>
      <c r="Q344" s="39">
        <v>0</v>
      </c>
      <c r="R344" s="39">
        <v>0</v>
      </c>
      <c r="S344" s="39">
        <v>0</v>
      </c>
      <c r="T344" s="39">
        <v>0</v>
      </c>
      <c r="U344" s="39">
        <f>SUM('25-26 Title I Part A'!$P344:$T344)</f>
        <v>0</v>
      </c>
      <c r="V344" s="39">
        <f>'25-26 Title I Part A'!$L344-'25-26 Title I Part A'!$U344</f>
        <v>0</v>
      </c>
    </row>
    <row r="345" spans="1:22" ht="15" customHeight="1" x14ac:dyDescent="0.35">
      <c r="A345" t="s">
        <v>177</v>
      </c>
      <c r="B345" t="s">
        <v>1639</v>
      </c>
      <c r="C345" s="7" t="s">
        <v>179</v>
      </c>
      <c r="D345" s="7" t="s">
        <v>1640</v>
      </c>
      <c r="E345" s="7" t="s">
        <v>25</v>
      </c>
      <c r="F345" s="7" t="s">
        <v>26</v>
      </c>
      <c r="G345" s="7" t="s">
        <v>1640</v>
      </c>
      <c r="H345" s="38" t="s">
        <v>1641</v>
      </c>
      <c r="I345" s="7" t="s">
        <v>28</v>
      </c>
      <c r="J345" s="7" t="s">
        <v>7972</v>
      </c>
      <c r="K345" s="7" t="s">
        <v>7972</v>
      </c>
      <c r="L345" s="39">
        <v>38295</v>
      </c>
      <c r="M345" s="7" t="s">
        <v>7972</v>
      </c>
      <c r="N345" s="7" t="s">
        <v>7972</v>
      </c>
      <c r="O345" s="7" t="s">
        <v>7972</v>
      </c>
      <c r="P345" s="39">
        <v>0</v>
      </c>
      <c r="Q345" s="39">
        <v>10722</v>
      </c>
      <c r="R345" s="39">
        <v>13362</v>
      </c>
      <c r="S345" s="39">
        <v>3810</v>
      </c>
      <c r="T345" s="39">
        <v>0</v>
      </c>
      <c r="U345" s="39">
        <f>SUM('25-26 Title I Part A'!$P345:$T345)</f>
        <v>27894</v>
      </c>
      <c r="V345" s="39">
        <f>'25-26 Title I Part A'!$L345-'25-26 Title I Part A'!$U345</f>
        <v>10401</v>
      </c>
    </row>
    <row r="346" spans="1:22" ht="15" customHeight="1" x14ac:dyDescent="0.35">
      <c r="A346" t="s">
        <v>177</v>
      </c>
      <c r="B346" t="s">
        <v>1671</v>
      </c>
      <c r="C346" s="7" t="s">
        <v>179</v>
      </c>
      <c r="D346" s="7" t="s">
        <v>1672</v>
      </c>
      <c r="E346" s="7" t="s">
        <v>25</v>
      </c>
      <c r="F346" s="7" t="s">
        <v>26</v>
      </c>
      <c r="G346" s="7" t="s">
        <v>1672</v>
      </c>
      <c r="H346" s="38" t="s">
        <v>1673</v>
      </c>
      <c r="I346" s="7" t="s">
        <v>28</v>
      </c>
      <c r="J346" s="7" t="s">
        <v>7972</v>
      </c>
      <c r="K346" s="7" t="s">
        <v>7972</v>
      </c>
      <c r="L346" s="39">
        <v>2921870</v>
      </c>
      <c r="M346" s="7" t="s">
        <v>7972</v>
      </c>
      <c r="N346" s="7" t="s">
        <v>7972</v>
      </c>
      <c r="O346" s="7" t="s">
        <v>7972</v>
      </c>
      <c r="P346" s="39">
        <v>0</v>
      </c>
      <c r="Q346" s="39">
        <v>0</v>
      </c>
      <c r="R346" s="39">
        <v>0</v>
      </c>
      <c r="S346" s="39">
        <v>392120</v>
      </c>
      <c r="T346" s="39">
        <v>0</v>
      </c>
      <c r="U346" s="39">
        <f>SUM('25-26 Title I Part A'!$P346:$T346)</f>
        <v>392120</v>
      </c>
      <c r="V346" s="39">
        <f>'25-26 Title I Part A'!$L346-'25-26 Title I Part A'!$U346</f>
        <v>2529750</v>
      </c>
    </row>
    <row r="347" spans="1:22" ht="15" customHeight="1" x14ac:dyDescent="0.35">
      <c r="A347" t="s">
        <v>177</v>
      </c>
      <c r="B347" t="s">
        <v>1763</v>
      </c>
      <c r="C347" s="7" t="s">
        <v>179</v>
      </c>
      <c r="D347" s="7" t="s">
        <v>1764</v>
      </c>
      <c r="E347" s="7" t="s">
        <v>25</v>
      </c>
      <c r="F347" s="7" t="s">
        <v>26</v>
      </c>
      <c r="G347" s="7" t="s">
        <v>1764</v>
      </c>
      <c r="H347" s="38" t="s">
        <v>1765</v>
      </c>
      <c r="I347" s="7" t="s">
        <v>28</v>
      </c>
      <c r="J347" s="7" t="s">
        <v>7972</v>
      </c>
      <c r="K347" s="7" t="s">
        <v>7972</v>
      </c>
      <c r="L347" s="39">
        <v>375027</v>
      </c>
      <c r="M347" s="7" t="s">
        <v>7972</v>
      </c>
      <c r="N347" s="7" t="s">
        <v>7972</v>
      </c>
      <c r="O347" s="7" t="s">
        <v>7972</v>
      </c>
      <c r="P347" s="39">
        <v>27637</v>
      </c>
      <c r="Q347" s="39">
        <v>310905</v>
      </c>
      <c r="R347" s="39">
        <v>0</v>
      </c>
      <c r="S347" s="39">
        <v>36485</v>
      </c>
      <c r="T347" s="39">
        <v>0</v>
      </c>
      <c r="U347" s="39">
        <f>SUM('25-26 Title I Part A'!$P347:$T347)</f>
        <v>375027</v>
      </c>
      <c r="V347" s="39">
        <f>'25-26 Title I Part A'!$L347-'25-26 Title I Part A'!$U347</f>
        <v>0</v>
      </c>
    </row>
    <row r="348" spans="1:22" ht="15" customHeight="1" x14ac:dyDescent="0.35">
      <c r="A348" t="s">
        <v>177</v>
      </c>
      <c r="B348" t="s">
        <v>1814</v>
      </c>
      <c r="C348" s="7" t="s">
        <v>179</v>
      </c>
      <c r="D348" s="7" t="s">
        <v>1815</v>
      </c>
      <c r="E348" s="7" t="s">
        <v>25</v>
      </c>
      <c r="F348" s="7" t="s">
        <v>26</v>
      </c>
      <c r="G348" s="7" t="s">
        <v>1815</v>
      </c>
      <c r="H348" s="38" t="s">
        <v>1816</v>
      </c>
      <c r="I348" s="7" t="s">
        <v>28</v>
      </c>
      <c r="J348" s="7" t="s">
        <v>7972</v>
      </c>
      <c r="K348" s="7" t="s">
        <v>7972</v>
      </c>
      <c r="L348" s="39">
        <v>473443</v>
      </c>
      <c r="M348" s="7" t="s">
        <v>7973</v>
      </c>
      <c r="N348" s="7" t="s">
        <v>7972</v>
      </c>
      <c r="O348" s="7" t="s">
        <v>7972</v>
      </c>
      <c r="P348" s="39">
        <v>2801</v>
      </c>
      <c r="Q348" s="39">
        <v>110837</v>
      </c>
      <c r="R348" s="39">
        <v>0</v>
      </c>
      <c r="S348" s="39">
        <v>0</v>
      </c>
      <c r="T348" s="39">
        <v>0</v>
      </c>
      <c r="U348" s="39">
        <f>SUM('25-26 Title I Part A'!$P348:$T348)</f>
        <v>113638</v>
      </c>
      <c r="V348" s="39">
        <f>'25-26 Title I Part A'!$L348-'25-26 Title I Part A'!$U348</f>
        <v>359805</v>
      </c>
    </row>
    <row r="349" spans="1:22" ht="15" customHeight="1" x14ac:dyDescent="0.35">
      <c r="A349" t="s">
        <v>177</v>
      </c>
      <c r="B349" t="s">
        <v>2095</v>
      </c>
      <c r="C349" s="7" t="s">
        <v>179</v>
      </c>
      <c r="D349" s="7" t="s">
        <v>2096</v>
      </c>
      <c r="E349" s="7" t="s">
        <v>25</v>
      </c>
      <c r="F349" s="7" t="s">
        <v>26</v>
      </c>
      <c r="G349" s="7" t="s">
        <v>2096</v>
      </c>
      <c r="H349" s="38" t="s">
        <v>2097</v>
      </c>
      <c r="I349" s="7" t="s">
        <v>28</v>
      </c>
      <c r="J349" s="7" t="s">
        <v>7972</v>
      </c>
      <c r="K349" s="7" t="s">
        <v>7972</v>
      </c>
      <c r="L349" s="39">
        <v>79073</v>
      </c>
      <c r="M349" s="7" t="s">
        <v>7972</v>
      </c>
      <c r="N349" s="7" t="s">
        <v>7972</v>
      </c>
      <c r="O349" s="7" t="s">
        <v>7972</v>
      </c>
      <c r="P349" s="39">
        <v>19293</v>
      </c>
      <c r="Q349" s="39">
        <v>47563</v>
      </c>
      <c r="R349" s="39">
        <v>2479</v>
      </c>
      <c r="S349" s="39">
        <v>9738</v>
      </c>
      <c r="T349" s="39">
        <v>0</v>
      </c>
      <c r="U349" s="39">
        <f>SUM('25-26 Title I Part A'!$P349:$T349)</f>
        <v>79073</v>
      </c>
      <c r="V349" s="39">
        <f>'25-26 Title I Part A'!$L349-'25-26 Title I Part A'!$U349</f>
        <v>0</v>
      </c>
    </row>
    <row r="350" spans="1:22" ht="15" customHeight="1" x14ac:dyDescent="0.35">
      <c r="A350" t="s">
        <v>177</v>
      </c>
      <c r="B350" t="s">
        <v>2224</v>
      </c>
      <c r="C350" s="7" t="s">
        <v>179</v>
      </c>
      <c r="D350" s="7" t="s">
        <v>2225</v>
      </c>
      <c r="E350" s="7" t="s">
        <v>25</v>
      </c>
      <c r="F350" s="7" t="s">
        <v>26</v>
      </c>
      <c r="G350" s="7" t="s">
        <v>2225</v>
      </c>
      <c r="H350" s="38" t="s">
        <v>2226</v>
      </c>
      <c r="I350" s="7" t="s">
        <v>28</v>
      </c>
      <c r="J350" s="7" t="s">
        <v>7972</v>
      </c>
      <c r="K350" s="7" t="s">
        <v>7972</v>
      </c>
      <c r="L350" s="39">
        <v>949770</v>
      </c>
      <c r="M350" s="7" t="s">
        <v>7972</v>
      </c>
      <c r="N350" s="7" t="s">
        <v>7972</v>
      </c>
      <c r="O350" s="7" t="s">
        <v>7972</v>
      </c>
      <c r="P350" s="39">
        <v>34148</v>
      </c>
      <c r="Q350" s="39">
        <v>366879</v>
      </c>
      <c r="R350" s="39">
        <v>0</v>
      </c>
      <c r="S350" s="39">
        <v>181204</v>
      </c>
      <c r="T350" s="39">
        <v>0</v>
      </c>
      <c r="U350" s="39">
        <f>SUM('25-26 Title I Part A'!$P350:$T350)</f>
        <v>582231</v>
      </c>
      <c r="V350" s="39">
        <f>'25-26 Title I Part A'!$L350-'25-26 Title I Part A'!$U350</f>
        <v>367539</v>
      </c>
    </row>
    <row r="351" spans="1:22" ht="15" customHeight="1" x14ac:dyDescent="0.35">
      <c r="A351" t="s">
        <v>177</v>
      </c>
      <c r="B351" t="s">
        <v>2445</v>
      </c>
      <c r="C351" s="7" t="s">
        <v>179</v>
      </c>
      <c r="D351" s="7" t="s">
        <v>2446</v>
      </c>
      <c r="E351" s="7" t="s">
        <v>25</v>
      </c>
      <c r="F351" s="7" t="s">
        <v>26</v>
      </c>
      <c r="G351" s="7" t="s">
        <v>2446</v>
      </c>
      <c r="H351" s="38" t="s">
        <v>2447</v>
      </c>
      <c r="I351" s="7" t="s">
        <v>28</v>
      </c>
      <c r="J351" s="7" t="s">
        <v>7972</v>
      </c>
      <c r="K351" s="7" t="s">
        <v>7972</v>
      </c>
      <c r="L351" s="39">
        <v>31722</v>
      </c>
      <c r="M351" s="7" t="s">
        <v>7972</v>
      </c>
      <c r="N351" s="7" t="s">
        <v>7972</v>
      </c>
      <c r="O351" s="7" t="s">
        <v>7972</v>
      </c>
      <c r="P351" s="39">
        <v>2912</v>
      </c>
      <c r="Q351" s="39">
        <v>15816</v>
      </c>
      <c r="R351" s="39">
        <v>0</v>
      </c>
      <c r="S351" s="39">
        <v>12994</v>
      </c>
      <c r="T351" s="39">
        <v>0</v>
      </c>
      <c r="U351" s="39">
        <f>SUM('25-26 Title I Part A'!$P351:$T351)</f>
        <v>31722</v>
      </c>
      <c r="V351" s="39">
        <f>'25-26 Title I Part A'!$L351-'25-26 Title I Part A'!$U351</f>
        <v>0</v>
      </c>
    </row>
    <row r="352" spans="1:22" ht="15" customHeight="1" x14ac:dyDescent="0.35">
      <c r="A352" t="s">
        <v>177</v>
      </c>
      <c r="B352" t="s">
        <v>2552</v>
      </c>
      <c r="C352" s="7" t="s">
        <v>179</v>
      </c>
      <c r="D352" s="7" t="s">
        <v>2553</v>
      </c>
      <c r="E352" s="7" t="s">
        <v>25</v>
      </c>
      <c r="F352" s="7" t="s">
        <v>26</v>
      </c>
      <c r="G352" s="7" t="s">
        <v>2553</v>
      </c>
      <c r="H352" s="38" t="s">
        <v>2554</v>
      </c>
      <c r="I352" s="7" t="s">
        <v>28</v>
      </c>
      <c r="J352" s="7" t="s">
        <v>7972</v>
      </c>
      <c r="K352" s="7" t="s">
        <v>7972</v>
      </c>
      <c r="L352" s="39">
        <v>1606564</v>
      </c>
      <c r="M352" s="7" t="s">
        <v>7973</v>
      </c>
      <c r="N352" s="7" t="s">
        <v>7972</v>
      </c>
      <c r="O352" s="7" t="s">
        <v>7972</v>
      </c>
      <c r="P352" s="39">
        <v>0</v>
      </c>
      <c r="Q352" s="39">
        <v>0</v>
      </c>
      <c r="R352" s="39">
        <v>0</v>
      </c>
      <c r="S352" s="39">
        <v>0</v>
      </c>
      <c r="T352" s="39">
        <v>0</v>
      </c>
      <c r="U352" s="39">
        <f>SUM('25-26 Title I Part A'!$P352:$T352)</f>
        <v>0</v>
      </c>
      <c r="V352" s="39">
        <f>'25-26 Title I Part A'!$L352-'25-26 Title I Part A'!$U352</f>
        <v>1606564</v>
      </c>
    </row>
    <row r="353" spans="1:22" ht="15" customHeight="1" x14ac:dyDescent="0.35">
      <c r="A353" t="s">
        <v>177</v>
      </c>
      <c r="B353" t="s">
        <v>2534</v>
      </c>
      <c r="C353" s="7" t="s">
        <v>179</v>
      </c>
      <c r="D353" s="7" t="s">
        <v>2535</v>
      </c>
      <c r="E353" s="7" t="s">
        <v>25</v>
      </c>
      <c r="F353" s="7" t="s">
        <v>26</v>
      </c>
      <c r="G353" s="7" t="s">
        <v>2535</v>
      </c>
      <c r="H353" s="38" t="s">
        <v>2536</v>
      </c>
      <c r="I353" s="7" t="s">
        <v>28</v>
      </c>
      <c r="J353" s="7" t="s">
        <v>7972</v>
      </c>
      <c r="K353" s="7" t="s">
        <v>7972</v>
      </c>
      <c r="L353" s="39">
        <v>267071</v>
      </c>
      <c r="M353" s="7" t="s">
        <v>7973</v>
      </c>
      <c r="N353" s="7" t="s">
        <v>7972</v>
      </c>
      <c r="O353" s="7" t="s">
        <v>7972</v>
      </c>
      <c r="P353" s="39">
        <v>0</v>
      </c>
      <c r="Q353" s="39">
        <v>0</v>
      </c>
      <c r="R353" s="39">
        <v>0</v>
      </c>
      <c r="S353" s="39">
        <v>0</v>
      </c>
      <c r="T353" s="39">
        <v>0</v>
      </c>
      <c r="U353" s="39">
        <f>SUM('25-26 Title I Part A'!$P353:$T353)</f>
        <v>0</v>
      </c>
      <c r="V353" s="39">
        <f>'25-26 Title I Part A'!$L353-'25-26 Title I Part A'!$U353</f>
        <v>267071</v>
      </c>
    </row>
    <row r="354" spans="1:22" ht="15" customHeight="1" x14ac:dyDescent="0.35">
      <c r="A354" t="s">
        <v>177</v>
      </c>
      <c r="B354" t="s">
        <v>2570</v>
      </c>
      <c r="C354" s="7" t="s">
        <v>179</v>
      </c>
      <c r="D354" s="7" t="s">
        <v>2571</v>
      </c>
      <c r="E354" s="7" t="s">
        <v>25</v>
      </c>
      <c r="F354" s="7" t="s">
        <v>26</v>
      </c>
      <c r="G354" s="7" t="s">
        <v>2571</v>
      </c>
      <c r="H354" s="38" t="s">
        <v>2572</v>
      </c>
      <c r="I354" s="7" t="s">
        <v>28</v>
      </c>
      <c r="J354" s="7" t="s">
        <v>7972</v>
      </c>
      <c r="K354" s="7" t="s">
        <v>7972</v>
      </c>
      <c r="L354" s="39">
        <v>1715151</v>
      </c>
      <c r="M354" s="7" t="s">
        <v>7972</v>
      </c>
      <c r="N354" s="7" t="s">
        <v>7972</v>
      </c>
      <c r="O354" s="7" t="s">
        <v>7972</v>
      </c>
      <c r="P354" s="39">
        <v>0</v>
      </c>
      <c r="Q354" s="39">
        <v>0</v>
      </c>
      <c r="R354" s="39">
        <v>176924</v>
      </c>
      <c r="S354" s="39">
        <v>454476</v>
      </c>
      <c r="T354" s="39">
        <v>0</v>
      </c>
      <c r="U354" s="39">
        <f>SUM('25-26 Title I Part A'!$P354:$T354)</f>
        <v>631400</v>
      </c>
      <c r="V354" s="39">
        <f>'25-26 Title I Part A'!$L354-'25-26 Title I Part A'!$U354</f>
        <v>1083751</v>
      </c>
    </row>
    <row r="355" spans="1:22" ht="15" customHeight="1" x14ac:dyDescent="0.35">
      <c r="A355" t="s">
        <v>177</v>
      </c>
      <c r="B355" t="s">
        <v>2624</v>
      </c>
      <c r="C355" s="7" t="s">
        <v>179</v>
      </c>
      <c r="D355" s="7" t="s">
        <v>2625</v>
      </c>
      <c r="E355" s="7" t="s">
        <v>25</v>
      </c>
      <c r="F355" s="7" t="s">
        <v>26</v>
      </c>
      <c r="G355" s="7" t="s">
        <v>2625</v>
      </c>
      <c r="H355" s="38" t="s">
        <v>2626</v>
      </c>
      <c r="I355" s="7" t="s">
        <v>28</v>
      </c>
      <c r="J355" s="7" t="s">
        <v>7972</v>
      </c>
      <c r="K355" s="7" t="s">
        <v>7972</v>
      </c>
      <c r="L355" s="39">
        <v>1472089</v>
      </c>
      <c r="M355" s="7" t="s">
        <v>7973</v>
      </c>
      <c r="N355" s="7" t="s">
        <v>7972</v>
      </c>
      <c r="O355" s="7" t="s">
        <v>7972</v>
      </c>
      <c r="P355" s="39">
        <v>0</v>
      </c>
      <c r="Q355" s="39">
        <v>0</v>
      </c>
      <c r="R355" s="39">
        <v>0</v>
      </c>
      <c r="S355" s="39">
        <v>0</v>
      </c>
      <c r="T355" s="39">
        <v>0</v>
      </c>
      <c r="U355" s="39">
        <f>SUM('25-26 Title I Part A'!$P355:$T355)</f>
        <v>0</v>
      </c>
      <c r="V355" s="39">
        <f>'25-26 Title I Part A'!$L355-'25-26 Title I Part A'!$U355</f>
        <v>1472089</v>
      </c>
    </row>
    <row r="356" spans="1:22" ht="15" customHeight="1" x14ac:dyDescent="0.35">
      <c r="A356" t="s">
        <v>177</v>
      </c>
      <c r="B356" t="s">
        <v>2627</v>
      </c>
      <c r="C356" s="7" t="s">
        <v>179</v>
      </c>
      <c r="D356" s="7" t="s">
        <v>2628</v>
      </c>
      <c r="E356" s="7" t="s">
        <v>25</v>
      </c>
      <c r="F356" s="7" t="s">
        <v>26</v>
      </c>
      <c r="G356" s="7" t="s">
        <v>2628</v>
      </c>
      <c r="H356" s="38" t="s">
        <v>2629</v>
      </c>
      <c r="I356" s="7" t="s">
        <v>28</v>
      </c>
      <c r="J356" s="7" t="s">
        <v>7972</v>
      </c>
      <c r="K356" s="7" t="s">
        <v>7972</v>
      </c>
      <c r="L356" s="39">
        <v>604296</v>
      </c>
      <c r="M356" s="7" t="s">
        <v>7972</v>
      </c>
      <c r="N356" s="7" t="s">
        <v>7972</v>
      </c>
      <c r="O356" s="7" t="s">
        <v>7972</v>
      </c>
      <c r="P356" s="39">
        <v>0</v>
      </c>
      <c r="Q356" s="39">
        <v>14971</v>
      </c>
      <c r="R356" s="39">
        <v>27706</v>
      </c>
      <c r="S356" s="39">
        <v>163621</v>
      </c>
      <c r="T356" s="39">
        <v>0</v>
      </c>
      <c r="U356" s="39">
        <f>SUM('25-26 Title I Part A'!$P356:$T356)</f>
        <v>206298</v>
      </c>
      <c r="V356" s="39">
        <f>'25-26 Title I Part A'!$L356-'25-26 Title I Part A'!$U356</f>
        <v>397998</v>
      </c>
    </row>
    <row r="357" spans="1:22" ht="15" customHeight="1" x14ac:dyDescent="0.35">
      <c r="A357" t="s">
        <v>177</v>
      </c>
      <c r="B357" t="s">
        <v>2636</v>
      </c>
      <c r="C357" s="7" t="s">
        <v>179</v>
      </c>
      <c r="D357" s="7" t="s">
        <v>2637</v>
      </c>
      <c r="E357" s="7" t="s">
        <v>25</v>
      </c>
      <c r="F357" s="7" t="s">
        <v>26</v>
      </c>
      <c r="G357" s="7" t="s">
        <v>2637</v>
      </c>
      <c r="H357" s="38" t="s">
        <v>2638</v>
      </c>
      <c r="I357" s="7" t="s">
        <v>28</v>
      </c>
      <c r="J357" s="7" t="s">
        <v>7972</v>
      </c>
      <c r="K357" s="7" t="s">
        <v>7972</v>
      </c>
      <c r="L357" s="39">
        <v>1002754</v>
      </c>
      <c r="M357" s="7" t="s">
        <v>7972</v>
      </c>
      <c r="N357" s="7" t="s">
        <v>7972</v>
      </c>
      <c r="O357" s="7" t="s">
        <v>7972</v>
      </c>
      <c r="P357" s="39">
        <v>0</v>
      </c>
      <c r="Q357" s="39">
        <v>474450</v>
      </c>
      <c r="R357" s="39">
        <v>136824</v>
      </c>
      <c r="S357" s="39">
        <v>188395</v>
      </c>
      <c r="T357" s="39">
        <v>0</v>
      </c>
      <c r="U357" s="39">
        <f>SUM('25-26 Title I Part A'!$P357:$T357)</f>
        <v>799669</v>
      </c>
      <c r="V357" s="39">
        <f>'25-26 Title I Part A'!$L357-'25-26 Title I Part A'!$U357</f>
        <v>203085</v>
      </c>
    </row>
    <row r="358" spans="1:22" ht="15" customHeight="1" x14ac:dyDescent="0.35">
      <c r="A358" t="s">
        <v>177</v>
      </c>
      <c r="B358" t="s">
        <v>2765</v>
      </c>
      <c r="C358" s="7" t="s">
        <v>179</v>
      </c>
      <c r="D358" s="7" t="s">
        <v>2766</v>
      </c>
      <c r="E358" s="7" t="s">
        <v>25</v>
      </c>
      <c r="F358" s="7" t="s">
        <v>26</v>
      </c>
      <c r="G358" s="7" t="s">
        <v>2766</v>
      </c>
      <c r="H358" s="38" t="s">
        <v>2767</v>
      </c>
      <c r="I358" s="7" t="s">
        <v>28</v>
      </c>
      <c r="J358" s="7" t="s">
        <v>7972</v>
      </c>
      <c r="K358" s="7" t="s">
        <v>7972</v>
      </c>
      <c r="L358" s="39">
        <v>558186</v>
      </c>
      <c r="M358" s="7" t="s">
        <v>7972</v>
      </c>
      <c r="N358" s="7" t="s">
        <v>7972</v>
      </c>
      <c r="O358" s="7" t="s">
        <v>7972</v>
      </c>
      <c r="P358" s="39">
        <v>100489</v>
      </c>
      <c r="Q358" s="39">
        <v>270955</v>
      </c>
      <c r="R358" s="39">
        <v>14079</v>
      </c>
      <c r="S358" s="39">
        <v>120619</v>
      </c>
      <c r="T358" s="39">
        <v>0</v>
      </c>
      <c r="U358" s="39">
        <f>SUM('25-26 Title I Part A'!$P358:$T358)</f>
        <v>506142</v>
      </c>
      <c r="V358" s="39">
        <f>'25-26 Title I Part A'!$L358-'25-26 Title I Part A'!$U358</f>
        <v>52044</v>
      </c>
    </row>
    <row r="359" spans="1:22" ht="15" customHeight="1" x14ac:dyDescent="0.35">
      <c r="A359" t="s">
        <v>177</v>
      </c>
      <c r="B359" t="s">
        <v>2786</v>
      </c>
      <c r="C359" s="7" t="s">
        <v>179</v>
      </c>
      <c r="D359" s="7" t="s">
        <v>2787</v>
      </c>
      <c r="E359" s="7" t="s">
        <v>25</v>
      </c>
      <c r="F359" s="7" t="s">
        <v>26</v>
      </c>
      <c r="G359" s="7" t="s">
        <v>2787</v>
      </c>
      <c r="H359" s="38" t="s">
        <v>2788</v>
      </c>
      <c r="I359" s="7" t="s">
        <v>28</v>
      </c>
      <c r="J359" s="7" t="s">
        <v>7972</v>
      </c>
      <c r="K359" s="7" t="s">
        <v>7972</v>
      </c>
      <c r="L359" s="39">
        <v>1780383</v>
      </c>
      <c r="M359" s="7" t="s">
        <v>7972</v>
      </c>
      <c r="N359" s="7" t="s">
        <v>7972</v>
      </c>
      <c r="O359" s="7" t="s">
        <v>7972</v>
      </c>
      <c r="P359" s="39">
        <v>0</v>
      </c>
      <c r="Q359" s="39">
        <v>492706</v>
      </c>
      <c r="R359" s="39">
        <v>386709</v>
      </c>
      <c r="S359" s="39">
        <v>382975</v>
      </c>
      <c r="T359" s="39">
        <v>0</v>
      </c>
      <c r="U359" s="39">
        <f>SUM('25-26 Title I Part A'!$P359:$T359)</f>
        <v>1262390</v>
      </c>
      <c r="V359" s="39">
        <f>'25-26 Title I Part A'!$L359-'25-26 Title I Part A'!$U359</f>
        <v>517993</v>
      </c>
    </row>
    <row r="360" spans="1:22" ht="15" customHeight="1" x14ac:dyDescent="0.35">
      <c r="A360" t="s">
        <v>177</v>
      </c>
      <c r="B360" t="s">
        <v>2789</v>
      </c>
      <c r="C360" s="7" t="s">
        <v>179</v>
      </c>
      <c r="D360" s="7" t="s">
        <v>2790</v>
      </c>
      <c r="E360" s="7" t="s">
        <v>25</v>
      </c>
      <c r="F360" s="7" t="s">
        <v>26</v>
      </c>
      <c r="G360" s="7" t="s">
        <v>2790</v>
      </c>
      <c r="H360" s="38" t="s">
        <v>2791</v>
      </c>
      <c r="I360" s="7" t="s">
        <v>28</v>
      </c>
      <c r="J360" s="7" t="s">
        <v>7972</v>
      </c>
      <c r="K360" s="7" t="s">
        <v>7972</v>
      </c>
      <c r="L360" s="39">
        <v>758526</v>
      </c>
      <c r="M360" s="7" t="s">
        <v>7972</v>
      </c>
      <c r="N360" s="7" t="s">
        <v>7972</v>
      </c>
      <c r="O360" s="7" t="s">
        <v>7972</v>
      </c>
      <c r="P360" s="39">
        <v>0</v>
      </c>
      <c r="Q360" s="39">
        <v>301799</v>
      </c>
      <c r="R360" s="39">
        <v>205317</v>
      </c>
      <c r="S360" s="39">
        <v>251410</v>
      </c>
      <c r="T360" s="39">
        <v>0</v>
      </c>
      <c r="U360" s="39">
        <f>SUM('25-26 Title I Part A'!$P360:$T360)</f>
        <v>758526</v>
      </c>
      <c r="V360" s="39">
        <f>'25-26 Title I Part A'!$L360-'25-26 Title I Part A'!$U360</f>
        <v>0</v>
      </c>
    </row>
    <row r="361" spans="1:22" ht="15" customHeight="1" x14ac:dyDescent="0.35">
      <c r="A361" t="s">
        <v>177</v>
      </c>
      <c r="B361" t="s">
        <v>2185</v>
      </c>
      <c r="C361" s="7" t="s">
        <v>179</v>
      </c>
      <c r="D361" s="7" t="s">
        <v>2186</v>
      </c>
      <c r="E361" s="7" t="s">
        <v>25</v>
      </c>
      <c r="F361" s="7" t="s">
        <v>26</v>
      </c>
      <c r="G361" s="7" t="s">
        <v>2186</v>
      </c>
      <c r="H361" s="38" t="s">
        <v>2187</v>
      </c>
      <c r="I361" s="7" t="s">
        <v>28</v>
      </c>
      <c r="J361" s="7" t="s">
        <v>7972</v>
      </c>
      <c r="K361" s="7" t="s">
        <v>7972</v>
      </c>
      <c r="L361" s="39">
        <v>198912</v>
      </c>
      <c r="M361" s="7" t="s">
        <v>7973</v>
      </c>
      <c r="N361" s="7" t="s">
        <v>7972</v>
      </c>
      <c r="O361" s="7" t="s">
        <v>7972</v>
      </c>
      <c r="P361" s="39">
        <v>0</v>
      </c>
      <c r="Q361" s="39">
        <v>107062</v>
      </c>
      <c r="R361" s="39">
        <v>80825</v>
      </c>
      <c r="S361" s="39">
        <v>0</v>
      </c>
      <c r="T361" s="39">
        <v>0</v>
      </c>
      <c r="U361" s="39">
        <f>SUM('25-26 Title I Part A'!$P361:$T361)</f>
        <v>187887</v>
      </c>
      <c r="V361" s="39">
        <f>'25-26 Title I Part A'!$L361-'25-26 Title I Part A'!$U361</f>
        <v>11025</v>
      </c>
    </row>
    <row r="362" spans="1:22" ht="15" customHeight="1" x14ac:dyDescent="0.35">
      <c r="A362" t="s">
        <v>177</v>
      </c>
      <c r="B362" t="s">
        <v>2472</v>
      </c>
      <c r="C362" s="7" t="s">
        <v>179</v>
      </c>
      <c r="D362" s="7" t="s">
        <v>2473</v>
      </c>
      <c r="E362" s="7" t="s">
        <v>25</v>
      </c>
      <c r="F362" s="7" t="s">
        <v>26</v>
      </c>
      <c r="G362" s="7" t="s">
        <v>2473</v>
      </c>
      <c r="H362" s="38" t="s">
        <v>2474</v>
      </c>
      <c r="I362" s="7" t="s">
        <v>28</v>
      </c>
      <c r="J362" s="7" t="s">
        <v>7972</v>
      </c>
      <c r="K362" s="7" t="s">
        <v>7972</v>
      </c>
      <c r="L362" s="39">
        <v>1783417</v>
      </c>
      <c r="M362" s="7" t="s">
        <v>7972</v>
      </c>
      <c r="N362" s="7" t="s">
        <v>7972</v>
      </c>
      <c r="O362" s="7" t="s">
        <v>7972</v>
      </c>
      <c r="P362" s="39">
        <v>0</v>
      </c>
      <c r="Q362" s="39">
        <v>533065</v>
      </c>
      <c r="R362" s="39">
        <v>341062</v>
      </c>
      <c r="S362" s="39">
        <v>517687</v>
      </c>
      <c r="T362" s="39">
        <v>0</v>
      </c>
      <c r="U362" s="39">
        <f>SUM('25-26 Title I Part A'!$P362:$T362)</f>
        <v>1391814</v>
      </c>
      <c r="V362" s="39">
        <f>'25-26 Title I Part A'!$L362-'25-26 Title I Part A'!$U362</f>
        <v>391603</v>
      </c>
    </row>
    <row r="363" spans="1:22" ht="15" customHeight="1" x14ac:dyDescent="0.35">
      <c r="A363" t="s">
        <v>177</v>
      </c>
      <c r="B363" t="s">
        <v>1594</v>
      </c>
      <c r="C363" s="7" t="s">
        <v>179</v>
      </c>
      <c r="D363" s="7" t="s">
        <v>1595</v>
      </c>
      <c r="E363" s="7" t="s">
        <v>25</v>
      </c>
      <c r="F363" s="7" t="s">
        <v>26</v>
      </c>
      <c r="G363" s="7" t="s">
        <v>1595</v>
      </c>
      <c r="H363" s="38" t="s">
        <v>1596</v>
      </c>
      <c r="I363" s="7" t="s">
        <v>28</v>
      </c>
      <c r="J363" s="7" t="s">
        <v>7972</v>
      </c>
      <c r="K363" s="7" t="s">
        <v>7972</v>
      </c>
      <c r="L363" s="39">
        <v>2143370</v>
      </c>
      <c r="M363" s="7" t="s">
        <v>7972</v>
      </c>
      <c r="N363" s="7" t="s">
        <v>7972</v>
      </c>
      <c r="O363" s="7" t="s">
        <v>7972</v>
      </c>
      <c r="P363" s="39">
        <v>0</v>
      </c>
      <c r="Q363" s="39">
        <v>0</v>
      </c>
      <c r="R363" s="39">
        <v>1072080</v>
      </c>
      <c r="S363" s="39">
        <v>420744</v>
      </c>
      <c r="T363" s="39">
        <v>0</v>
      </c>
      <c r="U363" s="39">
        <f>SUM('25-26 Title I Part A'!$P363:$T363)</f>
        <v>1492824</v>
      </c>
      <c r="V363" s="39">
        <f>'25-26 Title I Part A'!$L363-'25-26 Title I Part A'!$U363</f>
        <v>650546</v>
      </c>
    </row>
    <row r="364" spans="1:22" ht="15" customHeight="1" x14ac:dyDescent="0.35">
      <c r="A364" t="s">
        <v>177</v>
      </c>
      <c r="B364" t="s">
        <v>826</v>
      </c>
      <c r="C364" s="7" t="s">
        <v>179</v>
      </c>
      <c r="D364" s="7" t="s">
        <v>827</v>
      </c>
      <c r="E364" s="7" t="s">
        <v>25</v>
      </c>
      <c r="F364" s="7" t="s">
        <v>26</v>
      </c>
      <c r="G364" s="7" t="s">
        <v>827</v>
      </c>
      <c r="H364" s="38" t="s">
        <v>828</v>
      </c>
      <c r="I364" s="7" t="s">
        <v>28</v>
      </c>
      <c r="J364" s="7" t="s">
        <v>7972</v>
      </c>
      <c r="K364" s="7" t="s">
        <v>7972</v>
      </c>
      <c r="L364" s="39">
        <v>395345</v>
      </c>
      <c r="M364" s="7" t="s">
        <v>7972</v>
      </c>
      <c r="N364" s="7" t="s">
        <v>7972</v>
      </c>
      <c r="O364" s="7" t="s">
        <v>7972</v>
      </c>
      <c r="P364" s="39">
        <v>0</v>
      </c>
      <c r="Q364" s="39">
        <v>6111</v>
      </c>
      <c r="R364" s="39">
        <v>129010</v>
      </c>
      <c r="S364" s="39">
        <v>227217</v>
      </c>
      <c r="T364" s="39">
        <v>0</v>
      </c>
      <c r="U364" s="39">
        <f>SUM('25-26 Title I Part A'!$P364:$T364)</f>
        <v>362338</v>
      </c>
      <c r="V364" s="39">
        <f>'25-26 Title I Part A'!$L364-'25-26 Title I Part A'!$U364</f>
        <v>33007</v>
      </c>
    </row>
    <row r="365" spans="1:22" ht="15" customHeight="1" x14ac:dyDescent="0.35">
      <c r="A365" t="s">
        <v>177</v>
      </c>
      <c r="B365" t="s">
        <v>7788</v>
      </c>
      <c r="C365" s="7" t="s">
        <v>179</v>
      </c>
      <c r="D365" s="7" t="s">
        <v>2979</v>
      </c>
      <c r="E365" s="7" t="s">
        <v>7789</v>
      </c>
      <c r="F365" s="7" t="s">
        <v>7790</v>
      </c>
      <c r="G365" s="7" t="s">
        <v>7791</v>
      </c>
      <c r="H365" s="38" t="s">
        <v>7792</v>
      </c>
      <c r="I365" s="7" t="s">
        <v>3115</v>
      </c>
      <c r="J365" s="7" t="s">
        <v>7972</v>
      </c>
      <c r="K365" s="7" t="s">
        <v>7972</v>
      </c>
      <c r="L365" s="39">
        <v>716384</v>
      </c>
      <c r="M365" s="7" t="s">
        <v>7972</v>
      </c>
      <c r="N365" s="7" t="s">
        <v>7972</v>
      </c>
      <c r="O365" s="7" t="s">
        <v>7972</v>
      </c>
      <c r="P365" s="39">
        <v>81415</v>
      </c>
      <c r="Q365" s="39">
        <v>176113</v>
      </c>
      <c r="R365" s="39">
        <v>176194</v>
      </c>
      <c r="S365" s="39">
        <v>179096</v>
      </c>
      <c r="T365" s="39">
        <v>0</v>
      </c>
      <c r="U365" s="39">
        <f>SUM('25-26 Title I Part A'!$P365:$T365)</f>
        <v>612818</v>
      </c>
      <c r="V365" s="39">
        <f>'25-26 Title I Part A'!$L365-'25-26 Title I Part A'!$U365</f>
        <v>103566</v>
      </c>
    </row>
    <row r="366" spans="1:22" ht="15" customHeight="1" x14ac:dyDescent="0.35">
      <c r="A366" t="s">
        <v>177</v>
      </c>
      <c r="B366" t="s">
        <v>4052</v>
      </c>
      <c r="C366" s="7" t="s">
        <v>179</v>
      </c>
      <c r="D366" s="7" t="s">
        <v>1564</v>
      </c>
      <c r="E366" s="7" t="s">
        <v>4053</v>
      </c>
      <c r="F366" s="7" t="s">
        <v>4054</v>
      </c>
      <c r="G366" s="7" t="s">
        <v>4055</v>
      </c>
      <c r="H366" s="38" t="s">
        <v>4056</v>
      </c>
      <c r="I366" s="7" t="s">
        <v>3115</v>
      </c>
      <c r="J366" s="7" t="s">
        <v>7972</v>
      </c>
      <c r="K366" s="7" t="s">
        <v>7972</v>
      </c>
      <c r="L366" s="39">
        <v>438561</v>
      </c>
      <c r="M366" s="7" t="s">
        <v>7972</v>
      </c>
      <c r="N366" s="7" t="s">
        <v>7972</v>
      </c>
      <c r="O366" s="7" t="s">
        <v>7972</v>
      </c>
      <c r="P366" s="39">
        <v>0</v>
      </c>
      <c r="Q366" s="39">
        <v>120848</v>
      </c>
      <c r="R366" s="39">
        <v>222475</v>
      </c>
      <c r="S366" s="39">
        <v>95238</v>
      </c>
      <c r="T366" s="39">
        <v>0</v>
      </c>
      <c r="U366" s="39">
        <f>SUM('25-26 Title I Part A'!$P366:$T366)</f>
        <v>438561</v>
      </c>
      <c r="V366" s="39">
        <f>'25-26 Title I Part A'!$L366-'25-26 Title I Part A'!$U366</f>
        <v>0</v>
      </c>
    </row>
    <row r="367" spans="1:22" ht="15" customHeight="1" x14ac:dyDescent="0.35">
      <c r="A367" t="s">
        <v>177</v>
      </c>
      <c r="B367" t="s">
        <v>5314</v>
      </c>
      <c r="C367" s="7" t="s">
        <v>179</v>
      </c>
      <c r="D367" s="7" t="s">
        <v>1564</v>
      </c>
      <c r="E367" s="7" t="s">
        <v>5315</v>
      </c>
      <c r="F367" s="7" t="s">
        <v>5316</v>
      </c>
      <c r="G367" s="7" t="s">
        <v>5317</v>
      </c>
      <c r="H367" s="38" t="s">
        <v>5318</v>
      </c>
      <c r="I367" s="7" t="s">
        <v>3115</v>
      </c>
      <c r="J367" s="7" t="s">
        <v>7972</v>
      </c>
      <c r="K367" s="7" t="s">
        <v>7972</v>
      </c>
      <c r="L367" s="39">
        <v>127270</v>
      </c>
      <c r="M367" s="7" t="s">
        <v>7972</v>
      </c>
      <c r="N367" s="7" t="s">
        <v>7972</v>
      </c>
      <c r="O367" s="7" t="s">
        <v>7972</v>
      </c>
      <c r="P367" s="39">
        <v>5631</v>
      </c>
      <c r="Q367" s="39">
        <v>17059</v>
      </c>
      <c r="R367" s="39">
        <v>56324</v>
      </c>
      <c r="S367" s="39">
        <v>48256</v>
      </c>
      <c r="T367" s="39">
        <v>0</v>
      </c>
      <c r="U367" s="39">
        <f>SUM('25-26 Title I Part A'!$P367:$T367)</f>
        <v>127270</v>
      </c>
      <c r="V367" s="39">
        <f>'25-26 Title I Part A'!$L367-'25-26 Title I Part A'!$U367</f>
        <v>0</v>
      </c>
    </row>
    <row r="368" spans="1:22" ht="15" customHeight="1" x14ac:dyDescent="0.35">
      <c r="A368" t="s">
        <v>177</v>
      </c>
      <c r="B368" t="s">
        <v>6615</v>
      </c>
      <c r="C368" s="7" t="s">
        <v>179</v>
      </c>
      <c r="D368" s="7" t="s">
        <v>1564</v>
      </c>
      <c r="E368" s="7" t="s">
        <v>6616</v>
      </c>
      <c r="F368" s="7" t="s">
        <v>6617</v>
      </c>
      <c r="G368" s="7" t="s">
        <v>6618</v>
      </c>
      <c r="H368" s="38" t="s">
        <v>6619</v>
      </c>
      <c r="I368" s="7" t="s">
        <v>3115</v>
      </c>
      <c r="J368" s="7" t="s">
        <v>7973</v>
      </c>
      <c r="K368" s="7" t="s">
        <v>7973</v>
      </c>
      <c r="L368" s="39">
        <v>0</v>
      </c>
      <c r="M368" s="7" t="s">
        <v>7972</v>
      </c>
      <c r="N368" s="7" t="s">
        <v>7988</v>
      </c>
      <c r="O368" s="7" t="s">
        <v>7974</v>
      </c>
      <c r="P368" s="39">
        <v>0</v>
      </c>
      <c r="Q368" s="39">
        <v>0</v>
      </c>
      <c r="R368" s="39">
        <v>0</v>
      </c>
      <c r="S368" s="39">
        <v>0</v>
      </c>
      <c r="T368" s="39">
        <v>0</v>
      </c>
      <c r="U368" s="39">
        <f>SUM('25-26 Title I Part A'!$P368:$T368)</f>
        <v>0</v>
      </c>
      <c r="V368" s="39">
        <f>'25-26 Title I Part A'!$L368-'25-26 Title I Part A'!$U368</f>
        <v>0</v>
      </c>
    </row>
    <row r="369" spans="1:22" ht="15" customHeight="1" x14ac:dyDescent="0.35">
      <c r="A369" t="s">
        <v>177</v>
      </c>
      <c r="B369" t="s">
        <v>3877</v>
      </c>
      <c r="C369" s="7" t="s">
        <v>179</v>
      </c>
      <c r="D369" s="7" t="s">
        <v>1564</v>
      </c>
      <c r="E369" s="7" t="s">
        <v>3878</v>
      </c>
      <c r="F369" s="7" t="s">
        <v>3879</v>
      </c>
      <c r="G369" s="7" t="s">
        <v>3880</v>
      </c>
      <c r="H369" s="38" t="s">
        <v>3881</v>
      </c>
      <c r="I369" s="7" t="s">
        <v>3115</v>
      </c>
      <c r="J369" s="7" t="s">
        <v>7973</v>
      </c>
      <c r="K369" s="7" t="s">
        <v>7973</v>
      </c>
      <c r="L369" s="39">
        <v>0</v>
      </c>
      <c r="M369" s="7" t="s">
        <v>7973</v>
      </c>
      <c r="N369" s="7" t="s">
        <v>7988</v>
      </c>
      <c r="O369" s="7" t="s">
        <v>7974</v>
      </c>
      <c r="P369" s="39">
        <v>0</v>
      </c>
      <c r="Q369" s="39">
        <v>0</v>
      </c>
      <c r="R369" s="39">
        <v>0</v>
      </c>
      <c r="S369" s="39">
        <v>0</v>
      </c>
      <c r="T369" s="39">
        <v>0</v>
      </c>
      <c r="U369" s="39">
        <f>SUM('25-26 Title I Part A'!$P369:$T369)</f>
        <v>0</v>
      </c>
      <c r="V369" s="39">
        <f>'25-26 Title I Part A'!$L369-'25-26 Title I Part A'!$U369</f>
        <v>0</v>
      </c>
    </row>
    <row r="370" spans="1:22" ht="15" customHeight="1" x14ac:dyDescent="0.35">
      <c r="A370" t="s">
        <v>177</v>
      </c>
      <c r="B370" t="s">
        <v>7793</v>
      </c>
      <c r="C370" s="7" t="s">
        <v>179</v>
      </c>
      <c r="D370" s="7" t="s">
        <v>2979</v>
      </c>
      <c r="E370" s="7" t="s">
        <v>7794</v>
      </c>
      <c r="F370" s="7" t="s">
        <v>7795</v>
      </c>
      <c r="G370" s="7" t="s">
        <v>7796</v>
      </c>
      <c r="H370" s="38" t="s">
        <v>7797</v>
      </c>
      <c r="I370" s="7" t="s">
        <v>3115</v>
      </c>
      <c r="J370" s="7" t="s">
        <v>7972</v>
      </c>
      <c r="K370" s="7" t="s">
        <v>7972</v>
      </c>
      <c r="L370" s="39">
        <v>210341</v>
      </c>
      <c r="M370" s="7" t="s">
        <v>7972</v>
      </c>
      <c r="N370" s="7" t="s">
        <v>7972</v>
      </c>
      <c r="O370" s="7" t="s">
        <v>7972</v>
      </c>
      <c r="P370" s="39">
        <v>42171</v>
      </c>
      <c r="Q370" s="39">
        <v>51711</v>
      </c>
      <c r="R370" s="39">
        <v>51735</v>
      </c>
      <c r="S370" s="39">
        <v>52585</v>
      </c>
      <c r="T370" s="39">
        <v>0</v>
      </c>
      <c r="U370" s="39">
        <f>SUM('25-26 Title I Part A'!$P370:$T370)</f>
        <v>198202</v>
      </c>
      <c r="V370" s="39">
        <f>'25-26 Title I Part A'!$L370-'25-26 Title I Part A'!$U370</f>
        <v>12139</v>
      </c>
    </row>
    <row r="371" spans="1:22" ht="15" customHeight="1" x14ac:dyDescent="0.35">
      <c r="A371" t="s">
        <v>177</v>
      </c>
      <c r="B371" t="s">
        <v>5084</v>
      </c>
      <c r="C371" s="7" t="s">
        <v>179</v>
      </c>
      <c r="D371" s="7" t="s">
        <v>1564</v>
      </c>
      <c r="E371" s="7" t="s">
        <v>5085</v>
      </c>
      <c r="F371" s="7" t="s">
        <v>5086</v>
      </c>
      <c r="G371" s="7" t="s">
        <v>5087</v>
      </c>
      <c r="H371" s="38" t="s">
        <v>5088</v>
      </c>
      <c r="I371" s="7" t="s">
        <v>3115</v>
      </c>
      <c r="J371" s="7" t="s">
        <v>7972</v>
      </c>
      <c r="K371" s="7" t="s">
        <v>7972</v>
      </c>
      <c r="L371" s="39">
        <v>897799</v>
      </c>
      <c r="M371" s="7" t="s">
        <v>7972</v>
      </c>
      <c r="N371" s="7" t="s">
        <v>7972</v>
      </c>
      <c r="O371" s="7" t="s">
        <v>7972</v>
      </c>
      <c r="P371" s="39">
        <v>215434</v>
      </c>
      <c r="Q371" s="39">
        <v>238843</v>
      </c>
      <c r="R371" s="39">
        <v>245166</v>
      </c>
      <c r="S371" s="39">
        <v>198356</v>
      </c>
      <c r="T371" s="39">
        <v>0</v>
      </c>
      <c r="U371" s="39">
        <f>SUM('25-26 Title I Part A'!$P371:$T371)</f>
        <v>897799</v>
      </c>
      <c r="V371" s="39">
        <f>'25-26 Title I Part A'!$L371-'25-26 Title I Part A'!$U371</f>
        <v>0</v>
      </c>
    </row>
    <row r="372" spans="1:22" ht="15" customHeight="1" x14ac:dyDescent="0.35">
      <c r="A372" t="s">
        <v>177</v>
      </c>
      <c r="B372" t="s">
        <v>6790</v>
      </c>
      <c r="C372" s="7" t="s">
        <v>179</v>
      </c>
      <c r="D372" s="7" t="s">
        <v>2979</v>
      </c>
      <c r="E372" s="7" t="s">
        <v>6791</v>
      </c>
      <c r="F372" s="7" t="s">
        <v>6792</v>
      </c>
      <c r="G372" s="7" t="s">
        <v>6793</v>
      </c>
      <c r="H372" s="38" t="s">
        <v>6794</v>
      </c>
      <c r="I372" s="7" t="s">
        <v>3115</v>
      </c>
      <c r="J372" s="7" t="s">
        <v>7972</v>
      </c>
      <c r="K372" s="7" t="s">
        <v>7972</v>
      </c>
      <c r="L372" s="39">
        <v>48847</v>
      </c>
      <c r="M372" s="7" t="s">
        <v>7972</v>
      </c>
      <c r="N372" s="7" t="s">
        <v>7972</v>
      </c>
      <c r="O372" s="7" t="s">
        <v>7972</v>
      </c>
      <c r="P372" s="39">
        <v>11723</v>
      </c>
      <c r="Q372" s="39">
        <v>36300</v>
      </c>
      <c r="R372" s="39">
        <v>0</v>
      </c>
      <c r="S372" s="39">
        <v>0</v>
      </c>
      <c r="T372" s="39">
        <v>0</v>
      </c>
      <c r="U372" s="39">
        <f>SUM('25-26 Title I Part A'!$P372:$T372)</f>
        <v>48023</v>
      </c>
      <c r="V372" s="39">
        <f>'25-26 Title I Part A'!$L372-'25-26 Title I Part A'!$U372</f>
        <v>824</v>
      </c>
    </row>
    <row r="373" spans="1:22" ht="15" customHeight="1" x14ac:dyDescent="0.35">
      <c r="A373" t="s">
        <v>177</v>
      </c>
      <c r="B373" t="s">
        <v>4137</v>
      </c>
      <c r="C373" s="7" t="s">
        <v>179</v>
      </c>
      <c r="D373" s="7" t="s">
        <v>2979</v>
      </c>
      <c r="E373" s="7" t="s">
        <v>4138</v>
      </c>
      <c r="F373" s="7" t="s">
        <v>4139</v>
      </c>
      <c r="G373" s="7" t="s">
        <v>4140</v>
      </c>
      <c r="H373" s="38" t="s">
        <v>4141</v>
      </c>
      <c r="I373" s="7" t="s">
        <v>3115</v>
      </c>
      <c r="J373" s="7" t="s">
        <v>7972</v>
      </c>
      <c r="K373" s="7" t="s">
        <v>7972</v>
      </c>
      <c r="L373" s="39">
        <v>128818</v>
      </c>
      <c r="M373" s="7" t="s">
        <v>7972</v>
      </c>
      <c r="N373" s="7" t="s">
        <v>7972</v>
      </c>
      <c r="O373" s="7" t="s">
        <v>7972</v>
      </c>
      <c r="P373" s="39">
        <v>0</v>
      </c>
      <c r="Q373" s="39">
        <v>0</v>
      </c>
      <c r="R373" s="39">
        <v>0</v>
      </c>
      <c r="S373" s="39">
        <v>128818</v>
      </c>
      <c r="T373" s="39">
        <v>0</v>
      </c>
      <c r="U373" s="39">
        <f>SUM('25-26 Title I Part A'!$P373:$T373)</f>
        <v>128818</v>
      </c>
      <c r="V373" s="39">
        <f>'25-26 Title I Part A'!$L373-'25-26 Title I Part A'!$U373</f>
        <v>0</v>
      </c>
    </row>
    <row r="374" spans="1:22" ht="15" customHeight="1" x14ac:dyDescent="0.35">
      <c r="A374" t="s">
        <v>177</v>
      </c>
      <c r="B374" t="s">
        <v>5024</v>
      </c>
      <c r="C374" s="7" t="s">
        <v>179</v>
      </c>
      <c r="D374" s="7" t="s">
        <v>2979</v>
      </c>
      <c r="E374" s="7" t="s">
        <v>5025</v>
      </c>
      <c r="F374" s="7" t="s">
        <v>5026</v>
      </c>
      <c r="G374" s="7" t="s">
        <v>5027</v>
      </c>
      <c r="H374" s="38" t="s">
        <v>5028</v>
      </c>
      <c r="I374" s="7" t="s">
        <v>3115</v>
      </c>
      <c r="J374" s="7" t="s">
        <v>7972</v>
      </c>
      <c r="K374" s="7" t="s">
        <v>7972</v>
      </c>
      <c r="L374" s="39">
        <v>566455</v>
      </c>
      <c r="M374" s="7" t="s">
        <v>7972</v>
      </c>
      <c r="N374" s="7" t="s">
        <v>7972</v>
      </c>
      <c r="O374" s="7" t="s">
        <v>7972</v>
      </c>
      <c r="P374" s="39">
        <v>138207</v>
      </c>
      <c r="Q374" s="39">
        <v>126106</v>
      </c>
      <c r="R374" s="39">
        <v>161413</v>
      </c>
      <c r="S374" s="39">
        <v>101084</v>
      </c>
      <c r="T374" s="39">
        <v>0</v>
      </c>
      <c r="U374" s="39">
        <f>SUM('25-26 Title I Part A'!$P374:$T374)</f>
        <v>526810</v>
      </c>
      <c r="V374" s="39">
        <f>'25-26 Title I Part A'!$L374-'25-26 Title I Part A'!$U374</f>
        <v>39645</v>
      </c>
    </row>
    <row r="375" spans="1:22" ht="15" customHeight="1" x14ac:dyDescent="0.35">
      <c r="A375" t="s">
        <v>177</v>
      </c>
      <c r="B375" t="s">
        <v>7910</v>
      </c>
      <c r="C375" s="7" t="s">
        <v>179</v>
      </c>
      <c r="D375" s="7" t="s">
        <v>2473</v>
      </c>
      <c r="E375" s="7" t="s">
        <v>7911</v>
      </c>
      <c r="F375" s="7" t="s">
        <v>7975</v>
      </c>
      <c r="G375" s="7" t="s">
        <v>7912</v>
      </c>
      <c r="H375" s="38" t="s">
        <v>7913</v>
      </c>
      <c r="I375" s="7" t="s">
        <v>3115</v>
      </c>
      <c r="J375" s="7" t="s">
        <v>7973</v>
      </c>
      <c r="K375" s="7" t="s">
        <v>7973</v>
      </c>
      <c r="L375" s="39">
        <v>0</v>
      </c>
      <c r="M375" s="7" t="s">
        <v>7973</v>
      </c>
      <c r="N375" s="7" t="s">
        <v>7988</v>
      </c>
      <c r="O375" s="7" t="s">
        <v>7974</v>
      </c>
      <c r="P375" s="39">
        <v>0</v>
      </c>
      <c r="Q375" s="39">
        <v>0</v>
      </c>
      <c r="R375" s="39">
        <v>0</v>
      </c>
      <c r="S375" s="39">
        <v>0</v>
      </c>
      <c r="T375" s="39">
        <v>0</v>
      </c>
      <c r="U375" s="39">
        <f>SUM('25-26 Title I Part A'!$P375:$T375)</f>
        <v>0</v>
      </c>
      <c r="V375" s="39">
        <f>'25-26 Title I Part A'!$L375-'25-26 Title I Part A'!$U375</f>
        <v>0</v>
      </c>
    </row>
    <row r="376" spans="1:22" ht="15" customHeight="1" x14ac:dyDescent="0.35">
      <c r="A376" t="s">
        <v>167</v>
      </c>
      <c r="B376" t="s">
        <v>2981</v>
      </c>
      <c r="C376" s="7" t="s">
        <v>169</v>
      </c>
      <c r="D376" s="7" t="s">
        <v>2982</v>
      </c>
      <c r="E376" s="7" t="s">
        <v>25</v>
      </c>
      <c r="F376" s="7" t="s">
        <v>26</v>
      </c>
      <c r="G376" s="7" t="s">
        <v>2982</v>
      </c>
      <c r="H376" s="38" t="s">
        <v>2983</v>
      </c>
      <c r="I376" s="7" t="s">
        <v>2938</v>
      </c>
      <c r="J376" s="7" t="s">
        <v>7972</v>
      </c>
      <c r="K376" s="7" t="s">
        <v>7972</v>
      </c>
      <c r="L376" s="39">
        <v>126733</v>
      </c>
      <c r="M376" s="7" t="s">
        <v>7972</v>
      </c>
      <c r="N376" s="7" t="s">
        <v>7972</v>
      </c>
      <c r="O376" s="7" t="s">
        <v>7972</v>
      </c>
      <c r="P376" s="39">
        <v>27419</v>
      </c>
      <c r="Q376" s="39">
        <v>21159</v>
      </c>
      <c r="R376" s="39">
        <v>26430</v>
      </c>
      <c r="S376" s="39">
        <v>37068</v>
      </c>
      <c r="T376" s="39">
        <v>0</v>
      </c>
      <c r="U376" s="39">
        <f>SUM('25-26 Title I Part A'!$P376:$T376)</f>
        <v>112076</v>
      </c>
      <c r="V376" s="39">
        <f>'25-26 Title I Part A'!$L376-'25-26 Title I Part A'!$U376</f>
        <v>14657</v>
      </c>
    </row>
    <row r="377" spans="1:22" ht="15" customHeight="1" x14ac:dyDescent="0.35">
      <c r="A377" t="s">
        <v>167</v>
      </c>
      <c r="B377" t="s">
        <v>168</v>
      </c>
      <c r="C377" s="7" t="s">
        <v>169</v>
      </c>
      <c r="D377" s="7" t="s">
        <v>170</v>
      </c>
      <c r="E377" s="7" t="s">
        <v>25</v>
      </c>
      <c r="F377" s="7" t="s">
        <v>26</v>
      </c>
      <c r="G377" s="7" t="s">
        <v>170</v>
      </c>
      <c r="H377" s="38" t="s">
        <v>171</v>
      </c>
      <c r="I377" s="7" t="s">
        <v>28</v>
      </c>
      <c r="J377" s="7" t="s">
        <v>7972</v>
      </c>
      <c r="K377" s="7" t="s">
        <v>7972</v>
      </c>
      <c r="L377" s="39">
        <v>552861</v>
      </c>
      <c r="M377" s="7" t="s">
        <v>7973</v>
      </c>
      <c r="N377" s="7" t="s">
        <v>7972</v>
      </c>
      <c r="O377" s="7" t="s">
        <v>7972</v>
      </c>
      <c r="P377" s="39">
        <v>0</v>
      </c>
      <c r="Q377" s="39">
        <v>15102</v>
      </c>
      <c r="R377" s="39">
        <v>0</v>
      </c>
      <c r="S377" s="39">
        <v>0</v>
      </c>
      <c r="T377" s="39">
        <v>0</v>
      </c>
      <c r="U377" s="39">
        <f>SUM('25-26 Title I Part A'!$P377:$T377)</f>
        <v>15102</v>
      </c>
      <c r="V377" s="39">
        <f>'25-26 Title I Part A'!$L377-'25-26 Title I Part A'!$U377</f>
        <v>537759</v>
      </c>
    </row>
    <row r="378" spans="1:22" ht="15" customHeight="1" x14ac:dyDescent="0.35">
      <c r="A378" t="s">
        <v>167</v>
      </c>
      <c r="B378" t="s">
        <v>535</v>
      </c>
      <c r="C378" s="7" t="s">
        <v>169</v>
      </c>
      <c r="D378" s="7" t="s">
        <v>536</v>
      </c>
      <c r="E378" s="7" t="s">
        <v>25</v>
      </c>
      <c r="F378" s="7" t="s">
        <v>26</v>
      </c>
      <c r="G378" s="7" t="s">
        <v>536</v>
      </c>
      <c r="H378" s="38" t="s">
        <v>537</v>
      </c>
      <c r="I378" s="7" t="s">
        <v>28</v>
      </c>
      <c r="J378" s="7" t="s">
        <v>7972</v>
      </c>
      <c r="K378" s="7" t="s">
        <v>7972</v>
      </c>
      <c r="L378" s="39">
        <v>256246</v>
      </c>
      <c r="M378" s="7" t="s">
        <v>7972</v>
      </c>
      <c r="N378" s="7" t="s">
        <v>7972</v>
      </c>
      <c r="O378" s="7" t="s">
        <v>7972</v>
      </c>
      <c r="P378" s="39">
        <v>0</v>
      </c>
      <c r="Q378" s="39">
        <v>0</v>
      </c>
      <c r="R378" s="39">
        <v>30114</v>
      </c>
      <c r="S378" s="39">
        <v>81437</v>
      </c>
      <c r="T378" s="39">
        <v>0</v>
      </c>
      <c r="U378" s="39">
        <f>SUM('25-26 Title I Part A'!$P378:$T378)</f>
        <v>111551</v>
      </c>
      <c r="V378" s="39">
        <f>'25-26 Title I Part A'!$L378-'25-26 Title I Part A'!$U378</f>
        <v>144695</v>
      </c>
    </row>
    <row r="379" spans="1:22" ht="15" customHeight="1" x14ac:dyDescent="0.35">
      <c r="A379" t="s">
        <v>167</v>
      </c>
      <c r="B379" t="s">
        <v>649</v>
      </c>
      <c r="C379" s="7" t="s">
        <v>169</v>
      </c>
      <c r="D379" s="7" t="s">
        <v>650</v>
      </c>
      <c r="E379" s="7" t="s">
        <v>25</v>
      </c>
      <c r="F379" s="7" t="s">
        <v>26</v>
      </c>
      <c r="G379" s="7" t="s">
        <v>650</v>
      </c>
      <c r="H379" s="38" t="s">
        <v>651</v>
      </c>
      <c r="I379" s="7" t="s">
        <v>28</v>
      </c>
      <c r="J379" s="7" t="s">
        <v>7972</v>
      </c>
      <c r="K379" s="7" t="s">
        <v>7972</v>
      </c>
      <c r="L379" s="39">
        <v>2133344</v>
      </c>
      <c r="M379" s="7" t="s">
        <v>7972</v>
      </c>
      <c r="N379" s="7" t="s">
        <v>7972</v>
      </c>
      <c r="O379" s="7" t="s">
        <v>7972</v>
      </c>
      <c r="P379" s="39">
        <v>281706</v>
      </c>
      <c r="Q379" s="39">
        <v>585141</v>
      </c>
      <c r="R379" s="39">
        <v>463398</v>
      </c>
      <c r="S379" s="39">
        <v>395610</v>
      </c>
      <c r="T379" s="39">
        <v>0</v>
      </c>
      <c r="U379" s="39">
        <f>SUM('25-26 Title I Part A'!$P379:$T379)</f>
        <v>1725855</v>
      </c>
      <c r="V379" s="39">
        <f>'25-26 Title I Part A'!$L379-'25-26 Title I Part A'!$U379</f>
        <v>407489</v>
      </c>
    </row>
    <row r="380" spans="1:22" ht="15" customHeight="1" x14ac:dyDescent="0.35">
      <c r="A380" t="s">
        <v>167</v>
      </c>
      <c r="B380" t="s">
        <v>1084</v>
      </c>
      <c r="C380" s="7" t="s">
        <v>169</v>
      </c>
      <c r="D380" s="7" t="s">
        <v>1085</v>
      </c>
      <c r="E380" s="7" t="s">
        <v>25</v>
      </c>
      <c r="F380" s="7" t="s">
        <v>26</v>
      </c>
      <c r="G380" s="7" t="s">
        <v>1085</v>
      </c>
      <c r="H380" s="38" t="s">
        <v>1086</v>
      </c>
      <c r="I380" s="7" t="s">
        <v>28</v>
      </c>
      <c r="J380" s="7" t="s">
        <v>7972</v>
      </c>
      <c r="K380" s="7" t="s">
        <v>7972</v>
      </c>
      <c r="L380" s="39">
        <v>2682084</v>
      </c>
      <c r="M380" s="7" t="s">
        <v>7972</v>
      </c>
      <c r="N380" s="7" t="s">
        <v>7972</v>
      </c>
      <c r="O380" s="7" t="s">
        <v>7972</v>
      </c>
      <c r="P380" s="39">
        <v>249115</v>
      </c>
      <c r="Q380" s="39">
        <v>671504</v>
      </c>
      <c r="R380" s="39">
        <v>477287</v>
      </c>
      <c r="S380" s="39">
        <v>576431</v>
      </c>
      <c r="T380" s="39">
        <v>0</v>
      </c>
      <c r="U380" s="39">
        <f>SUM('25-26 Title I Part A'!$P380:$T380)</f>
        <v>1974337</v>
      </c>
      <c r="V380" s="39">
        <f>'25-26 Title I Part A'!$L380-'25-26 Title I Part A'!$U380</f>
        <v>707747</v>
      </c>
    </row>
    <row r="381" spans="1:22" ht="15" customHeight="1" x14ac:dyDescent="0.35">
      <c r="A381" t="s">
        <v>167</v>
      </c>
      <c r="B381" t="s">
        <v>1087</v>
      </c>
      <c r="C381" s="7" t="s">
        <v>169</v>
      </c>
      <c r="D381" s="7" t="s">
        <v>1088</v>
      </c>
      <c r="E381" s="7" t="s">
        <v>25</v>
      </c>
      <c r="F381" s="7" t="s">
        <v>26</v>
      </c>
      <c r="G381" s="7" t="s">
        <v>1088</v>
      </c>
      <c r="H381" s="38" t="s">
        <v>1089</v>
      </c>
      <c r="I381" s="7" t="s">
        <v>28</v>
      </c>
      <c r="J381" s="7" t="s">
        <v>7972</v>
      </c>
      <c r="K381" s="7" t="s">
        <v>7972</v>
      </c>
      <c r="L381" s="39">
        <v>1413694</v>
      </c>
      <c r="M381" s="7" t="s">
        <v>7972</v>
      </c>
      <c r="N381" s="7" t="s">
        <v>7972</v>
      </c>
      <c r="O381" s="7" t="s">
        <v>7972</v>
      </c>
      <c r="P381" s="39">
        <v>124644</v>
      </c>
      <c r="Q381" s="39">
        <v>405473</v>
      </c>
      <c r="R381" s="39">
        <v>330119</v>
      </c>
      <c r="S381" s="39">
        <v>310711</v>
      </c>
      <c r="T381" s="39">
        <v>0</v>
      </c>
      <c r="U381" s="39">
        <f>SUM('25-26 Title I Part A'!$P381:$T381)</f>
        <v>1170947</v>
      </c>
      <c r="V381" s="39">
        <f>'25-26 Title I Part A'!$L381-'25-26 Title I Part A'!$U381</f>
        <v>242747</v>
      </c>
    </row>
    <row r="382" spans="1:22" ht="15" customHeight="1" x14ac:dyDescent="0.35">
      <c r="A382" t="s">
        <v>167</v>
      </c>
      <c r="B382" t="s">
        <v>1194</v>
      </c>
      <c r="C382" s="7" t="s">
        <v>169</v>
      </c>
      <c r="D382" s="7" t="s">
        <v>1195</v>
      </c>
      <c r="E382" s="7" t="s">
        <v>25</v>
      </c>
      <c r="F382" s="7" t="s">
        <v>26</v>
      </c>
      <c r="G382" s="7" t="s">
        <v>1195</v>
      </c>
      <c r="H382" s="38" t="s">
        <v>1196</v>
      </c>
      <c r="I382" s="7" t="s">
        <v>28</v>
      </c>
      <c r="J382" s="7" t="s">
        <v>7972</v>
      </c>
      <c r="K382" s="7" t="s">
        <v>7972</v>
      </c>
      <c r="L382" s="39">
        <v>51116</v>
      </c>
      <c r="M382" s="7" t="s">
        <v>7972</v>
      </c>
      <c r="N382" s="7" t="s">
        <v>7972</v>
      </c>
      <c r="O382" s="7" t="s">
        <v>7972</v>
      </c>
      <c r="P382" s="39">
        <v>10505</v>
      </c>
      <c r="Q382" s="39">
        <v>9305</v>
      </c>
      <c r="R382" s="39">
        <v>11805</v>
      </c>
      <c r="S382" s="39">
        <v>10133</v>
      </c>
      <c r="T382" s="39">
        <v>0</v>
      </c>
      <c r="U382" s="39">
        <f>SUM('25-26 Title I Part A'!$P382:$T382)</f>
        <v>41748</v>
      </c>
      <c r="V382" s="39">
        <f>'25-26 Title I Part A'!$L382-'25-26 Title I Part A'!$U382</f>
        <v>9368</v>
      </c>
    </row>
    <row r="383" spans="1:22" ht="15" customHeight="1" x14ac:dyDescent="0.35">
      <c r="A383" t="s">
        <v>167</v>
      </c>
      <c r="B383" t="s">
        <v>1280</v>
      </c>
      <c r="C383" s="7" t="s">
        <v>169</v>
      </c>
      <c r="D383" s="7" t="s">
        <v>1281</v>
      </c>
      <c r="E383" s="7" t="s">
        <v>25</v>
      </c>
      <c r="F383" s="7" t="s">
        <v>26</v>
      </c>
      <c r="G383" s="7" t="s">
        <v>1281</v>
      </c>
      <c r="H383" s="38" t="s">
        <v>1282</v>
      </c>
      <c r="I383" s="7" t="s">
        <v>28</v>
      </c>
      <c r="J383" s="7" t="s">
        <v>7972</v>
      </c>
      <c r="K383" s="7" t="s">
        <v>7972</v>
      </c>
      <c r="L383" s="39">
        <v>103029</v>
      </c>
      <c r="M383" s="7" t="s">
        <v>7973</v>
      </c>
      <c r="N383" s="7" t="s">
        <v>7972</v>
      </c>
      <c r="O383" s="7" t="s">
        <v>7972</v>
      </c>
      <c r="P383" s="39">
        <v>0</v>
      </c>
      <c r="Q383" s="39">
        <v>0</v>
      </c>
      <c r="R383" s="39">
        <v>13830</v>
      </c>
      <c r="S383" s="39">
        <v>0</v>
      </c>
      <c r="T383" s="39">
        <v>0</v>
      </c>
      <c r="U383" s="39">
        <f>SUM('25-26 Title I Part A'!$P383:$T383)</f>
        <v>13830</v>
      </c>
      <c r="V383" s="39">
        <f>'25-26 Title I Part A'!$L383-'25-26 Title I Part A'!$U383</f>
        <v>89199</v>
      </c>
    </row>
    <row r="384" spans="1:22" ht="15" customHeight="1" x14ac:dyDescent="0.35">
      <c r="A384" t="s">
        <v>167</v>
      </c>
      <c r="B384" t="s">
        <v>1292</v>
      </c>
      <c r="C384" s="7" t="s">
        <v>169</v>
      </c>
      <c r="D384" s="7" t="s">
        <v>1293</v>
      </c>
      <c r="E384" s="7" t="s">
        <v>25</v>
      </c>
      <c r="F384" s="7" t="s">
        <v>26</v>
      </c>
      <c r="G384" s="7" t="s">
        <v>1293</v>
      </c>
      <c r="H384" s="38" t="s">
        <v>1294</v>
      </c>
      <c r="I384" s="7" t="s">
        <v>28</v>
      </c>
      <c r="J384" s="7" t="s">
        <v>7972</v>
      </c>
      <c r="K384" s="7" t="s">
        <v>7972</v>
      </c>
      <c r="L384" s="39">
        <v>88534</v>
      </c>
      <c r="M384" s="7" t="s">
        <v>7972</v>
      </c>
      <c r="N384" s="7" t="s">
        <v>7972</v>
      </c>
      <c r="O384" s="7" t="s">
        <v>7972</v>
      </c>
      <c r="P384" s="39">
        <v>0</v>
      </c>
      <c r="Q384" s="39">
        <v>51546</v>
      </c>
      <c r="R384" s="39">
        <v>20783</v>
      </c>
      <c r="S384" s="39">
        <v>15320</v>
      </c>
      <c r="T384" s="39">
        <v>0</v>
      </c>
      <c r="U384" s="39">
        <f>SUM('25-26 Title I Part A'!$P384:$T384)</f>
        <v>87649</v>
      </c>
      <c r="V384" s="39">
        <f>'25-26 Title I Part A'!$L384-'25-26 Title I Part A'!$U384</f>
        <v>885</v>
      </c>
    </row>
    <row r="385" spans="1:22" ht="15" customHeight="1" x14ac:dyDescent="0.35">
      <c r="A385" t="s">
        <v>167</v>
      </c>
      <c r="B385" t="s">
        <v>1358</v>
      </c>
      <c r="C385" s="7" t="s">
        <v>169</v>
      </c>
      <c r="D385" s="7" t="s">
        <v>1359</v>
      </c>
      <c r="E385" s="7" t="s">
        <v>25</v>
      </c>
      <c r="F385" s="7" t="s">
        <v>26</v>
      </c>
      <c r="G385" s="7" t="s">
        <v>1359</v>
      </c>
      <c r="H385" s="38" t="s">
        <v>1360</v>
      </c>
      <c r="I385" s="7" t="s">
        <v>28</v>
      </c>
      <c r="J385" s="7" t="s">
        <v>7972</v>
      </c>
      <c r="K385" s="7" t="s">
        <v>7972</v>
      </c>
      <c r="L385" s="39">
        <v>238669</v>
      </c>
      <c r="M385" s="7" t="s">
        <v>7972</v>
      </c>
      <c r="N385" s="7" t="s">
        <v>7972</v>
      </c>
      <c r="O385" s="7" t="s">
        <v>7972</v>
      </c>
      <c r="P385" s="39">
        <v>16432</v>
      </c>
      <c r="Q385" s="39">
        <v>0</v>
      </c>
      <c r="R385" s="39">
        <v>0</v>
      </c>
      <c r="S385" s="39">
        <v>166848</v>
      </c>
      <c r="T385" s="39">
        <v>0</v>
      </c>
      <c r="U385" s="39">
        <f>SUM('25-26 Title I Part A'!$P385:$T385)</f>
        <v>183280</v>
      </c>
      <c r="V385" s="39">
        <f>'25-26 Title I Part A'!$L385-'25-26 Title I Part A'!$U385</f>
        <v>55389</v>
      </c>
    </row>
    <row r="386" spans="1:22" ht="15" customHeight="1" x14ac:dyDescent="0.35">
      <c r="A386" t="s">
        <v>167</v>
      </c>
      <c r="B386" t="s">
        <v>1411</v>
      </c>
      <c r="C386" s="7" t="s">
        <v>169</v>
      </c>
      <c r="D386" s="7" t="s">
        <v>1412</v>
      </c>
      <c r="E386" s="7" t="s">
        <v>25</v>
      </c>
      <c r="F386" s="7" t="s">
        <v>26</v>
      </c>
      <c r="G386" s="7" t="s">
        <v>1412</v>
      </c>
      <c r="H386" s="38" t="s">
        <v>1413</v>
      </c>
      <c r="I386" s="7" t="s">
        <v>28</v>
      </c>
      <c r="J386" s="7" t="s">
        <v>7972</v>
      </c>
      <c r="K386" s="7" t="s">
        <v>7972</v>
      </c>
      <c r="L386" s="39">
        <v>1302961</v>
      </c>
      <c r="M386" s="7" t="s">
        <v>7972</v>
      </c>
      <c r="N386" s="7" t="s">
        <v>7972</v>
      </c>
      <c r="O386" s="7" t="s">
        <v>7972</v>
      </c>
      <c r="P386" s="39">
        <v>0</v>
      </c>
      <c r="Q386" s="39">
        <v>203099</v>
      </c>
      <c r="R386" s="39">
        <v>321847</v>
      </c>
      <c r="S386" s="39">
        <v>302640</v>
      </c>
      <c r="T386" s="39">
        <v>0</v>
      </c>
      <c r="U386" s="39">
        <f>SUM('25-26 Title I Part A'!$P386:$T386)</f>
        <v>827586</v>
      </c>
      <c r="V386" s="39">
        <f>'25-26 Title I Part A'!$L386-'25-26 Title I Part A'!$U386</f>
        <v>475375</v>
      </c>
    </row>
    <row r="387" spans="1:22" ht="15" customHeight="1" x14ac:dyDescent="0.35">
      <c r="A387" t="s">
        <v>167</v>
      </c>
      <c r="B387" t="s">
        <v>1414</v>
      </c>
      <c r="C387" s="7" t="s">
        <v>169</v>
      </c>
      <c r="D387" s="7" t="s">
        <v>1415</v>
      </c>
      <c r="E387" s="7" t="s">
        <v>25</v>
      </c>
      <c r="F387" s="7" t="s">
        <v>26</v>
      </c>
      <c r="G387" s="7" t="s">
        <v>1415</v>
      </c>
      <c r="H387" s="38" t="s">
        <v>1416</v>
      </c>
      <c r="I387" s="7" t="s">
        <v>28</v>
      </c>
      <c r="J387" s="7" t="s">
        <v>7972</v>
      </c>
      <c r="K387" s="7" t="s">
        <v>7972</v>
      </c>
      <c r="L387" s="39">
        <v>574859</v>
      </c>
      <c r="M387" s="7" t="s">
        <v>7972</v>
      </c>
      <c r="N387" s="7" t="s">
        <v>7972</v>
      </c>
      <c r="O387" s="7" t="s">
        <v>7972</v>
      </c>
      <c r="P387" s="39">
        <v>0</v>
      </c>
      <c r="Q387" s="39">
        <v>122445</v>
      </c>
      <c r="R387" s="39">
        <v>132396</v>
      </c>
      <c r="S387" s="39">
        <v>146666</v>
      </c>
      <c r="T387" s="39">
        <v>0</v>
      </c>
      <c r="U387" s="39">
        <f>SUM('25-26 Title I Part A'!$P387:$T387)</f>
        <v>401507</v>
      </c>
      <c r="V387" s="39">
        <f>'25-26 Title I Part A'!$L387-'25-26 Title I Part A'!$U387</f>
        <v>173352</v>
      </c>
    </row>
    <row r="388" spans="1:22" ht="15" customHeight="1" x14ac:dyDescent="0.35">
      <c r="A388" t="s">
        <v>167</v>
      </c>
      <c r="B388" t="s">
        <v>2031</v>
      </c>
      <c r="C388" s="7" t="s">
        <v>169</v>
      </c>
      <c r="D388" s="7" t="s">
        <v>2032</v>
      </c>
      <c r="E388" s="7" t="s">
        <v>25</v>
      </c>
      <c r="F388" s="7" t="s">
        <v>26</v>
      </c>
      <c r="G388" s="7" t="s">
        <v>2032</v>
      </c>
      <c r="H388" s="38" t="s">
        <v>2030</v>
      </c>
      <c r="I388" s="7" t="s">
        <v>28</v>
      </c>
      <c r="J388" s="7" t="s">
        <v>7972</v>
      </c>
      <c r="K388" s="7" t="s">
        <v>7972</v>
      </c>
      <c r="L388" s="39">
        <v>198008</v>
      </c>
      <c r="M388" s="7" t="s">
        <v>7972</v>
      </c>
      <c r="N388" s="7" t="s">
        <v>7972</v>
      </c>
      <c r="O388" s="7" t="s">
        <v>7972</v>
      </c>
      <c r="P388" s="39">
        <v>47854</v>
      </c>
      <c r="Q388" s="39">
        <v>56094</v>
      </c>
      <c r="R388" s="39">
        <v>47782</v>
      </c>
      <c r="S388" s="39">
        <v>46278</v>
      </c>
      <c r="T388" s="39">
        <v>0</v>
      </c>
      <c r="U388" s="39">
        <f>SUM('25-26 Title I Part A'!$P388:$T388)</f>
        <v>198008</v>
      </c>
      <c r="V388" s="39">
        <f>'25-26 Title I Part A'!$L388-'25-26 Title I Part A'!$U388</f>
        <v>0</v>
      </c>
    </row>
    <row r="389" spans="1:22" ht="15" customHeight="1" x14ac:dyDescent="0.35">
      <c r="A389" t="s">
        <v>167</v>
      </c>
      <c r="B389" t="s">
        <v>2158</v>
      </c>
      <c r="C389" s="7" t="s">
        <v>169</v>
      </c>
      <c r="D389" s="7" t="s">
        <v>2159</v>
      </c>
      <c r="E389" s="7" t="s">
        <v>25</v>
      </c>
      <c r="F389" s="7" t="s">
        <v>26</v>
      </c>
      <c r="G389" s="7" t="s">
        <v>2159</v>
      </c>
      <c r="H389" s="38" t="s">
        <v>2160</v>
      </c>
      <c r="I389" s="7" t="s">
        <v>28</v>
      </c>
      <c r="J389" s="7" t="s">
        <v>7972</v>
      </c>
      <c r="K389" s="7" t="s">
        <v>7972</v>
      </c>
      <c r="L389" s="39">
        <v>1414995</v>
      </c>
      <c r="M389" s="7" t="s">
        <v>7973</v>
      </c>
      <c r="N389" s="7" t="s">
        <v>7972</v>
      </c>
      <c r="O389" s="7" t="s">
        <v>7972</v>
      </c>
      <c r="P389" s="39">
        <v>0</v>
      </c>
      <c r="Q389" s="39">
        <v>0</v>
      </c>
      <c r="R389" s="39">
        <v>260658</v>
      </c>
      <c r="S389" s="39">
        <v>0</v>
      </c>
      <c r="T389" s="39">
        <v>0</v>
      </c>
      <c r="U389" s="39">
        <f>SUM('25-26 Title I Part A'!$P389:$T389)</f>
        <v>260658</v>
      </c>
      <c r="V389" s="39">
        <f>'25-26 Title I Part A'!$L389-'25-26 Title I Part A'!$U389</f>
        <v>1154337</v>
      </c>
    </row>
    <row r="390" spans="1:22" ht="15" customHeight="1" x14ac:dyDescent="0.35">
      <c r="A390" t="s">
        <v>167</v>
      </c>
      <c r="B390" t="s">
        <v>4047</v>
      </c>
      <c r="C390" s="7" t="s">
        <v>169</v>
      </c>
      <c r="D390" s="7" t="s">
        <v>170</v>
      </c>
      <c r="E390" s="7" t="s">
        <v>4048</v>
      </c>
      <c r="F390" s="7" t="s">
        <v>4049</v>
      </c>
      <c r="G390" s="7" t="s">
        <v>4050</v>
      </c>
      <c r="H390" s="38" t="s">
        <v>4051</v>
      </c>
      <c r="I390" s="7" t="s">
        <v>3115</v>
      </c>
      <c r="J390" s="7" t="s">
        <v>7972</v>
      </c>
      <c r="K390" s="7" t="s">
        <v>7972</v>
      </c>
      <c r="L390" s="39">
        <v>250116</v>
      </c>
      <c r="M390" s="7" t="s">
        <v>7972</v>
      </c>
      <c r="N390" s="7" t="s">
        <v>7972</v>
      </c>
      <c r="O390" s="7" t="s">
        <v>7972</v>
      </c>
      <c r="P390" s="39">
        <v>60032</v>
      </c>
      <c r="Q390" s="39">
        <v>105876</v>
      </c>
      <c r="R390" s="39">
        <v>80132</v>
      </c>
      <c r="S390" s="39">
        <v>0</v>
      </c>
      <c r="T390" s="39">
        <v>0</v>
      </c>
      <c r="U390" s="39">
        <f>SUM('25-26 Title I Part A'!$P390:$T390)</f>
        <v>246040</v>
      </c>
      <c r="V390" s="39">
        <f>'25-26 Title I Part A'!$L390-'25-26 Title I Part A'!$U390</f>
        <v>4076</v>
      </c>
    </row>
    <row r="391" spans="1:22" ht="15" customHeight="1" x14ac:dyDescent="0.35">
      <c r="A391" t="s">
        <v>167</v>
      </c>
      <c r="B391" t="s">
        <v>5826</v>
      </c>
      <c r="C391" s="7" t="s">
        <v>169</v>
      </c>
      <c r="D391" s="7" t="s">
        <v>1415</v>
      </c>
      <c r="E391" s="7" t="s">
        <v>5827</v>
      </c>
      <c r="F391" s="7" t="s">
        <v>5828</v>
      </c>
      <c r="G391" s="7" t="s">
        <v>5829</v>
      </c>
      <c r="H391" s="38" t="s">
        <v>5830</v>
      </c>
      <c r="I391" s="7" t="s">
        <v>3115</v>
      </c>
      <c r="J391" s="7" t="s">
        <v>7973</v>
      </c>
      <c r="K391" s="7" t="s">
        <v>7973</v>
      </c>
      <c r="L391" s="39">
        <v>0</v>
      </c>
      <c r="M391" s="7" t="s">
        <v>7972</v>
      </c>
      <c r="N391" s="7" t="s">
        <v>7988</v>
      </c>
      <c r="O391" s="7" t="s">
        <v>7974</v>
      </c>
      <c r="P391" s="39">
        <v>0</v>
      </c>
      <c r="Q391" s="39">
        <v>0</v>
      </c>
      <c r="R391" s="39">
        <v>0</v>
      </c>
      <c r="S391" s="39">
        <v>0</v>
      </c>
      <c r="T391" s="39">
        <v>0</v>
      </c>
      <c r="U391" s="39">
        <f>SUM('25-26 Title I Part A'!$P391:$T391)</f>
        <v>0</v>
      </c>
      <c r="V391" s="39">
        <f>'25-26 Title I Part A'!$L391-'25-26 Title I Part A'!$U391</f>
        <v>0</v>
      </c>
    </row>
    <row r="392" spans="1:22" ht="15" customHeight="1" x14ac:dyDescent="0.35">
      <c r="A392" t="s">
        <v>167</v>
      </c>
      <c r="B392" t="s">
        <v>5831</v>
      </c>
      <c r="C392" s="7" t="s">
        <v>169</v>
      </c>
      <c r="D392" s="7" t="s">
        <v>1415</v>
      </c>
      <c r="E392" s="7" t="s">
        <v>5832</v>
      </c>
      <c r="F392" s="7" t="s">
        <v>5833</v>
      </c>
      <c r="G392" s="7" t="s">
        <v>5834</v>
      </c>
      <c r="H392" s="38" t="s">
        <v>5835</v>
      </c>
      <c r="I392" s="7" t="s">
        <v>3115</v>
      </c>
      <c r="J392" s="7" t="s">
        <v>7973</v>
      </c>
      <c r="K392" s="7" t="s">
        <v>7973</v>
      </c>
      <c r="L392" s="39">
        <v>0</v>
      </c>
      <c r="M392" s="7" t="s">
        <v>7972</v>
      </c>
      <c r="N392" s="7" t="s">
        <v>7988</v>
      </c>
      <c r="O392" s="7" t="s">
        <v>7974</v>
      </c>
      <c r="P392" s="39">
        <v>0</v>
      </c>
      <c r="Q392" s="39">
        <v>0</v>
      </c>
      <c r="R392" s="39">
        <v>0</v>
      </c>
      <c r="S392" s="39">
        <v>0</v>
      </c>
      <c r="T392" s="39">
        <v>0</v>
      </c>
      <c r="U392" s="39">
        <f>SUM('25-26 Title I Part A'!$P392:$T392)</f>
        <v>0</v>
      </c>
      <c r="V392" s="39">
        <f>'25-26 Title I Part A'!$L392-'25-26 Title I Part A'!$U392</f>
        <v>0</v>
      </c>
    </row>
    <row r="393" spans="1:22" ht="15" customHeight="1" x14ac:dyDescent="0.35">
      <c r="A393" t="s">
        <v>167</v>
      </c>
      <c r="B393" t="s">
        <v>5548</v>
      </c>
      <c r="C393" s="7" t="s">
        <v>169</v>
      </c>
      <c r="D393" s="7" t="s">
        <v>1293</v>
      </c>
      <c r="E393" s="7" t="s">
        <v>5549</v>
      </c>
      <c r="F393" s="7" t="s">
        <v>5550</v>
      </c>
      <c r="G393" s="7" t="s">
        <v>5551</v>
      </c>
      <c r="H393" s="38" t="s">
        <v>5552</v>
      </c>
      <c r="I393" s="7" t="s">
        <v>3115</v>
      </c>
      <c r="J393" s="7" t="s">
        <v>7974</v>
      </c>
      <c r="K393" s="7" t="s">
        <v>7972</v>
      </c>
      <c r="L393" s="39">
        <v>0</v>
      </c>
      <c r="M393" s="7" t="s">
        <v>7973</v>
      </c>
      <c r="N393" s="7" t="s">
        <v>7988</v>
      </c>
      <c r="O393" s="7" t="s">
        <v>7972</v>
      </c>
      <c r="P393" s="39">
        <v>0</v>
      </c>
      <c r="Q393" s="39">
        <v>0</v>
      </c>
      <c r="R393" s="39">
        <v>0</v>
      </c>
      <c r="S393" s="39">
        <v>0</v>
      </c>
      <c r="T393" s="39">
        <v>0</v>
      </c>
      <c r="U393" s="39">
        <f>SUM('25-26 Title I Part A'!$P393:$T393)</f>
        <v>0</v>
      </c>
      <c r="V393" s="39">
        <f>'25-26 Title I Part A'!$L393-'25-26 Title I Part A'!$U393</f>
        <v>0</v>
      </c>
    </row>
    <row r="394" spans="1:22" ht="15" customHeight="1" x14ac:dyDescent="0.35">
      <c r="A394" t="s">
        <v>1245</v>
      </c>
      <c r="B394" t="s">
        <v>2984</v>
      </c>
      <c r="C394" s="7" t="s">
        <v>1247</v>
      </c>
      <c r="D394" s="7" t="s">
        <v>2985</v>
      </c>
      <c r="E394" s="7" t="s">
        <v>25</v>
      </c>
      <c r="F394" s="7" t="s">
        <v>26</v>
      </c>
      <c r="G394" s="7" t="s">
        <v>2985</v>
      </c>
      <c r="H394" s="38" t="s">
        <v>2986</v>
      </c>
      <c r="I394" s="7" t="s">
        <v>2938</v>
      </c>
      <c r="J394" s="7" t="s">
        <v>7972</v>
      </c>
      <c r="K394" s="7" t="s">
        <v>7972</v>
      </c>
      <c r="L394" s="39">
        <v>36206</v>
      </c>
      <c r="M394" s="7" t="s">
        <v>7972</v>
      </c>
      <c r="N394" s="7" t="s">
        <v>7972</v>
      </c>
      <c r="O394" s="7" t="s">
        <v>7972</v>
      </c>
      <c r="P394" s="39">
        <v>0</v>
      </c>
      <c r="Q394" s="39">
        <v>6078</v>
      </c>
      <c r="R394" s="39">
        <v>777</v>
      </c>
      <c r="S394" s="39">
        <v>8118</v>
      </c>
      <c r="T394" s="39">
        <v>0</v>
      </c>
      <c r="U394" s="39">
        <f>SUM('25-26 Title I Part A'!$P394:$T394)</f>
        <v>14973</v>
      </c>
      <c r="V394" s="39">
        <f>'25-26 Title I Part A'!$L394-'25-26 Title I Part A'!$U394</f>
        <v>21233</v>
      </c>
    </row>
    <row r="395" spans="1:22" ht="15" customHeight="1" x14ac:dyDescent="0.35">
      <c r="A395" t="s">
        <v>1245</v>
      </c>
      <c r="B395" t="s">
        <v>1246</v>
      </c>
      <c r="C395" s="7" t="s">
        <v>1247</v>
      </c>
      <c r="D395" s="7" t="s">
        <v>1248</v>
      </c>
      <c r="E395" s="7" t="s">
        <v>25</v>
      </c>
      <c r="F395" s="7" t="s">
        <v>26</v>
      </c>
      <c r="G395" s="7" t="s">
        <v>1248</v>
      </c>
      <c r="H395" s="38" t="s">
        <v>1249</v>
      </c>
      <c r="I395" s="7" t="s">
        <v>28</v>
      </c>
      <c r="J395" s="7" t="s">
        <v>7972</v>
      </c>
      <c r="K395" s="7" t="s">
        <v>7972</v>
      </c>
      <c r="L395" s="39">
        <v>525997</v>
      </c>
      <c r="M395" s="7" t="s">
        <v>7972</v>
      </c>
      <c r="N395" s="7" t="s">
        <v>7972</v>
      </c>
      <c r="O395" s="7" t="s">
        <v>7972</v>
      </c>
      <c r="P395" s="39">
        <v>128336</v>
      </c>
      <c r="Q395" s="39">
        <v>85913</v>
      </c>
      <c r="R395" s="39">
        <v>60604</v>
      </c>
      <c r="S395" s="39">
        <v>50499</v>
      </c>
      <c r="T395" s="39">
        <v>0</v>
      </c>
      <c r="U395" s="39">
        <f>SUM('25-26 Title I Part A'!$P395:$T395)</f>
        <v>325352</v>
      </c>
      <c r="V395" s="39">
        <f>'25-26 Title I Part A'!$L395-'25-26 Title I Part A'!$U395</f>
        <v>200645</v>
      </c>
    </row>
    <row r="396" spans="1:22" ht="15" customHeight="1" x14ac:dyDescent="0.35">
      <c r="A396" t="s">
        <v>1245</v>
      </c>
      <c r="B396" t="s">
        <v>1310</v>
      </c>
      <c r="C396" s="7" t="s">
        <v>1247</v>
      </c>
      <c r="D396" s="7" t="s">
        <v>1311</v>
      </c>
      <c r="E396" s="7" t="s">
        <v>25</v>
      </c>
      <c r="F396" s="7" t="s">
        <v>26</v>
      </c>
      <c r="G396" s="7" t="s">
        <v>1311</v>
      </c>
      <c r="H396" s="38" t="s">
        <v>1312</v>
      </c>
      <c r="I396" s="7" t="s">
        <v>28</v>
      </c>
      <c r="J396" s="7" t="s">
        <v>7972</v>
      </c>
      <c r="K396" s="7" t="s">
        <v>7972</v>
      </c>
      <c r="L396" s="39">
        <v>2160733</v>
      </c>
      <c r="M396" s="7" t="s">
        <v>7973</v>
      </c>
      <c r="N396" s="7" t="s">
        <v>7972</v>
      </c>
      <c r="O396" s="7" t="s">
        <v>7972</v>
      </c>
      <c r="P396" s="39">
        <v>524954</v>
      </c>
      <c r="Q396" s="39">
        <v>344594</v>
      </c>
      <c r="R396" s="39">
        <v>486456</v>
      </c>
      <c r="S396" s="39">
        <v>0</v>
      </c>
      <c r="T396" s="39">
        <v>0</v>
      </c>
      <c r="U396" s="39">
        <f>SUM('25-26 Title I Part A'!$P396:$T396)</f>
        <v>1356004</v>
      </c>
      <c r="V396" s="39">
        <f>'25-26 Title I Part A'!$L396-'25-26 Title I Part A'!$U396</f>
        <v>804729</v>
      </c>
    </row>
    <row r="397" spans="1:22" ht="15" customHeight="1" x14ac:dyDescent="0.35">
      <c r="A397" t="s">
        <v>1245</v>
      </c>
      <c r="B397" t="s">
        <v>1349</v>
      </c>
      <c r="C397" s="7" t="s">
        <v>1247</v>
      </c>
      <c r="D397" s="7" t="s">
        <v>1350</v>
      </c>
      <c r="E397" s="7" t="s">
        <v>25</v>
      </c>
      <c r="F397" s="7" t="s">
        <v>26</v>
      </c>
      <c r="G397" s="7" t="s">
        <v>1350</v>
      </c>
      <c r="H397" s="38" t="s">
        <v>1351</v>
      </c>
      <c r="I397" s="7" t="s">
        <v>28</v>
      </c>
      <c r="J397" s="7" t="s">
        <v>7972</v>
      </c>
      <c r="K397" s="7" t="s">
        <v>7972</v>
      </c>
      <c r="L397" s="39">
        <v>404053</v>
      </c>
      <c r="M397" s="7" t="s">
        <v>7973</v>
      </c>
      <c r="N397" s="7" t="s">
        <v>7972</v>
      </c>
      <c r="O397" s="7" t="s">
        <v>7972</v>
      </c>
      <c r="P397" s="39">
        <v>0</v>
      </c>
      <c r="Q397" s="39">
        <v>214194</v>
      </c>
      <c r="R397" s="39">
        <v>0</v>
      </c>
      <c r="S397" s="39">
        <v>0</v>
      </c>
      <c r="T397" s="39">
        <v>0</v>
      </c>
      <c r="U397" s="39">
        <f>SUM('25-26 Title I Part A'!$P397:$T397)</f>
        <v>214194</v>
      </c>
      <c r="V397" s="39">
        <f>'25-26 Title I Part A'!$L397-'25-26 Title I Part A'!$U397</f>
        <v>189859</v>
      </c>
    </row>
    <row r="398" spans="1:22" ht="15" customHeight="1" x14ac:dyDescent="0.35">
      <c r="A398" t="s">
        <v>1245</v>
      </c>
      <c r="B398" t="s">
        <v>1515</v>
      </c>
      <c r="C398" s="7" t="s">
        <v>1247</v>
      </c>
      <c r="D398" s="7" t="s">
        <v>1516</v>
      </c>
      <c r="E398" s="7" t="s">
        <v>25</v>
      </c>
      <c r="F398" s="7" t="s">
        <v>26</v>
      </c>
      <c r="G398" s="7" t="s">
        <v>1516</v>
      </c>
      <c r="H398" s="38" t="s">
        <v>1517</v>
      </c>
      <c r="I398" s="7" t="s">
        <v>28</v>
      </c>
      <c r="J398" s="7" t="s">
        <v>7972</v>
      </c>
      <c r="K398" s="7" t="s">
        <v>7972</v>
      </c>
      <c r="L398" s="39">
        <v>187403</v>
      </c>
      <c r="M398" s="7" t="s">
        <v>7972</v>
      </c>
      <c r="N398" s="7" t="s">
        <v>7972</v>
      </c>
      <c r="O398" s="7" t="s">
        <v>7972</v>
      </c>
      <c r="P398" s="39">
        <v>0</v>
      </c>
      <c r="Q398" s="39">
        <v>37784</v>
      </c>
      <c r="R398" s="39">
        <v>47668</v>
      </c>
      <c r="S398" s="39">
        <v>51521</v>
      </c>
      <c r="T398" s="39">
        <v>0</v>
      </c>
      <c r="U398" s="39">
        <f>SUM('25-26 Title I Part A'!$P398:$T398)</f>
        <v>136973</v>
      </c>
      <c r="V398" s="39">
        <f>'25-26 Title I Part A'!$L398-'25-26 Title I Part A'!$U398</f>
        <v>50430</v>
      </c>
    </row>
    <row r="399" spans="1:22" ht="15" customHeight="1" x14ac:dyDescent="0.35">
      <c r="A399" t="s">
        <v>1245</v>
      </c>
      <c r="B399" t="s">
        <v>1636</v>
      </c>
      <c r="C399" s="7" t="s">
        <v>1247</v>
      </c>
      <c r="D399" s="7" t="s">
        <v>1637</v>
      </c>
      <c r="E399" s="7" t="s">
        <v>25</v>
      </c>
      <c r="F399" s="7" t="s">
        <v>26</v>
      </c>
      <c r="G399" s="7" t="s">
        <v>1637</v>
      </c>
      <c r="H399" s="38" t="s">
        <v>1638</v>
      </c>
      <c r="I399" s="7" t="s">
        <v>28</v>
      </c>
      <c r="J399" s="7" t="s">
        <v>7972</v>
      </c>
      <c r="K399" s="7" t="s">
        <v>7972</v>
      </c>
      <c r="L399" s="39">
        <v>318715</v>
      </c>
      <c r="M399" s="7" t="s">
        <v>7972</v>
      </c>
      <c r="N399" s="7" t="s">
        <v>7972</v>
      </c>
      <c r="O399" s="7" t="s">
        <v>7972</v>
      </c>
      <c r="P399" s="39">
        <v>75639</v>
      </c>
      <c r="Q399" s="39">
        <v>85668</v>
      </c>
      <c r="R399" s="39">
        <v>62419</v>
      </c>
      <c r="S399" s="39">
        <v>67253</v>
      </c>
      <c r="T399" s="39">
        <v>0</v>
      </c>
      <c r="U399" s="39">
        <f>SUM('25-26 Title I Part A'!$P399:$T399)</f>
        <v>290979</v>
      </c>
      <c r="V399" s="39">
        <f>'25-26 Title I Part A'!$L399-'25-26 Title I Part A'!$U399</f>
        <v>27736</v>
      </c>
    </row>
    <row r="400" spans="1:22" ht="15" customHeight="1" x14ac:dyDescent="0.35">
      <c r="A400" t="s">
        <v>1245</v>
      </c>
      <c r="B400" t="s">
        <v>2729</v>
      </c>
      <c r="C400" s="7" t="s">
        <v>1247</v>
      </c>
      <c r="D400" s="7" t="s">
        <v>2730</v>
      </c>
      <c r="E400" s="7" t="s">
        <v>25</v>
      </c>
      <c r="F400" s="7" t="s">
        <v>26</v>
      </c>
      <c r="G400" s="7" t="s">
        <v>2730</v>
      </c>
      <c r="H400" s="38" t="s">
        <v>2731</v>
      </c>
      <c r="I400" s="7" t="s">
        <v>28</v>
      </c>
      <c r="J400" s="7" t="s">
        <v>7972</v>
      </c>
      <c r="K400" s="7" t="s">
        <v>7972</v>
      </c>
      <c r="L400" s="39">
        <v>466453</v>
      </c>
      <c r="M400" s="7" t="s">
        <v>7973</v>
      </c>
      <c r="N400" s="7" t="s">
        <v>7972</v>
      </c>
      <c r="O400" s="7" t="s">
        <v>7972</v>
      </c>
      <c r="P400" s="39">
        <v>0</v>
      </c>
      <c r="Q400" s="39">
        <v>198349</v>
      </c>
      <c r="R400" s="39">
        <v>126570</v>
      </c>
      <c r="S400" s="39">
        <v>0</v>
      </c>
      <c r="T400" s="39">
        <v>0</v>
      </c>
      <c r="U400" s="39">
        <f>SUM('25-26 Title I Part A'!$P400:$T400)</f>
        <v>324919</v>
      </c>
      <c r="V400" s="39">
        <f>'25-26 Title I Part A'!$L400-'25-26 Title I Part A'!$U400</f>
        <v>141534</v>
      </c>
    </row>
    <row r="401" spans="1:22" ht="15" customHeight="1" x14ac:dyDescent="0.35">
      <c r="A401" t="s">
        <v>1245</v>
      </c>
      <c r="B401" t="s">
        <v>5730</v>
      </c>
      <c r="C401" s="7" t="s">
        <v>1247</v>
      </c>
      <c r="D401" s="7" t="s">
        <v>1637</v>
      </c>
      <c r="E401" s="7" t="s">
        <v>5731</v>
      </c>
      <c r="F401" s="7" t="s">
        <v>5732</v>
      </c>
      <c r="G401" s="7" t="s">
        <v>5733</v>
      </c>
      <c r="H401" s="38" t="s">
        <v>5734</v>
      </c>
      <c r="I401" s="7" t="s">
        <v>3115</v>
      </c>
      <c r="J401" s="7" t="s">
        <v>7972</v>
      </c>
      <c r="K401" s="7" t="s">
        <v>7972</v>
      </c>
      <c r="L401" s="39">
        <v>27465</v>
      </c>
      <c r="M401" s="7" t="s">
        <v>7972</v>
      </c>
      <c r="N401" s="7" t="s">
        <v>7972</v>
      </c>
      <c r="O401" s="7" t="s">
        <v>7972</v>
      </c>
      <c r="P401" s="39">
        <v>6592</v>
      </c>
      <c r="Q401" s="39">
        <v>159</v>
      </c>
      <c r="R401" s="39">
        <v>3</v>
      </c>
      <c r="S401" s="39">
        <v>112</v>
      </c>
      <c r="T401" s="39">
        <v>0</v>
      </c>
      <c r="U401" s="39">
        <f>SUM('25-26 Title I Part A'!$P401:$T401)</f>
        <v>6866</v>
      </c>
      <c r="V401" s="39">
        <f>'25-26 Title I Part A'!$L401-'25-26 Title I Part A'!$U401</f>
        <v>20599</v>
      </c>
    </row>
    <row r="402" spans="1:22" ht="15" customHeight="1" x14ac:dyDescent="0.35">
      <c r="A402" t="s">
        <v>1245</v>
      </c>
      <c r="B402" t="s">
        <v>3977</v>
      </c>
      <c r="C402" s="7" t="s">
        <v>1247</v>
      </c>
      <c r="D402" s="7" t="s">
        <v>1637</v>
      </c>
      <c r="E402" s="7" t="s">
        <v>3978</v>
      </c>
      <c r="F402" s="7" t="s">
        <v>3979</v>
      </c>
      <c r="G402" s="7" t="s">
        <v>3980</v>
      </c>
      <c r="H402" s="38" t="s">
        <v>3981</v>
      </c>
      <c r="I402" s="7" t="s">
        <v>3115</v>
      </c>
      <c r="J402" s="7" t="s">
        <v>7972</v>
      </c>
      <c r="K402" s="7" t="s">
        <v>7972</v>
      </c>
      <c r="L402" s="39">
        <v>36305</v>
      </c>
      <c r="M402" s="7" t="s">
        <v>7972</v>
      </c>
      <c r="N402" s="7" t="s">
        <v>7972</v>
      </c>
      <c r="O402" s="7" t="s">
        <v>7972</v>
      </c>
      <c r="P402" s="39">
        <v>8858</v>
      </c>
      <c r="Q402" s="39">
        <v>27447</v>
      </c>
      <c r="R402" s="39">
        <v>0</v>
      </c>
      <c r="S402" s="39">
        <v>0</v>
      </c>
      <c r="T402" s="39">
        <v>0</v>
      </c>
      <c r="U402" s="39">
        <f>SUM('25-26 Title I Part A'!$P402:$T402)</f>
        <v>36305</v>
      </c>
      <c r="V402" s="39">
        <f>'25-26 Title I Part A'!$L402-'25-26 Title I Part A'!$U402</f>
        <v>0</v>
      </c>
    </row>
    <row r="403" spans="1:22" ht="15" customHeight="1" x14ac:dyDescent="0.35">
      <c r="A403" t="s">
        <v>1245</v>
      </c>
      <c r="B403" t="s">
        <v>7120</v>
      </c>
      <c r="C403" s="7" t="s">
        <v>1247</v>
      </c>
      <c r="D403" s="7" t="s">
        <v>1248</v>
      </c>
      <c r="E403" s="7" t="s">
        <v>7121</v>
      </c>
      <c r="F403" s="7" t="s">
        <v>7122</v>
      </c>
      <c r="G403" s="7" t="s">
        <v>7123</v>
      </c>
      <c r="H403" s="38" t="s">
        <v>7124</v>
      </c>
      <c r="I403" s="7" t="s">
        <v>3115</v>
      </c>
      <c r="J403" s="7" t="s">
        <v>7972</v>
      </c>
      <c r="K403" s="7" t="s">
        <v>7972</v>
      </c>
      <c r="L403" s="39">
        <v>14683</v>
      </c>
      <c r="M403" s="7" t="s">
        <v>7972</v>
      </c>
      <c r="N403" s="7" t="s">
        <v>7972</v>
      </c>
      <c r="O403" s="7" t="s">
        <v>7972</v>
      </c>
      <c r="P403" s="39">
        <v>0</v>
      </c>
      <c r="Q403" s="39">
        <v>0</v>
      </c>
      <c r="R403" s="39">
        <v>9324</v>
      </c>
      <c r="S403" s="39">
        <v>5359</v>
      </c>
      <c r="T403" s="39">
        <v>0</v>
      </c>
      <c r="U403" s="39">
        <f>SUM('25-26 Title I Part A'!$P403:$T403)</f>
        <v>14683</v>
      </c>
      <c r="V403" s="39">
        <f>'25-26 Title I Part A'!$L403-'25-26 Title I Part A'!$U403</f>
        <v>0</v>
      </c>
    </row>
    <row r="404" spans="1:22" ht="15" customHeight="1" x14ac:dyDescent="0.35">
      <c r="A404" t="s">
        <v>307</v>
      </c>
      <c r="B404" t="s">
        <v>2987</v>
      </c>
      <c r="C404" s="7" t="s">
        <v>309</v>
      </c>
      <c r="D404" s="7" t="s">
        <v>2988</v>
      </c>
      <c r="E404" s="7" t="s">
        <v>25</v>
      </c>
      <c r="F404" s="7" t="s">
        <v>26</v>
      </c>
      <c r="G404" s="7" t="s">
        <v>2988</v>
      </c>
      <c r="H404" s="38" t="s">
        <v>2989</v>
      </c>
      <c r="I404" s="7" t="s">
        <v>2938</v>
      </c>
      <c r="J404" s="7" t="s">
        <v>7974</v>
      </c>
      <c r="K404" s="7" t="s">
        <v>7973</v>
      </c>
      <c r="L404" s="39">
        <v>0</v>
      </c>
      <c r="M404" s="7" t="s">
        <v>7973</v>
      </c>
      <c r="N404" s="7" t="s">
        <v>7988</v>
      </c>
      <c r="O404" s="7" t="s">
        <v>7974</v>
      </c>
      <c r="P404" s="39">
        <v>0</v>
      </c>
      <c r="Q404" s="39">
        <v>0</v>
      </c>
      <c r="R404" s="39">
        <v>0</v>
      </c>
      <c r="S404" s="39">
        <v>0</v>
      </c>
      <c r="T404" s="39">
        <v>0</v>
      </c>
      <c r="U404" s="39">
        <f>SUM('25-26 Title I Part A'!$P404:$T404)</f>
        <v>0</v>
      </c>
      <c r="V404" s="39">
        <f>'25-26 Title I Part A'!$L404-'25-26 Title I Part A'!$U404</f>
        <v>0</v>
      </c>
    </row>
    <row r="405" spans="1:22" ht="15" customHeight="1" x14ac:dyDescent="0.35">
      <c r="A405" t="s">
        <v>307</v>
      </c>
      <c r="B405" t="s">
        <v>308</v>
      </c>
      <c r="C405" s="7" t="s">
        <v>309</v>
      </c>
      <c r="D405" s="7" t="s">
        <v>310</v>
      </c>
      <c r="E405" s="7" t="s">
        <v>25</v>
      </c>
      <c r="F405" s="7" t="s">
        <v>26</v>
      </c>
      <c r="G405" s="7" t="s">
        <v>310</v>
      </c>
      <c r="H405" s="38" t="s">
        <v>311</v>
      </c>
      <c r="I405" s="7" t="s">
        <v>28</v>
      </c>
      <c r="J405" s="7" t="s">
        <v>7972</v>
      </c>
      <c r="K405" s="7" t="s">
        <v>7972</v>
      </c>
      <c r="L405" s="39">
        <v>70783</v>
      </c>
      <c r="M405" s="7" t="s">
        <v>7973</v>
      </c>
      <c r="N405" s="7" t="s">
        <v>7972</v>
      </c>
      <c r="O405" s="7" t="s">
        <v>7972</v>
      </c>
      <c r="P405" s="39">
        <v>0</v>
      </c>
      <c r="Q405" s="39">
        <v>24664</v>
      </c>
      <c r="R405" s="39">
        <v>0</v>
      </c>
      <c r="S405" s="39">
        <v>0</v>
      </c>
      <c r="T405" s="39">
        <v>0</v>
      </c>
      <c r="U405" s="39">
        <f>SUM('25-26 Title I Part A'!$P405:$T405)</f>
        <v>24664</v>
      </c>
      <c r="V405" s="39">
        <f>'25-26 Title I Part A'!$L405-'25-26 Title I Part A'!$U405</f>
        <v>46119</v>
      </c>
    </row>
    <row r="406" spans="1:22" ht="15" customHeight="1" x14ac:dyDescent="0.35">
      <c r="A406" t="s">
        <v>307</v>
      </c>
      <c r="B406" t="s">
        <v>1206</v>
      </c>
      <c r="C406" s="7" t="s">
        <v>309</v>
      </c>
      <c r="D406" s="7" t="s">
        <v>1207</v>
      </c>
      <c r="E406" s="7" t="s">
        <v>25</v>
      </c>
      <c r="F406" s="7" t="s">
        <v>26</v>
      </c>
      <c r="G406" s="7" t="s">
        <v>1207</v>
      </c>
      <c r="H406" s="38" t="s">
        <v>1208</v>
      </c>
      <c r="I406" s="7" t="s">
        <v>28</v>
      </c>
      <c r="J406" s="7" t="s">
        <v>7972</v>
      </c>
      <c r="K406" s="7" t="s">
        <v>7972</v>
      </c>
      <c r="L406" s="39">
        <v>68885</v>
      </c>
      <c r="M406" s="7" t="s">
        <v>7973</v>
      </c>
      <c r="N406" s="7" t="s">
        <v>7972</v>
      </c>
      <c r="O406" s="7" t="s">
        <v>7972</v>
      </c>
      <c r="P406" s="39">
        <v>0</v>
      </c>
      <c r="Q406" s="39">
        <v>27431</v>
      </c>
      <c r="R406" s="39">
        <v>40877</v>
      </c>
      <c r="S406" s="39">
        <v>0</v>
      </c>
      <c r="T406" s="39">
        <v>0</v>
      </c>
      <c r="U406" s="39">
        <f>SUM('25-26 Title I Part A'!$P406:$T406)</f>
        <v>68308</v>
      </c>
      <c r="V406" s="39">
        <f>'25-26 Title I Part A'!$L406-'25-26 Title I Part A'!$U406</f>
        <v>577</v>
      </c>
    </row>
    <row r="407" spans="1:22" ht="15" customHeight="1" x14ac:dyDescent="0.35">
      <c r="A407" t="s">
        <v>307</v>
      </c>
      <c r="B407" t="s">
        <v>1222</v>
      </c>
      <c r="C407" s="7" t="s">
        <v>309</v>
      </c>
      <c r="D407" s="7" t="s">
        <v>1223</v>
      </c>
      <c r="E407" s="7" t="s">
        <v>25</v>
      </c>
      <c r="F407" s="7" t="s">
        <v>26</v>
      </c>
      <c r="G407" s="7" t="s">
        <v>1223</v>
      </c>
      <c r="H407" s="38" t="s">
        <v>1224</v>
      </c>
      <c r="I407" s="7" t="s">
        <v>28</v>
      </c>
      <c r="J407" s="7" t="s">
        <v>7972</v>
      </c>
      <c r="K407" s="7" t="s">
        <v>7972</v>
      </c>
      <c r="L407" s="39">
        <v>39105</v>
      </c>
      <c r="M407" s="7" t="s">
        <v>7972</v>
      </c>
      <c r="N407" s="7" t="s">
        <v>7972</v>
      </c>
      <c r="O407" s="7" t="s">
        <v>7972</v>
      </c>
      <c r="P407" s="39">
        <v>0</v>
      </c>
      <c r="Q407" s="39">
        <v>117</v>
      </c>
      <c r="R407" s="39">
        <v>0</v>
      </c>
      <c r="S407" s="39">
        <v>14309</v>
      </c>
      <c r="T407" s="39">
        <v>0</v>
      </c>
      <c r="U407" s="39">
        <f>SUM('25-26 Title I Part A'!$P407:$T407)</f>
        <v>14426</v>
      </c>
      <c r="V407" s="39">
        <f>'25-26 Title I Part A'!$L407-'25-26 Title I Part A'!$U407</f>
        <v>24679</v>
      </c>
    </row>
    <row r="408" spans="1:22" ht="15" customHeight="1" x14ac:dyDescent="0.35">
      <c r="A408" t="s">
        <v>307</v>
      </c>
      <c r="B408" t="s">
        <v>1381</v>
      </c>
      <c r="C408" s="7" t="s">
        <v>309</v>
      </c>
      <c r="D408" s="7" t="s">
        <v>1382</v>
      </c>
      <c r="E408" s="7" t="s">
        <v>25</v>
      </c>
      <c r="F408" s="7" t="s">
        <v>26</v>
      </c>
      <c r="G408" s="7" t="s">
        <v>1382</v>
      </c>
      <c r="H408" s="38" t="s">
        <v>1383</v>
      </c>
      <c r="I408" s="7" t="s">
        <v>28</v>
      </c>
      <c r="J408" s="7" t="s">
        <v>7972</v>
      </c>
      <c r="K408" s="7" t="s">
        <v>7972</v>
      </c>
      <c r="L408" s="39">
        <v>251521</v>
      </c>
      <c r="M408" s="7" t="s">
        <v>7972</v>
      </c>
      <c r="N408" s="7" t="s">
        <v>7972</v>
      </c>
      <c r="O408" s="7" t="s">
        <v>7972</v>
      </c>
      <c r="P408" s="39">
        <v>0</v>
      </c>
      <c r="Q408" s="39">
        <v>9191</v>
      </c>
      <c r="R408" s="39">
        <v>172646</v>
      </c>
      <c r="S408" s="39">
        <v>69684</v>
      </c>
      <c r="T408" s="39">
        <v>0</v>
      </c>
      <c r="U408" s="39">
        <f>SUM('25-26 Title I Part A'!$P408:$T408)</f>
        <v>251521</v>
      </c>
      <c r="V408" s="39">
        <f>'25-26 Title I Part A'!$L408-'25-26 Title I Part A'!$U408</f>
        <v>0</v>
      </c>
    </row>
    <row r="409" spans="1:22" ht="15" customHeight="1" x14ac:dyDescent="0.35">
      <c r="A409" t="s">
        <v>307</v>
      </c>
      <c r="B409" t="s">
        <v>2125</v>
      </c>
      <c r="C409" s="7" t="s">
        <v>309</v>
      </c>
      <c r="D409" s="7" t="s">
        <v>2126</v>
      </c>
      <c r="E409" s="7" t="s">
        <v>25</v>
      </c>
      <c r="F409" s="7" t="s">
        <v>26</v>
      </c>
      <c r="G409" s="7" t="s">
        <v>2126</v>
      </c>
      <c r="H409" s="38" t="s">
        <v>2127</v>
      </c>
      <c r="I409" s="7" t="s">
        <v>28</v>
      </c>
      <c r="J409" s="7" t="s">
        <v>7974</v>
      </c>
      <c r="K409" s="7" t="s">
        <v>7973</v>
      </c>
      <c r="L409" s="39">
        <v>0</v>
      </c>
      <c r="M409" s="7" t="s">
        <v>7972</v>
      </c>
      <c r="N409" s="7" t="s">
        <v>7988</v>
      </c>
      <c r="O409" s="7" t="s">
        <v>7974</v>
      </c>
      <c r="P409" s="39">
        <v>0</v>
      </c>
      <c r="Q409" s="39">
        <v>0</v>
      </c>
      <c r="R409" s="39">
        <v>0</v>
      </c>
      <c r="S409" s="39">
        <v>0</v>
      </c>
      <c r="T409" s="39">
        <v>0</v>
      </c>
      <c r="U409" s="39">
        <f>SUM('25-26 Title I Part A'!$P409:$T409)</f>
        <v>0</v>
      </c>
      <c r="V409" s="39">
        <f>'25-26 Title I Part A'!$L409-'25-26 Title I Part A'!$U409</f>
        <v>0</v>
      </c>
    </row>
    <row r="410" spans="1:22" ht="15" customHeight="1" x14ac:dyDescent="0.35">
      <c r="A410" t="s">
        <v>307</v>
      </c>
      <c r="B410" t="s">
        <v>2176</v>
      </c>
      <c r="C410" s="7" t="s">
        <v>309</v>
      </c>
      <c r="D410" s="7" t="s">
        <v>2177</v>
      </c>
      <c r="E410" s="7" t="s">
        <v>25</v>
      </c>
      <c r="F410" s="7" t="s">
        <v>26</v>
      </c>
      <c r="G410" s="7" t="s">
        <v>2177</v>
      </c>
      <c r="H410" s="38" t="s">
        <v>2178</v>
      </c>
      <c r="I410" s="7" t="s">
        <v>28</v>
      </c>
      <c r="J410" s="7" t="s">
        <v>7974</v>
      </c>
      <c r="K410" s="7" t="s">
        <v>7973</v>
      </c>
      <c r="L410" s="39">
        <v>0</v>
      </c>
      <c r="M410" s="7" t="s">
        <v>7972</v>
      </c>
      <c r="N410" s="7" t="s">
        <v>7988</v>
      </c>
      <c r="O410" s="7" t="s">
        <v>7974</v>
      </c>
      <c r="P410" s="39">
        <v>0</v>
      </c>
      <c r="Q410" s="39">
        <v>0</v>
      </c>
      <c r="R410" s="39">
        <v>0</v>
      </c>
      <c r="S410" s="39">
        <v>0</v>
      </c>
      <c r="T410" s="39">
        <v>0</v>
      </c>
      <c r="U410" s="39">
        <f>SUM('25-26 Title I Part A'!$P410:$T410)</f>
        <v>0</v>
      </c>
      <c r="V410" s="39">
        <f>'25-26 Title I Part A'!$L410-'25-26 Title I Part A'!$U410</f>
        <v>0</v>
      </c>
    </row>
    <row r="411" spans="1:22" ht="15" customHeight="1" x14ac:dyDescent="0.35">
      <c r="A411" t="s">
        <v>307</v>
      </c>
      <c r="B411" t="s">
        <v>2454</v>
      </c>
      <c r="C411" s="7" t="s">
        <v>309</v>
      </c>
      <c r="D411" s="7" t="s">
        <v>2455</v>
      </c>
      <c r="E411" s="7" t="s">
        <v>25</v>
      </c>
      <c r="F411" s="7" t="s">
        <v>26</v>
      </c>
      <c r="G411" s="7" t="s">
        <v>2455</v>
      </c>
      <c r="H411" s="38" t="s">
        <v>2456</v>
      </c>
      <c r="I411" s="7" t="s">
        <v>28</v>
      </c>
      <c r="J411" s="7" t="s">
        <v>7972</v>
      </c>
      <c r="K411" s="7" t="s">
        <v>7972</v>
      </c>
      <c r="L411" s="39">
        <v>76070</v>
      </c>
      <c r="M411" s="7" t="s">
        <v>7972</v>
      </c>
      <c r="N411" s="7" t="s">
        <v>7972</v>
      </c>
      <c r="O411" s="7" t="s">
        <v>7972</v>
      </c>
      <c r="P411" s="39">
        <v>0</v>
      </c>
      <c r="Q411" s="39">
        <v>0</v>
      </c>
      <c r="R411" s="39">
        <v>0</v>
      </c>
      <c r="S411" s="39">
        <v>76070</v>
      </c>
      <c r="T411" s="39">
        <v>0</v>
      </c>
      <c r="U411" s="39">
        <f>SUM('25-26 Title I Part A'!$P411:$T411)</f>
        <v>76070</v>
      </c>
      <c r="V411" s="39">
        <f>'25-26 Title I Part A'!$L411-'25-26 Title I Part A'!$U411</f>
        <v>0</v>
      </c>
    </row>
    <row r="412" spans="1:22" ht="15" customHeight="1" x14ac:dyDescent="0.35">
      <c r="A412" t="s">
        <v>307</v>
      </c>
      <c r="B412" t="s">
        <v>2612</v>
      </c>
      <c r="C412" s="7" t="s">
        <v>309</v>
      </c>
      <c r="D412" s="7" t="s">
        <v>2613</v>
      </c>
      <c r="E412" s="7" t="s">
        <v>25</v>
      </c>
      <c r="F412" s="7" t="s">
        <v>26</v>
      </c>
      <c r="G412" s="7" t="s">
        <v>2613</v>
      </c>
      <c r="H412" s="38" t="s">
        <v>2614</v>
      </c>
      <c r="I412" s="7" t="s">
        <v>28</v>
      </c>
      <c r="J412" s="7" t="s">
        <v>7972</v>
      </c>
      <c r="K412" s="7" t="s">
        <v>7972</v>
      </c>
      <c r="L412" s="39">
        <v>380634</v>
      </c>
      <c r="M412" s="7" t="s">
        <v>7972</v>
      </c>
      <c r="N412" s="7" t="s">
        <v>7972</v>
      </c>
      <c r="O412" s="7" t="s">
        <v>7972</v>
      </c>
      <c r="P412" s="39">
        <v>0</v>
      </c>
      <c r="Q412" s="39">
        <v>113503</v>
      </c>
      <c r="R412" s="39">
        <v>264332</v>
      </c>
      <c r="S412" s="39">
        <v>2799</v>
      </c>
      <c r="T412" s="39">
        <v>0</v>
      </c>
      <c r="U412" s="39">
        <f>SUM('25-26 Title I Part A'!$P412:$T412)</f>
        <v>380634</v>
      </c>
      <c r="V412" s="39">
        <f>'25-26 Title I Part A'!$L412-'25-26 Title I Part A'!$U412</f>
        <v>0</v>
      </c>
    </row>
    <row r="413" spans="1:22" ht="15" customHeight="1" x14ac:dyDescent="0.35">
      <c r="A413" t="s">
        <v>307</v>
      </c>
      <c r="B413" t="s">
        <v>2848</v>
      </c>
      <c r="C413" s="7" t="s">
        <v>309</v>
      </c>
      <c r="D413" s="7" t="s">
        <v>2849</v>
      </c>
      <c r="E413" s="7" t="s">
        <v>25</v>
      </c>
      <c r="F413" s="7" t="s">
        <v>26</v>
      </c>
      <c r="G413" s="7" t="s">
        <v>2849</v>
      </c>
      <c r="H413" s="38" t="s">
        <v>2850</v>
      </c>
      <c r="I413" s="7" t="s">
        <v>28</v>
      </c>
      <c r="J413" s="7" t="s">
        <v>7972</v>
      </c>
      <c r="K413" s="7" t="s">
        <v>7972</v>
      </c>
      <c r="L413" s="39">
        <v>120757</v>
      </c>
      <c r="M413" s="7" t="s">
        <v>7972</v>
      </c>
      <c r="N413" s="7" t="s">
        <v>7972</v>
      </c>
      <c r="O413" s="7" t="s">
        <v>7972</v>
      </c>
      <c r="P413" s="39">
        <v>0</v>
      </c>
      <c r="Q413" s="39">
        <v>0</v>
      </c>
      <c r="R413" s="39">
        <v>73700</v>
      </c>
      <c r="S413" s="39">
        <v>47057</v>
      </c>
      <c r="T413" s="39">
        <v>0</v>
      </c>
      <c r="U413" s="39">
        <f>SUM('25-26 Title I Part A'!$P413:$T413)</f>
        <v>120757</v>
      </c>
      <c r="V413" s="39">
        <f>'25-26 Title I Part A'!$L413-'25-26 Title I Part A'!$U413</f>
        <v>0</v>
      </c>
    </row>
    <row r="414" spans="1:22" ht="15" customHeight="1" x14ac:dyDescent="0.35">
      <c r="A414" t="s">
        <v>307</v>
      </c>
      <c r="B414" t="s">
        <v>931</v>
      </c>
      <c r="C414" s="7" t="s">
        <v>309</v>
      </c>
      <c r="D414" s="7" t="s">
        <v>932</v>
      </c>
      <c r="E414" s="7" t="s">
        <v>25</v>
      </c>
      <c r="F414" s="7" t="s">
        <v>26</v>
      </c>
      <c r="G414" s="7" t="s">
        <v>932</v>
      </c>
      <c r="H414" s="38" t="s">
        <v>933</v>
      </c>
      <c r="I414" s="7" t="s">
        <v>28</v>
      </c>
      <c r="J414" s="7" t="s">
        <v>7972</v>
      </c>
      <c r="K414" s="7" t="s">
        <v>7972</v>
      </c>
      <c r="L414" s="39">
        <v>139089</v>
      </c>
      <c r="M414" s="7" t="s">
        <v>7973</v>
      </c>
      <c r="N414" s="7" t="s">
        <v>7972</v>
      </c>
      <c r="O414" s="7" t="s">
        <v>7972</v>
      </c>
      <c r="P414" s="39">
        <v>0</v>
      </c>
      <c r="Q414" s="39">
        <v>0</v>
      </c>
      <c r="R414" s="39">
        <v>0</v>
      </c>
      <c r="S414" s="39">
        <v>0</v>
      </c>
      <c r="T414" s="39">
        <v>0</v>
      </c>
      <c r="U414" s="39">
        <f>SUM('25-26 Title I Part A'!$P414:$T414)</f>
        <v>0</v>
      </c>
      <c r="V414" s="39">
        <f>'25-26 Title I Part A'!$L414-'25-26 Title I Part A'!$U414</f>
        <v>139089</v>
      </c>
    </row>
    <row r="415" spans="1:22" ht="15" customHeight="1" x14ac:dyDescent="0.35">
      <c r="A415" t="s">
        <v>307</v>
      </c>
      <c r="B415" t="s">
        <v>7456</v>
      </c>
      <c r="C415" s="7" t="s">
        <v>309</v>
      </c>
      <c r="D415" s="7" t="s">
        <v>2613</v>
      </c>
      <c r="E415" s="7" t="s">
        <v>7457</v>
      </c>
      <c r="F415" s="7" t="s">
        <v>7458</v>
      </c>
      <c r="G415" s="7" t="s">
        <v>7459</v>
      </c>
      <c r="H415" s="38" t="s">
        <v>7460</v>
      </c>
      <c r="I415" s="7" t="s">
        <v>3115</v>
      </c>
      <c r="J415" s="7" t="s">
        <v>7972</v>
      </c>
      <c r="K415" s="7" t="s">
        <v>7972</v>
      </c>
      <c r="L415" s="39">
        <v>39196</v>
      </c>
      <c r="M415" s="7" t="s">
        <v>7972</v>
      </c>
      <c r="N415" s="7" t="s">
        <v>7972</v>
      </c>
      <c r="O415" s="7" t="s">
        <v>7972</v>
      </c>
      <c r="P415" s="39">
        <v>9407</v>
      </c>
      <c r="Q415" s="39">
        <v>10221</v>
      </c>
      <c r="R415" s="39">
        <v>9639</v>
      </c>
      <c r="S415" s="39">
        <v>9799</v>
      </c>
      <c r="T415" s="39">
        <v>0</v>
      </c>
      <c r="U415" s="39">
        <f>SUM('25-26 Title I Part A'!$P415:$T415)</f>
        <v>39066</v>
      </c>
      <c r="V415" s="39">
        <f>'25-26 Title I Part A'!$L415-'25-26 Title I Part A'!$U415</f>
        <v>130</v>
      </c>
    </row>
    <row r="416" spans="1:22" ht="15" customHeight="1" x14ac:dyDescent="0.35">
      <c r="A416" t="s">
        <v>307</v>
      </c>
      <c r="B416" t="s">
        <v>5886</v>
      </c>
      <c r="C416" s="7" t="s">
        <v>309</v>
      </c>
      <c r="D416" s="7" t="s">
        <v>932</v>
      </c>
      <c r="E416" s="7" t="s">
        <v>5887</v>
      </c>
      <c r="F416" s="7" t="s">
        <v>5888</v>
      </c>
      <c r="G416" s="7" t="s">
        <v>5889</v>
      </c>
      <c r="H416" s="38" t="s">
        <v>5890</v>
      </c>
      <c r="I416" s="7" t="s">
        <v>3115</v>
      </c>
      <c r="J416" s="7" t="s">
        <v>7972</v>
      </c>
      <c r="K416" s="7" t="s">
        <v>7972</v>
      </c>
      <c r="L416" s="39">
        <v>66278</v>
      </c>
      <c r="M416" s="7" t="s">
        <v>7972</v>
      </c>
      <c r="N416" s="7" t="s">
        <v>7972</v>
      </c>
      <c r="O416" s="7" t="s">
        <v>7972</v>
      </c>
      <c r="P416" s="39">
        <v>16171</v>
      </c>
      <c r="Q416" s="39">
        <v>22313</v>
      </c>
      <c r="R416" s="39">
        <v>16570</v>
      </c>
      <c r="S416" s="39">
        <v>11224</v>
      </c>
      <c r="T416" s="39">
        <v>0</v>
      </c>
      <c r="U416" s="39">
        <f>SUM('25-26 Title I Part A'!$P416:$T416)</f>
        <v>66278</v>
      </c>
      <c r="V416" s="39">
        <f>'25-26 Title I Part A'!$L416-'25-26 Title I Part A'!$U416</f>
        <v>0</v>
      </c>
    </row>
    <row r="417" spans="1:22" ht="15" customHeight="1" x14ac:dyDescent="0.35">
      <c r="A417" t="s">
        <v>21</v>
      </c>
      <c r="B417" t="s">
        <v>2990</v>
      </c>
      <c r="C417" s="7" t="s">
        <v>23</v>
      </c>
      <c r="D417" s="7" t="s">
        <v>2991</v>
      </c>
      <c r="E417" s="7" t="s">
        <v>25</v>
      </c>
      <c r="F417" s="7" t="s">
        <v>26</v>
      </c>
      <c r="G417" s="7" t="s">
        <v>2991</v>
      </c>
      <c r="H417" s="38" t="s">
        <v>2992</v>
      </c>
      <c r="I417" s="7" t="s">
        <v>2938</v>
      </c>
      <c r="J417" s="7" t="s">
        <v>7972</v>
      </c>
      <c r="K417" s="7" t="s">
        <v>7972</v>
      </c>
      <c r="L417" s="39">
        <v>3322704</v>
      </c>
      <c r="M417" s="7" t="s">
        <v>7972</v>
      </c>
      <c r="N417" s="7" t="s">
        <v>7972</v>
      </c>
      <c r="O417" s="7" t="s">
        <v>7972</v>
      </c>
      <c r="P417" s="39">
        <v>0</v>
      </c>
      <c r="Q417" s="39">
        <v>0</v>
      </c>
      <c r="R417" s="39">
        <v>0</v>
      </c>
      <c r="S417" s="39">
        <v>478083</v>
      </c>
      <c r="T417" s="39">
        <v>0</v>
      </c>
      <c r="U417" s="39">
        <f>SUM('25-26 Title I Part A'!$P417:$T417)</f>
        <v>478083</v>
      </c>
      <c r="V417" s="39">
        <f>'25-26 Title I Part A'!$L417-'25-26 Title I Part A'!$U417</f>
        <v>2844621</v>
      </c>
    </row>
    <row r="418" spans="1:22" ht="15" customHeight="1" x14ac:dyDescent="0.35">
      <c r="A418" t="s">
        <v>21</v>
      </c>
      <c r="B418" t="s">
        <v>22</v>
      </c>
      <c r="C418" s="7" t="s">
        <v>23</v>
      </c>
      <c r="D418" s="7" t="s">
        <v>24</v>
      </c>
      <c r="E418" s="7" t="s">
        <v>25</v>
      </c>
      <c r="F418" s="7" t="s">
        <v>26</v>
      </c>
      <c r="G418" s="7" t="s">
        <v>24</v>
      </c>
      <c r="H418" s="38" t="s">
        <v>27</v>
      </c>
      <c r="I418" s="7" t="s">
        <v>28</v>
      </c>
      <c r="J418" s="7" t="s">
        <v>7972</v>
      </c>
      <c r="K418" s="7" t="s">
        <v>7972</v>
      </c>
      <c r="L418" s="39">
        <v>3054770</v>
      </c>
      <c r="M418" s="7" t="s">
        <v>7972</v>
      </c>
      <c r="N418" s="7" t="s">
        <v>7972</v>
      </c>
      <c r="O418" s="7" t="s">
        <v>7972</v>
      </c>
      <c r="P418" s="39">
        <v>0</v>
      </c>
      <c r="Q418" s="39">
        <v>993803</v>
      </c>
      <c r="R418" s="39">
        <v>703901</v>
      </c>
      <c r="S418" s="39">
        <v>836656</v>
      </c>
      <c r="T418" s="39">
        <v>0</v>
      </c>
      <c r="U418" s="39">
        <f>SUM('25-26 Title I Part A'!$P418:$T418)</f>
        <v>2534360</v>
      </c>
      <c r="V418" s="39">
        <f>'25-26 Title I Part A'!$L418-'25-26 Title I Part A'!$U418</f>
        <v>520410</v>
      </c>
    </row>
    <row r="419" spans="1:22" ht="15" customHeight="1" x14ac:dyDescent="0.35">
      <c r="A419" t="s">
        <v>21</v>
      </c>
      <c r="B419" t="s">
        <v>142</v>
      </c>
      <c r="C419" s="7" t="s">
        <v>23</v>
      </c>
      <c r="D419" s="7" t="s">
        <v>143</v>
      </c>
      <c r="E419" s="7" t="s">
        <v>25</v>
      </c>
      <c r="F419" s="7" t="s">
        <v>26</v>
      </c>
      <c r="G419" s="7" t="s">
        <v>143</v>
      </c>
      <c r="H419" s="38" t="s">
        <v>144</v>
      </c>
      <c r="I419" s="7" t="s">
        <v>28</v>
      </c>
      <c r="J419" s="7" t="s">
        <v>7972</v>
      </c>
      <c r="K419" s="7" t="s">
        <v>7972</v>
      </c>
      <c r="L419" s="39">
        <v>10847156</v>
      </c>
      <c r="M419" s="7" t="s">
        <v>7972</v>
      </c>
      <c r="N419" s="7" t="s">
        <v>7972</v>
      </c>
      <c r="O419" s="7" t="s">
        <v>7972</v>
      </c>
      <c r="P419" s="39">
        <v>0</v>
      </c>
      <c r="Q419" s="39">
        <v>508907</v>
      </c>
      <c r="R419" s="39">
        <v>0</v>
      </c>
      <c r="S419" s="39">
        <v>6641865</v>
      </c>
      <c r="T419" s="39">
        <v>0</v>
      </c>
      <c r="U419" s="39">
        <f>SUM('25-26 Title I Part A'!$P419:$T419)</f>
        <v>7150772</v>
      </c>
      <c r="V419" s="39">
        <f>'25-26 Title I Part A'!$L419-'25-26 Title I Part A'!$U419</f>
        <v>3696384</v>
      </c>
    </row>
    <row r="420" spans="1:22" ht="15" customHeight="1" x14ac:dyDescent="0.35">
      <c r="A420" t="s">
        <v>21</v>
      </c>
      <c r="B420" t="s">
        <v>151</v>
      </c>
      <c r="C420" s="7" t="s">
        <v>23</v>
      </c>
      <c r="D420" s="7" t="s">
        <v>152</v>
      </c>
      <c r="E420" s="7" t="s">
        <v>25</v>
      </c>
      <c r="F420" s="7" t="s">
        <v>26</v>
      </c>
      <c r="G420" s="7" t="s">
        <v>152</v>
      </c>
      <c r="H420" s="38" t="s">
        <v>153</v>
      </c>
      <c r="I420" s="7" t="s">
        <v>28</v>
      </c>
      <c r="J420" s="7" t="s">
        <v>7972</v>
      </c>
      <c r="K420" s="7" t="s">
        <v>7972</v>
      </c>
      <c r="L420" s="39">
        <v>1436660</v>
      </c>
      <c r="M420" s="7" t="s">
        <v>7973</v>
      </c>
      <c r="N420" s="7" t="s">
        <v>7972</v>
      </c>
      <c r="O420" s="7" t="s">
        <v>7972</v>
      </c>
      <c r="P420" s="39">
        <v>141854</v>
      </c>
      <c r="Q420" s="39">
        <v>139598</v>
      </c>
      <c r="R420" s="39">
        <v>203628</v>
      </c>
      <c r="S420" s="39">
        <v>0</v>
      </c>
      <c r="T420" s="39">
        <v>0</v>
      </c>
      <c r="U420" s="39">
        <f>SUM('25-26 Title I Part A'!$P420:$T420)</f>
        <v>485080</v>
      </c>
      <c r="V420" s="39">
        <f>'25-26 Title I Part A'!$L420-'25-26 Title I Part A'!$U420</f>
        <v>951580</v>
      </c>
    </row>
    <row r="421" spans="1:22" ht="15" customHeight="1" x14ac:dyDescent="0.35">
      <c r="A421" t="s">
        <v>21</v>
      </c>
      <c r="B421" t="s">
        <v>195</v>
      </c>
      <c r="C421" s="7" t="s">
        <v>23</v>
      </c>
      <c r="D421" s="7" t="s">
        <v>196</v>
      </c>
      <c r="E421" s="7" t="s">
        <v>25</v>
      </c>
      <c r="F421" s="7" t="s">
        <v>26</v>
      </c>
      <c r="G421" s="7" t="s">
        <v>196</v>
      </c>
      <c r="H421" s="38" t="s">
        <v>197</v>
      </c>
      <c r="I421" s="7" t="s">
        <v>28</v>
      </c>
      <c r="J421" s="7" t="s">
        <v>7972</v>
      </c>
      <c r="K421" s="7" t="s">
        <v>7972</v>
      </c>
      <c r="L421" s="39">
        <v>3175602</v>
      </c>
      <c r="M421" s="7" t="s">
        <v>7972</v>
      </c>
      <c r="N421" s="7" t="s">
        <v>7972</v>
      </c>
      <c r="O421" s="7" t="s">
        <v>7972</v>
      </c>
      <c r="P421" s="39">
        <v>0</v>
      </c>
      <c r="Q421" s="39">
        <v>327958</v>
      </c>
      <c r="R421" s="39">
        <v>653786</v>
      </c>
      <c r="S421" s="39">
        <v>584428</v>
      </c>
      <c r="T421" s="39">
        <v>0</v>
      </c>
      <c r="U421" s="39">
        <f>SUM('25-26 Title I Part A'!$P421:$T421)</f>
        <v>1566172</v>
      </c>
      <c r="V421" s="39">
        <f>'25-26 Title I Part A'!$L421-'25-26 Title I Part A'!$U421</f>
        <v>1609430</v>
      </c>
    </row>
    <row r="422" spans="1:22" ht="15" customHeight="1" x14ac:dyDescent="0.35">
      <c r="A422" t="s">
        <v>21</v>
      </c>
      <c r="B422" t="s">
        <v>204</v>
      </c>
      <c r="C422" s="7" t="s">
        <v>23</v>
      </c>
      <c r="D422" s="7" t="s">
        <v>205</v>
      </c>
      <c r="E422" s="7" t="s">
        <v>25</v>
      </c>
      <c r="F422" s="7" t="s">
        <v>26</v>
      </c>
      <c r="G422" s="7" t="s">
        <v>205</v>
      </c>
      <c r="H422" s="38" t="s">
        <v>206</v>
      </c>
      <c r="I422" s="7" t="s">
        <v>28</v>
      </c>
      <c r="J422" s="7" t="s">
        <v>7972</v>
      </c>
      <c r="K422" s="7" t="s">
        <v>7972</v>
      </c>
      <c r="L422" s="39">
        <v>4120636</v>
      </c>
      <c r="M422" s="7" t="s">
        <v>7972</v>
      </c>
      <c r="N422" s="7" t="s">
        <v>7972</v>
      </c>
      <c r="O422" s="7" t="s">
        <v>7972</v>
      </c>
      <c r="P422" s="39">
        <v>0</v>
      </c>
      <c r="Q422" s="39">
        <v>0</v>
      </c>
      <c r="R422" s="39">
        <v>0</v>
      </c>
      <c r="S422" s="39">
        <v>3469491</v>
      </c>
      <c r="T422" s="39">
        <v>0</v>
      </c>
      <c r="U422" s="39">
        <f>SUM('25-26 Title I Part A'!$P422:$T422)</f>
        <v>3469491</v>
      </c>
      <c r="V422" s="39">
        <f>'25-26 Title I Part A'!$L422-'25-26 Title I Part A'!$U422</f>
        <v>651145</v>
      </c>
    </row>
    <row r="423" spans="1:22" ht="15" customHeight="1" x14ac:dyDescent="0.35">
      <c r="A423" t="s">
        <v>21</v>
      </c>
      <c r="B423" t="s">
        <v>234</v>
      </c>
      <c r="C423" s="7" t="s">
        <v>23</v>
      </c>
      <c r="D423" s="7" t="s">
        <v>235</v>
      </c>
      <c r="E423" s="7" t="s">
        <v>25</v>
      </c>
      <c r="F423" s="7" t="s">
        <v>26</v>
      </c>
      <c r="G423" s="7" t="s">
        <v>235</v>
      </c>
      <c r="H423" s="38" t="s">
        <v>236</v>
      </c>
      <c r="I423" s="7" t="s">
        <v>28</v>
      </c>
      <c r="J423" s="7" t="s">
        <v>7972</v>
      </c>
      <c r="K423" s="7" t="s">
        <v>7972</v>
      </c>
      <c r="L423" s="39">
        <v>1246599</v>
      </c>
      <c r="M423" s="7" t="s">
        <v>7972</v>
      </c>
      <c r="N423" s="7" t="s">
        <v>7972</v>
      </c>
      <c r="O423" s="7" t="s">
        <v>7972</v>
      </c>
      <c r="P423" s="39">
        <v>293075</v>
      </c>
      <c r="Q423" s="39">
        <v>398324</v>
      </c>
      <c r="R423" s="39">
        <v>260448</v>
      </c>
      <c r="S423" s="39">
        <v>213280</v>
      </c>
      <c r="T423" s="39">
        <v>0</v>
      </c>
      <c r="U423" s="39">
        <f>SUM('25-26 Title I Part A'!$P423:$T423)</f>
        <v>1165127</v>
      </c>
      <c r="V423" s="39">
        <f>'25-26 Title I Part A'!$L423-'25-26 Title I Part A'!$U423</f>
        <v>81472</v>
      </c>
    </row>
    <row r="424" spans="1:22" ht="15" customHeight="1" x14ac:dyDescent="0.35">
      <c r="A424" t="s">
        <v>21</v>
      </c>
      <c r="B424" t="s">
        <v>262</v>
      </c>
      <c r="C424" s="7" t="s">
        <v>23</v>
      </c>
      <c r="D424" s="7" t="s">
        <v>263</v>
      </c>
      <c r="E424" s="7" t="s">
        <v>25</v>
      </c>
      <c r="F424" s="7" t="s">
        <v>26</v>
      </c>
      <c r="G424" s="7" t="s">
        <v>263</v>
      </c>
      <c r="H424" s="38" t="s">
        <v>264</v>
      </c>
      <c r="I424" s="7" t="s">
        <v>28</v>
      </c>
      <c r="J424" s="7" t="s">
        <v>7972</v>
      </c>
      <c r="K424" s="7" t="s">
        <v>7972</v>
      </c>
      <c r="L424" s="39">
        <v>3556299</v>
      </c>
      <c r="M424" s="7" t="s">
        <v>7972</v>
      </c>
      <c r="N424" s="7" t="s">
        <v>7972</v>
      </c>
      <c r="O424" s="7" t="s">
        <v>7972</v>
      </c>
      <c r="P424" s="39">
        <v>0</v>
      </c>
      <c r="Q424" s="39">
        <v>315942</v>
      </c>
      <c r="R424" s="39">
        <v>1021454</v>
      </c>
      <c r="S424" s="39">
        <v>59212</v>
      </c>
      <c r="T424" s="39">
        <v>0</v>
      </c>
      <c r="U424" s="39">
        <f>SUM('25-26 Title I Part A'!$P424:$T424)</f>
        <v>1396608</v>
      </c>
      <c r="V424" s="39">
        <f>'25-26 Title I Part A'!$L424-'25-26 Title I Part A'!$U424</f>
        <v>2159691</v>
      </c>
    </row>
    <row r="425" spans="1:22" ht="15" customHeight="1" x14ac:dyDescent="0.35">
      <c r="A425" t="s">
        <v>21</v>
      </c>
      <c r="B425" t="s">
        <v>282</v>
      </c>
      <c r="C425" s="7" t="s">
        <v>23</v>
      </c>
      <c r="D425" s="7" t="s">
        <v>283</v>
      </c>
      <c r="E425" s="7" t="s">
        <v>25</v>
      </c>
      <c r="F425" s="7" t="s">
        <v>26</v>
      </c>
      <c r="G425" s="7" t="s">
        <v>283</v>
      </c>
      <c r="H425" s="38" t="s">
        <v>284</v>
      </c>
      <c r="I425" s="7" t="s">
        <v>28</v>
      </c>
      <c r="J425" s="7" t="s">
        <v>7972</v>
      </c>
      <c r="K425" s="7" t="s">
        <v>7972</v>
      </c>
      <c r="L425" s="39">
        <v>675622</v>
      </c>
      <c r="M425" s="7" t="s">
        <v>7972</v>
      </c>
      <c r="N425" s="7" t="s">
        <v>7972</v>
      </c>
      <c r="O425" s="7" t="s">
        <v>7972</v>
      </c>
      <c r="P425" s="39">
        <v>164843</v>
      </c>
      <c r="Q425" s="39">
        <v>163640</v>
      </c>
      <c r="R425" s="39">
        <v>107065</v>
      </c>
      <c r="S425" s="39">
        <v>240074</v>
      </c>
      <c r="T425" s="39">
        <v>0</v>
      </c>
      <c r="U425" s="39">
        <f>SUM('25-26 Title I Part A'!$P425:$T425)</f>
        <v>675622</v>
      </c>
      <c r="V425" s="39">
        <f>'25-26 Title I Part A'!$L425-'25-26 Title I Part A'!$U425</f>
        <v>0</v>
      </c>
    </row>
    <row r="426" spans="1:22" ht="15" customHeight="1" x14ac:dyDescent="0.35">
      <c r="A426" t="s">
        <v>21</v>
      </c>
      <c r="B426" t="s">
        <v>346</v>
      </c>
      <c r="C426" s="7" t="s">
        <v>23</v>
      </c>
      <c r="D426" s="7" t="s">
        <v>347</v>
      </c>
      <c r="E426" s="7" t="s">
        <v>25</v>
      </c>
      <c r="F426" s="7" t="s">
        <v>26</v>
      </c>
      <c r="G426" s="7" t="s">
        <v>347</v>
      </c>
      <c r="H426" s="38" t="s">
        <v>348</v>
      </c>
      <c r="I426" s="7" t="s">
        <v>28</v>
      </c>
      <c r="J426" s="7" t="s">
        <v>7972</v>
      </c>
      <c r="K426" s="7" t="s">
        <v>7972</v>
      </c>
      <c r="L426" s="39">
        <v>1051069</v>
      </c>
      <c r="M426" s="7" t="s">
        <v>7972</v>
      </c>
      <c r="N426" s="7" t="s">
        <v>7972</v>
      </c>
      <c r="O426" s="7" t="s">
        <v>7972</v>
      </c>
      <c r="P426" s="39">
        <v>0</v>
      </c>
      <c r="Q426" s="39">
        <v>246948</v>
      </c>
      <c r="R426" s="39">
        <v>234133</v>
      </c>
      <c r="S426" s="39">
        <v>225866</v>
      </c>
      <c r="T426" s="39">
        <v>0</v>
      </c>
      <c r="U426" s="39">
        <f>SUM('25-26 Title I Part A'!$P426:$T426)</f>
        <v>706947</v>
      </c>
      <c r="V426" s="39">
        <f>'25-26 Title I Part A'!$L426-'25-26 Title I Part A'!$U426</f>
        <v>344122</v>
      </c>
    </row>
    <row r="427" spans="1:22" ht="15" customHeight="1" x14ac:dyDescent="0.35">
      <c r="A427" t="s">
        <v>21</v>
      </c>
      <c r="B427" t="s">
        <v>413</v>
      </c>
      <c r="C427" s="7" t="s">
        <v>23</v>
      </c>
      <c r="D427" s="7" t="s">
        <v>414</v>
      </c>
      <c r="E427" s="7" t="s">
        <v>25</v>
      </c>
      <c r="F427" s="7" t="s">
        <v>26</v>
      </c>
      <c r="G427" s="7" t="s">
        <v>414</v>
      </c>
      <c r="H427" s="38" t="s">
        <v>415</v>
      </c>
      <c r="I427" s="7" t="s">
        <v>28</v>
      </c>
      <c r="J427" s="7" t="s">
        <v>7972</v>
      </c>
      <c r="K427" s="7" t="s">
        <v>7972</v>
      </c>
      <c r="L427" s="39">
        <v>2046089</v>
      </c>
      <c r="M427" s="7" t="s">
        <v>7972</v>
      </c>
      <c r="N427" s="7" t="s">
        <v>7972</v>
      </c>
      <c r="O427" s="7" t="s">
        <v>7972</v>
      </c>
      <c r="P427" s="39">
        <v>0</v>
      </c>
      <c r="Q427" s="39">
        <v>500071</v>
      </c>
      <c r="R427" s="39">
        <v>363887</v>
      </c>
      <c r="S427" s="39">
        <v>534190</v>
      </c>
      <c r="T427" s="39">
        <v>0</v>
      </c>
      <c r="U427" s="39">
        <f>SUM('25-26 Title I Part A'!$P427:$T427)</f>
        <v>1398148</v>
      </c>
      <c r="V427" s="39">
        <f>'25-26 Title I Part A'!$L427-'25-26 Title I Part A'!$U427</f>
        <v>647941</v>
      </c>
    </row>
    <row r="428" spans="1:22" ht="15" customHeight="1" x14ac:dyDescent="0.35">
      <c r="A428" t="s">
        <v>21</v>
      </c>
      <c r="B428" t="s">
        <v>511</v>
      </c>
      <c r="C428" s="7" t="s">
        <v>23</v>
      </c>
      <c r="D428" s="7" t="s">
        <v>512</v>
      </c>
      <c r="E428" s="7" t="s">
        <v>25</v>
      </c>
      <c r="F428" s="7" t="s">
        <v>26</v>
      </c>
      <c r="G428" s="7" t="s">
        <v>512</v>
      </c>
      <c r="H428" s="38" t="s">
        <v>513</v>
      </c>
      <c r="I428" s="7" t="s">
        <v>28</v>
      </c>
      <c r="J428" s="7" t="s">
        <v>7972</v>
      </c>
      <c r="K428" s="7" t="s">
        <v>7972</v>
      </c>
      <c r="L428" s="39">
        <v>194744</v>
      </c>
      <c r="M428" s="7" t="s">
        <v>7973</v>
      </c>
      <c r="N428" s="7" t="s">
        <v>7972</v>
      </c>
      <c r="O428" s="7" t="s">
        <v>7972</v>
      </c>
      <c r="P428" s="39">
        <v>8410</v>
      </c>
      <c r="Q428" s="39">
        <v>99733</v>
      </c>
      <c r="R428" s="39">
        <v>63000</v>
      </c>
      <c r="S428" s="39">
        <v>0</v>
      </c>
      <c r="T428" s="39">
        <v>0</v>
      </c>
      <c r="U428" s="39">
        <f>SUM('25-26 Title I Part A'!$P428:$T428)</f>
        <v>171143</v>
      </c>
      <c r="V428" s="39">
        <f>'25-26 Title I Part A'!$L428-'25-26 Title I Part A'!$U428</f>
        <v>23601</v>
      </c>
    </row>
    <row r="429" spans="1:22" ht="15" customHeight="1" x14ac:dyDescent="0.35">
      <c r="A429" t="s">
        <v>21</v>
      </c>
      <c r="B429" t="s">
        <v>526</v>
      </c>
      <c r="C429" s="7" t="s">
        <v>23</v>
      </c>
      <c r="D429" s="7" t="s">
        <v>527</v>
      </c>
      <c r="E429" s="7" t="s">
        <v>25</v>
      </c>
      <c r="F429" s="7" t="s">
        <v>26</v>
      </c>
      <c r="G429" s="7" t="s">
        <v>527</v>
      </c>
      <c r="H429" s="38" t="s">
        <v>528</v>
      </c>
      <c r="I429" s="7" t="s">
        <v>28</v>
      </c>
      <c r="J429" s="7" t="s">
        <v>7972</v>
      </c>
      <c r="K429" s="7" t="s">
        <v>7972</v>
      </c>
      <c r="L429" s="39">
        <v>2744487</v>
      </c>
      <c r="M429" s="7" t="s">
        <v>7973</v>
      </c>
      <c r="N429" s="7" t="s">
        <v>7972</v>
      </c>
      <c r="O429" s="7" t="s">
        <v>7972</v>
      </c>
      <c r="P429" s="39">
        <v>0</v>
      </c>
      <c r="Q429" s="39">
        <v>430577</v>
      </c>
      <c r="R429" s="39">
        <v>45046</v>
      </c>
      <c r="S429" s="39">
        <v>0</v>
      </c>
      <c r="T429" s="39">
        <v>0</v>
      </c>
      <c r="U429" s="39">
        <f>SUM('25-26 Title I Part A'!$P429:$T429)</f>
        <v>475623</v>
      </c>
      <c r="V429" s="39">
        <f>'25-26 Title I Part A'!$L429-'25-26 Title I Part A'!$U429</f>
        <v>2268864</v>
      </c>
    </row>
    <row r="430" spans="1:22" ht="15" customHeight="1" x14ac:dyDescent="0.35">
      <c r="A430" t="s">
        <v>21</v>
      </c>
      <c r="B430" t="s">
        <v>552</v>
      </c>
      <c r="C430" s="7" t="s">
        <v>23</v>
      </c>
      <c r="D430" s="7" t="s">
        <v>553</v>
      </c>
      <c r="E430" s="7" t="s">
        <v>25</v>
      </c>
      <c r="F430" s="7" t="s">
        <v>26</v>
      </c>
      <c r="G430" s="7" t="s">
        <v>553</v>
      </c>
      <c r="H430" s="38" t="s">
        <v>554</v>
      </c>
      <c r="I430" s="7" t="s">
        <v>28</v>
      </c>
      <c r="J430" s="7" t="s">
        <v>7972</v>
      </c>
      <c r="K430" s="7" t="s">
        <v>7972</v>
      </c>
      <c r="L430" s="39">
        <v>815962</v>
      </c>
      <c r="M430" s="7" t="s">
        <v>7972</v>
      </c>
      <c r="N430" s="7" t="s">
        <v>7972</v>
      </c>
      <c r="O430" s="7" t="s">
        <v>7972</v>
      </c>
      <c r="P430" s="39">
        <v>0</v>
      </c>
      <c r="Q430" s="39">
        <v>432568</v>
      </c>
      <c r="R430" s="39">
        <v>0</v>
      </c>
      <c r="S430" s="39">
        <v>0</v>
      </c>
      <c r="T430" s="39">
        <v>0</v>
      </c>
      <c r="U430" s="39">
        <f>SUM('25-26 Title I Part A'!$P430:$T430)</f>
        <v>432568</v>
      </c>
      <c r="V430" s="39">
        <f>'25-26 Title I Part A'!$L430-'25-26 Title I Part A'!$U430</f>
        <v>383394</v>
      </c>
    </row>
    <row r="431" spans="1:22" ht="15" customHeight="1" x14ac:dyDescent="0.35">
      <c r="A431" t="s">
        <v>21</v>
      </c>
      <c r="B431" t="s">
        <v>590</v>
      </c>
      <c r="C431" s="7" t="s">
        <v>23</v>
      </c>
      <c r="D431" s="7" t="s">
        <v>591</v>
      </c>
      <c r="E431" s="7" t="s">
        <v>25</v>
      </c>
      <c r="F431" s="7" t="s">
        <v>26</v>
      </c>
      <c r="G431" s="7" t="s">
        <v>591</v>
      </c>
      <c r="H431" s="38" t="s">
        <v>592</v>
      </c>
      <c r="I431" s="7" t="s">
        <v>28</v>
      </c>
      <c r="J431" s="7" t="s">
        <v>7972</v>
      </c>
      <c r="K431" s="7" t="s">
        <v>7972</v>
      </c>
      <c r="L431" s="39">
        <v>636107</v>
      </c>
      <c r="M431" s="7" t="s">
        <v>7973</v>
      </c>
      <c r="N431" s="7" t="s">
        <v>7972</v>
      </c>
      <c r="O431" s="7" t="s">
        <v>7972</v>
      </c>
      <c r="P431" s="39">
        <v>44004</v>
      </c>
      <c r="Q431" s="39">
        <v>109526</v>
      </c>
      <c r="R431" s="39">
        <v>176602</v>
      </c>
      <c r="S431" s="39">
        <v>0</v>
      </c>
      <c r="T431" s="39">
        <v>0</v>
      </c>
      <c r="U431" s="39">
        <f>SUM('25-26 Title I Part A'!$P431:$T431)</f>
        <v>330132</v>
      </c>
      <c r="V431" s="39">
        <f>'25-26 Title I Part A'!$L431-'25-26 Title I Part A'!$U431</f>
        <v>305975</v>
      </c>
    </row>
    <row r="432" spans="1:22" ht="15" customHeight="1" x14ac:dyDescent="0.35">
      <c r="A432" t="s">
        <v>21</v>
      </c>
      <c r="B432" t="s">
        <v>670</v>
      </c>
      <c r="C432" s="7" t="s">
        <v>23</v>
      </c>
      <c r="D432" s="7" t="s">
        <v>671</v>
      </c>
      <c r="E432" s="7" t="s">
        <v>25</v>
      </c>
      <c r="F432" s="7" t="s">
        <v>26</v>
      </c>
      <c r="G432" s="7" t="s">
        <v>671</v>
      </c>
      <c r="H432" s="38" t="s">
        <v>672</v>
      </c>
      <c r="I432" s="7" t="s">
        <v>28</v>
      </c>
      <c r="J432" s="7" t="s">
        <v>7972</v>
      </c>
      <c r="K432" s="7" t="s">
        <v>7972</v>
      </c>
      <c r="L432" s="39">
        <v>2552586</v>
      </c>
      <c r="M432" s="7" t="s">
        <v>7972</v>
      </c>
      <c r="N432" s="7" t="s">
        <v>7972</v>
      </c>
      <c r="O432" s="7" t="s">
        <v>7972</v>
      </c>
      <c r="P432" s="39">
        <v>258371</v>
      </c>
      <c r="Q432" s="39">
        <v>967308</v>
      </c>
      <c r="R432" s="39">
        <v>331451</v>
      </c>
      <c r="S432" s="39">
        <v>539890</v>
      </c>
      <c r="T432" s="39">
        <v>0</v>
      </c>
      <c r="U432" s="39">
        <f>SUM('25-26 Title I Part A'!$P432:$T432)</f>
        <v>2097020</v>
      </c>
      <c r="V432" s="39">
        <f>'25-26 Title I Part A'!$L432-'25-26 Title I Part A'!$U432</f>
        <v>455566</v>
      </c>
    </row>
    <row r="433" spans="1:22" ht="15" customHeight="1" x14ac:dyDescent="0.35">
      <c r="A433" t="s">
        <v>21</v>
      </c>
      <c r="B433" t="s">
        <v>679</v>
      </c>
      <c r="C433" s="7" t="s">
        <v>23</v>
      </c>
      <c r="D433" s="7" t="s">
        <v>680</v>
      </c>
      <c r="E433" s="7" t="s">
        <v>25</v>
      </c>
      <c r="F433" s="7" t="s">
        <v>26</v>
      </c>
      <c r="G433" s="7" t="s">
        <v>680</v>
      </c>
      <c r="H433" s="38" t="s">
        <v>681</v>
      </c>
      <c r="I433" s="7" t="s">
        <v>28</v>
      </c>
      <c r="J433" s="7" t="s">
        <v>7972</v>
      </c>
      <c r="K433" s="7" t="s">
        <v>7972</v>
      </c>
      <c r="L433" s="39">
        <v>502537</v>
      </c>
      <c r="M433" s="7" t="s">
        <v>7973</v>
      </c>
      <c r="N433" s="7" t="s">
        <v>7972</v>
      </c>
      <c r="O433" s="7" t="s">
        <v>7972</v>
      </c>
      <c r="P433" s="39">
        <v>0</v>
      </c>
      <c r="Q433" s="39">
        <v>41731</v>
      </c>
      <c r="R433" s="39">
        <v>0</v>
      </c>
      <c r="S433" s="39">
        <v>0</v>
      </c>
      <c r="T433" s="39">
        <v>0</v>
      </c>
      <c r="U433" s="39">
        <f>SUM('25-26 Title I Part A'!$P433:$T433)</f>
        <v>41731</v>
      </c>
      <c r="V433" s="39">
        <f>'25-26 Title I Part A'!$L433-'25-26 Title I Part A'!$U433</f>
        <v>460806</v>
      </c>
    </row>
    <row r="434" spans="1:22" ht="15" customHeight="1" x14ac:dyDescent="0.35">
      <c r="A434" t="s">
        <v>21</v>
      </c>
      <c r="B434" t="s">
        <v>755</v>
      </c>
      <c r="C434" s="7" t="s">
        <v>23</v>
      </c>
      <c r="D434" s="7" t="s">
        <v>756</v>
      </c>
      <c r="E434" s="7" t="s">
        <v>25</v>
      </c>
      <c r="F434" s="7" t="s">
        <v>26</v>
      </c>
      <c r="G434" s="7" t="s">
        <v>756</v>
      </c>
      <c r="H434" s="38" t="s">
        <v>757</v>
      </c>
      <c r="I434" s="7" t="s">
        <v>28</v>
      </c>
      <c r="J434" s="7" t="s">
        <v>7972</v>
      </c>
      <c r="K434" s="7" t="s">
        <v>7972</v>
      </c>
      <c r="L434" s="39">
        <v>5585861</v>
      </c>
      <c r="M434" s="7" t="s">
        <v>7972</v>
      </c>
      <c r="N434" s="7" t="s">
        <v>7972</v>
      </c>
      <c r="O434" s="7" t="s">
        <v>7972</v>
      </c>
      <c r="P434" s="39">
        <v>0</v>
      </c>
      <c r="Q434" s="39">
        <v>1779962</v>
      </c>
      <c r="R434" s="39">
        <v>1106865</v>
      </c>
      <c r="S434" s="39">
        <v>1241802</v>
      </c>
      <c r="T434" s="39">
        <v>0</v>
      </c>
      <c r="U434" s="39">
        <f>SUM('25-26 Title I Part A'!$P434:$T434)</f>
        <v>4128629</v>
      </c>
      <c r="V434" s="39">
        <f>'25-26 Title I Part A'!$L434-'25-26 Title I Part A'!$U434</f>
        <v>1457232</v>
      </c>
    </row>
    <row r="435" spans="1:22" ht="15" customHeight="1" x14ac:dyDescent="0.35">
      <c r="A435" t="s">
        <v>21</v>
      </c>
      <c r="B435" t="s">
        <v>761</v>
      </c>
      <c r="C435" s="7" t="s">
        <v>23</v>
      </c>
      <c r="D435" s="7" t="s">
        <v>762</v>
      </c>
      <c r="E435" s="7" t="s">
        <v>25</v>
      </c>
      <c r="F435" s="7" t="s">
        <v>26</v>
      </c>
      <c r="G435" s="7" t="s">
        <v>762</v>
      </c>
      <c r="H435" s="38" t="s">
        <v>763</v>
      </c>
      <c r="I435" s="7" t="s">
        <v>28</v>
      </c>
      <c r="J435" s="7" t="s">
        <v>7972</v>
      </c>
      <c r="K435" s="7" t="s">
        <v>7972</v>
      </c>
      <c r="L435" s="39">
        <v>741476</v>
      </c>
      <c r="M435" s="7" t="s">
        <v>7972</v>
      </c>
      <c r="N435" s="7" t="s">
        <v>7972</v>
      </c>
      <c r="O435" s="7" t="s">
        <v>7972</v>
      </c>
      <c r="P435" s="39">
        <v>0</v>
      </c>
      <c r="Q435" s="39">
        <v>683</v>
      </c>
      <c r="R435" s="39">
        <v>74735</v>
      </c>
      <c r="S435" s="39">
        <v>74513</v>
      </c>
      <c r="T435" s="39">
        <v>0</v>
      </c>
      <c r="U435" s="39">
        <f>SUM('25-26 Title I Part A'!$P435:$T435)</f>
        <v>149931</v>
      </c>
      <c r="V435" s="39">
        <f>'25-26 Title I Part A'!$L435-'25-26 Title I Part A'!$U435</f>
        <v>591545</v>
      </c>
    </row>
    <row r="436" spans="1:22" ht="15" customHeight="1" x14ac:dyDescent="0.35">
      <c r="A436" t="s">
        <v>21</v>
      </c>
      <c r="B436" t="s">
        <v>799</v>
      </c>
      <c r="C436" s="7" t="s">
        <v>23</v>
      </c>
      <c r="D436" s="7" t="s">
        <v>800</v>
      </c>
      <c r="E436" s="7" t="s">
        <v>25</v>
      </c>
      <c r="F436" s="7" t="s">
        <v>26</v>
      </c>
      <c r="G436" s="7" t="s">
        <v>800</v>
      </c>
      <c r="H436" s="38" t="s">
        <v>801</v>
      </c>
      <c r="I436" s="7" t="s">
        <v>28</v>
      </c>
      <c r="J436" s="7" t="s">
        <v>7972</v>
      </c>
      <c r="K436" s="7" t="s">
        <v>7972</v>
      </c>
      <c r="L436" s="39">
        <v>1791490</v>
      </c>
      <c r="M436" s="7" t="s">
        <v>7973</v>
      </c>
      <c r="N436" s="7" t="s">
        <v>7972</v>
      </c>
      <c r="O436" s="7" t="s">
        <v>7972</v>
      </c>
      <c r="P436" s="39">
        <v>0</v>
      </c>
      <c r="Q436" s="39">
        <v>574393</v>
      </c>
      <c r="R436" s="39">
        <v>490100</v>
      </c>
      <c r="S436" s="39">
        <v>0</v>
      </c>
      <c r="T436" s="39">
        <v>0</v>
      </c>
      <c r="U436" s="39">
        <f>SUM('25-26 Title I Part A'!$P436:$T436)</f>
        <v>1064493</v>
      </c>
      <c r="V436" s="39">
        <f>'25-26 Title I Part A'!$L436-'25-26 Title I Part A'!$U436</f>
        <v>726997</v>
      </c>
    </row>
    <row r="437" spans="1:22" ht="15" customHeight="1" x14ac:dyDescent="0.35">
      <c r="A437" t="s">
        <v>21</v>
      </c>
      <c r="B437" t="s">
        <v>791</v>
      </c>
      <c r="C437" s="7" t="s">
        <v>23</v>
      </c>
      <c r="D437" s="7" t="s">
        <v>792</v>
      </c>
      <c r="E437" s="7" t="s">
        <v>25</v>
      </c>
      <c r="F437" s="7" t="s">
        <v>26</v>
      </c>
      <c r="G437" s="7" t="s">
        <v>792</v>
      </c>
      <c r="H437" s="38" t="s">
        <v>793</v>
      </c>
      <c r="I437" s="7" t="s">
        <v>28</v>
      </c>
      <c r="J437" s="7" t="s">
        <v>7972</v>
      </c>
      <c r="K437" s="7" t="s">
        <v>7972</v>
      </c>
      <c r="L437" s="39">
        <v>1179736</v>
      </c>
      <c r="M437" s="7" t="s">
        <v>7972</v>
      </c>
      <c r="N437" s="7" t="s">
        <v>7972</v>
      </c>
      <c r="O437" s="7" t="s">
        <v>7972</v>
      </c>
      <c r="P437" s="39">
        <v>0</v>
      </c>
      <c r="Q437" s="39">
        <v>57347</v>
      </c>
      <c r="R437" s="39">
        <v>294934</v>
      </c>
      <c r="S437" s="39">
        <v>294934</v>
      </c>
      <c r="T437" s="39">
        <v>0</v>
      </c>
      <c r="U437" s="39">
        <f>SUM('25-26 Title I Part A'!$P437:$T437)</f>
        <v>647215</v>
      </c>
      <c r="V437" s="39">
        <f>'25-26 Title I Part A'!$L437-'25-26 Title I Part A'!$U437</f>
        <v>532521</v>
      </c>
    </row>
    <row r="438" spans="1:22" ht="15" customHeight="1" x14ac:dyDescent="0.35">
      <c r="A438" t="s">
        <v>21</v>
      </c>
      <c r="B438" t="s">
        <v>811</v>
      </c>
      <c r="C438" s="7" t="s">
        <v>23</v>
      </c>
      <c r="D438" s="7" t="s">
        <v>812</v>
      </c>
      <c r="E438" s="7" t="s">
        <v>25</v>
      </c>
      <c r="F438" s="7" t="s">
        <v>26</v>
      </c>
      <c r="G438" s="7" t="s">
        <v>812</v>
      </c>
      <c r="H438" s="38" t="s">
        <v>813</v>
      </c>
      <c r="I438" s="7" t="s">
        <v>28</v>
      </c>
      <c r="J438" s="7" t="s">
        <v>7972</v>
      </c>
      <c r="K438" s="7" t="s">
        <v>7972</v>
      </c>
      <c r="L438" s="39">
        <v>3235524</v>
      </c>
      <c r="M438" s="7" t="s">
        <v>7972</v>
      </c>
      <c r="N438" s="7" t="s">
        <v>7972</v>
      </c>
      <c r="O438" s="7" t="s">
        <v>7972</v>
      </c>
      <c r="P438" s="39">
        <v>789424</v>
      </c>
      <c r="Q438" s="39">
        <v>1481241</v>
      </c>
      <c r="R438" s="39">
        <v>0</v>
      </c>
      <c r="S438" s="39">
        <v>0</v>
      </c>
      <c r="T438" s="39">
        <v>0</v>
      </c>
      <c r="U438" s="39">
        <f>SUM('25-26 Title I Part A'!$P438:$T438)</f>
        <v>2270665</v>
      </c>
      <c r="V438" s="39">
        <f>'25-26 Title I Part A'!$L438-'25-26 Title I Part A'!$U438</f>
        <v>964859</v>
      </c>
    </row>
    <row r="439" spans="1:22" ht="15" customHeight="1" x14ac:dyDescent="0.35">
      <c r="A439" t="s">
        <v>21</v>
      </c>
      <c r="B439" t="s">
        <v>814</v>
      </c>
      <c r="C439" s="7" t="s">
        <v>23</v>
      </c>
      <c r="D439" s="7" t="s">
        <v>815</v>
      </c>
      <c r="E439" s="7" t="s">
        <v>25</v>
      </c>
      <c r="F439" s="7" t="s">
        <v>26</v>
      </c>
      <c r="G439" s="7" t="s">
        <v>815</v>
      </c>
      <c r="H439" s="38" t="s">
        <v>816</v>
      </c>
      <c r="I439" s="7" t="s">
        <v>28</v>
      </c>
      <c r="J439" s="7" t="s">
        <v>7972</v>
      </c>
      <c r="K439" s="7" t="s">
        <v>7972</v>
      </c>
      <c r="L439" s="39">
        <v>3027826</v>
      </c>
      <c r="M439" s="7" t="s">
        <v>7972</v>
      </c>
      <c r="N439" s="7" t="s">
        <v>7972</v>
      </c>
      <c r="O439" s="7" t="s">
        <v>7972</v>
      </c>
      <c r="P439" s="39">
        <v>0</v>
      </c>
      <c r="Q439" s="39">
        <v>1294758</v>
      </c>
      <c r="R439" s="39">
        <v>299537</v>
      </c>
      <c r="S439" s="39">
        <v>624728</v>
      </c>
      <c r="T439" s="39">
        <v>0</v>
      </c>
      <c r="U439" s="39">
        <f>SUM('25-26 Title I Part A'!$P439:$T439)</f>
        <v>2219023</v>
      </c>
      <c r="V439" s="39">
        <f>'25-26 Title I Part A'!$L439-'25-26 Title I Part A'!$U439</f>
        <v>808803</v>
      </c>
    </row>
    <row r="440" spans="1:22" ht="15" customHeight="1" x14ac:dyDescent="0.35">
      <c r="A440" t="s">
        <v>21</v>
      </c>
      <c r="B440" t="s">
        <v>820</v>
      </c>
      <c r="C440" s="7" t="s">
        <v>23</v>
      </c>
      <c r="D440" s="7" t="s">
        <v>821</v>
      </c>
      <c r="E440" s="7" t="s">
        <v>25</v>
      </c>
      <c r="F440" s="7" t="s">
        <v>26</v>
      </c>
      <c r="G440" s="7" t="s">
        <v>821</v>
      </c>
      <c r="H440" s="38" t="s">
        <v>822</v>
      </c>
      <c r="I440" s="7" t="s">
        <v>28</v>
      </c>
      <c r="J440" s="7" t="s">
        <v>7972</v>
      </c>
      <c r="K440" s="7" t="s">
        <v>7972</v>
      </c>
      <c r="L440" s="39">
        <v>2320242</v>
      </c>
      <c r="M440" s="7" t="s">
        <v>7972</v>
      </c>
      <c r="N440" s="7" t="s">
        <v>7972</v>
      </c>
      <c r="O440" s="7" t="s">
        <v>7972</v>
      </c>
      <c r="P440" s="39">
        <v>566107</v>
      </c>
      <c r="Q440" s="39">
        <v>294142</v>
      </c>
      <c r="R440" s="39">
        <v>495287</v>
      </c>
      <c r="S440" s="39">
        <v>442076</v>
      </c>
      <c r="T440" s="39">
        <v>0</v>
      </c>
      <c r="U440" s="39">
        <f>SUM('25-26 Title I Part A'!$P440:$T440)</f>
        <v>1797612</v>
      </c>
      <c r="V440" s="39">
        <f>'25-26 Title I Part A'!$L440-'25-26 Title I Part A'!$U440</f>
        <v>522630</v>
      </c>
    </row>
    <row r="441" spans="1:22" ht="15" customHeight="1" x14ac:dyDescent="0.35">
      <c r="A441" t="s">
        <v>21</v>
      </c>
      <c r="B441" t="s">
        <v>823</v>
      </c>
      <c r="C441" s="7" t="s">
        <v>23</v>
      </c>
      <c r="D441" s="7" t="s">
        <v>824</v>
      </c>
      <c r="E441" s="7" t="s">
        <v>25</v>
      </c>
      <c r="F441" s="7" t="s">
        <v>26</v>
      </c>
      <c r="G441" s="7" t="s">
        <v>824</v>
      </c>
      <c r="H441" s="38" t="s">
        <v>825</v>
      </c>
      <c r="I441" s="7" t="s">
        <v>28</v>
      </c>
      <c r="J441" s="7" t="s">
        <v>7972</v>
      </c>
      <c r="K441" s="7" t="s">
        <v>7972</v>
      </c>
      <c r="L441" s="39">
        <v>86061</v>
      </c>
      <c r="M441" s="7" t="s">
        <v>7973</v>
      </c>
      <c r="N441" s="7" t="s">
        <v>7972</v>
      </c>
      <c r="O441" s="7" t="s">
        <v>7972</v>
      </c>
      <c r="P441" s="39">
        <v>0</v>
      </c>
      <c r="Q441" s="39">
        <v>43722</v>
      </c>
      <c r="R441" s="39">
        <v>40738</v>
      </c>
      <c r="S441" s="39">
        <v>0</v>
      </c>
      <c r="T441" s="39">
        <v>0</v>
      </c>
      <c r="U441" s="39">
        <f>SUM('25-26 Title I Part A'!$P441:$T441)</f>
        <v>84460</v>
      </c>
      <c r="V441" s="39">
        <f>'25-26 Title I Part A'!$L441-'25-26 Title I Part A'!$U441</f>
        <v>1601</v>
      </c>
    </row>
    <row r="442" spans="1:22" ht="15" customHeight="1" x14ac:dyDescent="0.35">
      <c r="A442" t="s">
        <v>21</v>
      </c>
      <c r="B442" t="s">
        <v>988</v>
      </c>
      <c r="C442" s="7" t="s">
        <v>23</v>
      </c>
      <c r="D442" s="7" t="s">
        <v>989</v>
      </c>
      <c r="E442" s="7" t="s">
        <v>25</v>
      </c>
      <c r="F442" s="7" t="s">
        <v>26</v>
      </c>
      <c r="G442" s="7" t="s">
        <v>989</v>
      </c>
      <c r="H442" s="38" t="s">
        <v>990</v>
      </c>
      <c r="I442" s="7" t="s">
        <v>28</v>
      </c>
      <c r="J442" s="7" t="s">
        <v>7972</v>
      </c>
      <c r="K442" s="7" t="s">
        <v>7972</v>
      </c>
      <c r="L442" s="39">
        <v>2048143</v>
      </c>
      <c r="M442" s="7" t="s">
        <v>7973</v>
      </c>
      <c r="N442" s="7" t="s">
        <v>7972</v>
      </c>
      <c r="O442" s="7" t="s">
        <v>7972</v>
      </c>
      <c r="P442" s="39">
        <v>0</v>
      </c>
      <c r="Q442" s="39">
        <v>389609</v>
      </c>
      <c r="R442" s="39">
        <v>351249</v>
      </c>
      <c r="S442" s="39">
        <v>0</v>
      </c>
      <c r="T442" s="39">
        <v>0</v>
      </c>
      <c r="U442" s="39">
        <f>SUM('25-26 Title I Part A'!$P442:$T442)</f>
        <v>740858</v>
      </c>
      <c r="V442" s="39">
        <f>'25-26 Title I Part A'!$L442-'25-26 Title I Part A'!$U442</f>
        <v>1307285</v>
      </c>
    </row>
    <row r="443" spans="1:22" ht="15" customHeight="1" x14ac:dyDescent="0.35">
      <c r="A443" t="s">
        <v>21</v>
      </c>
      <c r="B443" t="s">
        <v>1009</v>
      </c>
      <c r="C443" s="7" t="s">
        <v>23</v>
      </c>
      <c r="D443" s="7" t="s">
        <v>1010</v>
      </c>
      <c r="E443" s="7" t="s">
        <v>25</v>
      </c>
      <c r="F443" s="7" t="s">
        <v>26</v>
      </c>
      <c r="G443" s="7" t="s">
        <v>1010</v>
      </c>
      <c r="H443" s="38" t="s">
        <v>1011</v>
      </c>
      <c r="I443" s="7" t="s">
        <v>28</v>
      </c>
      <c r="J443" s="7" t="s">
        <v>7972</v>
      </c>
      <c r="K443" s="7" t="s">
        <v>7972</v>
      </c>
      <c r="L443" s="39">
        <v>8598953</v>
      </c>
      <c r="M443" s="7" t="s">
        <v>7973</v>
      </c>
      <c r="N443" s="7" t="s">
        <v>7972</v>
      </c>
      <c r="O443" s="7" t="s">
        <v>7972</v>
      </c>
      <c r="P443" s="39">
        <v>712102</v>
      </c>
      <c r="Q443" s="39">
        <v>0</v>
      </c>
      <c r="R443" s="39">
        <v>2471765</v>
      </c>
      <c r="S443" s="39">
        <v>0</v>
      </c>
      <c r="T443" s="39">
        <v>0</v>
      </c>
      <c r="U443" s="39">
        <f>SUM('25-26 Title I Part A'!$P443:$T443)</f>
        <v>3183867</v>
      </c>
      <c r="V443" s="39">
        <f>'25-26 Title I Part A'!$L443-'25-26 Title I Part A'!$U443</f>
        <v>5415086</v>
      </c>
    </row>
    <row r="444" spans="1:22" ht="15" customHeight="1" x14ac:dyDescent="0.35">
      <c r="A444" t="s">
        <v>21</v>
      </c>
      <c r="B444" t="s">
        <v>1012</v>
      </c>
      <c r="C444" s="7" t="s">
        <v>23</v>
      </c>
      <c r="D444" s="7" t="s">
        <v>1013</v>
      </c>
      <c r="E444" s="7" t="s">
        <v>25</v>
      </c>
      <c r="F444" s="7" t="s">
        <v>26</v>
      </c>
      <c r="G444" s="7" t="s">
        <v>1013</v>
      </c>
      <c r="H444" s="38" t="s">
        <v>1014</v>
      </c>
      <c r="I444" s="7" t="s">
        <v>28</v>
      </c>
      <c r="J444" s="7" t="s">
        <v>7972</v>
      </c>
      <c r="K444" s="7" t="s">
        <v>7972</v>
      </c>
      <c r="L444" s="39">
        <v>690328</v>
      </c>
      <c r="M444" s="7" t="s">
        <v>7972</v>
      </c>
      <c r="N444" s="7" t="s">
        <v>7972</v>
      </c>
      <c r="O444" s="7" t="s">
        <v>7972</v>
      </c>
      <c r="P444" s="39">
        <v>0</v>
      </c>
      <c r="Q444" s="39">
        <v>51464</v>
      </c>
      <c r="R444" s="39">
        <v>0</v>
      </c>
      <c r="S444" s="39">
        <v>146783</v>
      </c>
      <c r="T444" s="39">
        <v>0</v>
      </c>
      <c r="U444" s="39">
        <f>SUM('25-26 Title I Part A'!$P444:$T444)</f>
        <v>198247</v>
      </c>
      <c r="V444" s="39">
        <f>'25-26 Title I Part A'!$L444-'25-26 Title I Part A'!$U444</f>
        <v>492081</v>
      </c>
    </row>
    <row r="445" spans="1:22" ht="15" customHeight="1" x14ac:dyDescent="0.35">
      <c r="A445" t="s">
        <v>21</v>
      </c>
      <c r="B445" t="s">
        <v>1036</v>
      </c>
      <c r="C445" s="7" t="s">
        <v>23</v>
      </c>
      <c r="D445" s="7" t="s">
        <v>1037</v>
      </c>
      <c r="E445" s="7" t="s">
        <v>25</v>
      </c>
      <c r="F445" s="7" t="s">
        <v>26</v>
      </c>
      <c r="G445" s="7" t="s">
        <v>1037</v>
      </c>
      <c r="H445" s="38" t="s">
        <v>1038</v>
      </c>
      <c r="I445" s="7" t="s">
        <v>28</v>
      </c>
      <c r="J445" s="7" t="s">
        <v>7972</v>
      </c>
      <c r="K445" s="7" t="s">
        <v>7973</v>
      </c>
      <c r="L445" s="39">
        <v>0</v>
      </c>
      <c r="M445" s="7" t="s">
        <v>7973</v>
      </c>
      <c r="N445" s="7" t="s">
        <v>7972</v>
      </c>
      <c r="O445" s="7" t="s">
        <v>7974</v>
      </c>
      <c r="P445" s="39">
        <v>0</v>
      </c>
      <c r="Q445" s="39">
        <v>0</v>
      </c>
      <c r="R445" s="39">
        <v>0</v>
      </c>
      <c r="S445" s="39">
        <v>0</v>
      </c>
      <c r="T445" s="39">
        <v>0</v>
      </c>
      <c r="U445" s="39">
        <f>SUM('25-26 Title I Part A'!$P445:$T445)</f>
        <v>0</v>
      </c>
      <c r="V445" s="39">
        <f>'25-26 Title I Part A'!$L445-'25-26 Title I Part A'!$U445</f>
        <v>0</v>
      </c>
    </row>
    <row r="446" spans="1:22" ht="15" customHeight="1" x14ac:dyDescent="0.35">
      <c r="A446" t="s">
        <v>21</v>
      </c>
      <c r="B446" t="s">
        <v>1105</v>
      </c>
      <c r="C446" s="7" t="s">
        <v>23</v>
      </c>
      <c r="D446" s="7" t="s">
        <v>1106</v>
      </c>
      <c r="E446" s="7" t="s">
        <v>25</v>
      </c>
      <c r="F446" s="7" t="s">
        <v>26</v>
      </c>
      <c r="G446" s="7" t="s">
        <v>1106</v>
      </c>
      <c r="H446" s="38" t="s">
        <v>1107</v>
      </c>
      <c r="I446" s="7" t="s">
        <v>28</v>
      </c>
      <c r="J446" s="7" t="s">
        <v>7972</v>
      </c>
      <c r="K446" s="7" t="s">
        <v>7972</v>
      </c>
      <c r="L446" s="39">
        <v>3350616</v>
      </c>
      <c r="M446" s="7" t="s">
        <v>7972</v>
      </c>
      <c r="N446" s="7" t="s">
        <v>7972</v>
      </c>
      <c r="O446" s="7" t="s">
        <v>7972</v>
      </c>
      <c r="P446" s="39">
        <v>0</v>
      </c>
      <c r="Q446" s="39">
        <v>1268510</v>
      </c>
      <c r="R446" s="39">
        <v>762515</v>
      </c>
      <c r="S446" s="39">
        <v>768637</v>
      </c>
      <c r="T446" s="39">
        <v>0</v>
      </c>
      <c r="U446" s="39">
        <f>SUM('25-26 Title I Part A'!$P446:$T446)</f>
        <v>2799662</v>
      </c>
      <c r="V446" s="39">
        <f>'25-26 Title I Part A'!$L446-'25-26 Title I Part A'!$U446</f>
        <v>550954</v>
      </c>
    </row>
    <row r="447" spans="1:22" ht="15" customHeight="1" x14ac:dyDescent="0.35">
      <c r="A447" t="s">
        <v>21</v>
      </c>
      <c r="B447" t="s">
        <v>1123</v>
      </c>
      <c r="C447" s="7" t="s">
        <v>23</v>
      </c>
      <c r="D447" s="7" t="s">
        <v>1124</v>
      </c>
      <c r="E447" s="7" t="s">
        <v>25</v>
      </c>
      <c r="F447" s="7" t="s">
        <v>26</v>
      </c>
      <c r="G447" s="7" t="s">
        <v>1124</v>
      </c>
      <c r="H447" s="38" t="s">
        <v>1125</v>
      </c>
      <c r="I447" s="7" t="s">
        <v>28</v>
      </c>
      <c r="J447" s="7" t="s">
        <v>7974</v>
      </c>
      <c r="K447" s="7" t="s">
        <v>7973</v>
      </c>
      <c r="L447" s="39">
        <v>0</v>
      </c>
      <c r="M447" s="7" t="s">
        <v>7973</v>
      </c>
      <c r="N447" s="7" t="s">
        <v>7988</v>
      </c>
      <c r="O447" s="7" t="s">
        <v>7974</v>
      </c>
      <c r="P447" s="39">
        <v>0</v>
      </c>
      <c r="Q447" s="39">
        <v>0</v>
      </c>
      <c r="R447" s="39">
        <v>0</v>
      </c>
      <c r="S447" s="39">
        <v>0</v>
      </c>
      <c r="T447" s="39">
        <v>0</v>
      </c>
      <c r="U447" s="39">
        <f>SUM('25-26 Title I Part A'!$P447:$T447)</f>
        <v>0</v>
      </c>
      <c r="V447" s="39">
        <f>'25-26 Title I Part A'!$L447-'25-26 Title I Part A'!$U447</f>
        <v>0</v>
      </c>
    </row>
    <row r="448" spans="1:22" ht="15" customHeight="1" x14ac:dyDescent="0.35">
      <c r="A448" t="s">
        <v>21</v>
      </c>
      <c r="B448" t="s">
        <v>1164</v>
      </c>
      <c r="C448" s="7" t="s">
        <v>23</v>
      </c>
      <c r="D448" s="7" t="s">
        <v>1165</v>
      </c>
      <c r="E448" s="7" t="s">
        <v>25</v>
      </c>
      <c r="F448" s="7" t="s">
        <v>26</v>
      </c>
      <c r="G448" s="7" t="s">
        <v>1165</v>
      </c>
      <c r="H448" s="38" t="s">
        <v>1166</v>
      </c>
      <c r="I448" s="7" t="s">
        <v>28</v>
      </c>
      <c r="J448" s="7" t="s">
        <v>7972</v>
      </c>
      <c r="K448" s="7" t="s">
        <v>7972</v>
      </c>
      <c r="L448" s="39">
        <v>31627</v>
      </c>
      <c r="M448" s="7" t="s">
        <v>7973</v>
      </c>
      <c r="N448" s="7" t="s">
        <v>7972</v>
      </c>
      <c r="O448" s="7" t="s">
        <v>7972</v>
      </c>
      <c r="P448" s="39">
        <v>0</v>
      </c>
      <c r="Q448" s="39">
        <v>0</v>
      </c>
      <c r="R448" s="39">
        <v>0</v>
      </c>
      <c r="S448" s="39">
        <v>0</v>
      </c>
      <c r="T448" s="39">
        <v>0</v>
      </c>
      <c r="U448" s="39">
        <f>SUM('25-26 Title I Part A'!$P448:$T448)</f>
        <v>0</v>
      </c>
      <c r="V448" s="39">
        <f>'25-26 Title I Part A'!$L448-'25-26 Title I Part A'!$U448</f>
        <v>31627</v>
      </c>
    </row>
    <row r="449" spans="1:22" ht="15" customHeight="1" x14ac:dyDescent="0.35">
      <c r="A449" t="s">
        <v>21</v>
      </c>
      <c r="B449" t="s">
        <v>1188</v>
      </c>
      <c r="C449" s="7" t="s">
        <v>23</v>
      </c>
      <c r="D449" s="7" t="s">
        <v>1189</v>
      </c>
      <c r="E449" s="7" t="s">
        <v>25</v>
      </c>
      <c r="F449" s="7" t="s">
        <v>26</v>
      </c>
      <c r="G449" s="7" t="s">
        <v>1189</v>
      </c>
      <c r="H449" s="38" t="s">
        <v>1190</v>
      </c>
      <c r="I449" s="7" t="s">
        <v>28</v>
      </c>
      <c r="J449" s="7" t="s">
        <v>7972</v>
      </c>
      <c r="K449" s="7" t="s">
        <v>7972</v>
      </c>
      <c r="L449" s="39">
        <v>7034082</v>
      </c>
      <c r="M449" s="7" t="s">
        <v>7972</v>
      </c>
      <c r="N449" s="7" t="s">
        <v>7972</v>
      </c>
      <c r="O449" s="7" t="s">
        <v>7972</v>
      </c>
      <c r="P449" s="39">
        <v>0</v>
      </c>
      <c r="Q449" s="39">
        <v>1537721</v>
      </c>
      <c r="R449" s="39">
        <v>1089081</v>
      </c>
      <c r="S449" s="39">
        <v>2511287</v>
      </c>
      <c r="T449" s="39">
        <v>0</v>
      </c>
      <c r="U449" s="39">
        <f>SUM('25-26 Title I Part A'!$P449:$T449)</f>
        <v>5138089</v>
      </c>
      <c r="V449" s="39">
        <f>'25-26 Title I Part A'!$L449-'25-26 Title I Part A'!$U449</f>
        <v>1895993</v>
      </c>
    </row>
    <row r="450" spans="1:22" ht="15" customHeight="1" x14ac:dyDescent="0.35">
      <c r="A450" t="s">
        <v>21</v>
      </c>
      <c r="B450" t="s">
        <v>1256</v>
      </c>
      <c r="C450" s="7" t="s">
        <v>23</v>
      </c>
      <c r="D450" s="7" t="s">
        <v>1257</v>
      </c>
      <c r="E450" s="7" t="s">
        <v>25</v>
      </c>
      <c r="F450" s="7" t="s">
        <v>26</v>
      </c>
      <c r="G450" s="7" t="s">
        <v>1257</v>
      </c>
      <c r="H450" s="38" t="s">
        <v>1258</v>
      </c>
      <c r="I450" s="7" t="s">
        <v>28</v>
      </c>
      <c r="J450" s="7" t="s">
        <v>7972</v>
      </c>
      <c r="K450" s="7" t="s">
        <v>7972</v>
      </c>
      <c r="L450" s="39">
        <v>1326765</v>
      </c>
      <c r="M450" s="7" t="s">
        <v>7972</v>
      </c>
      <c r="N450" s="7" t="s">
        <v>7972</v>
      </c>
      <c r="O450" s="7" t="s">
        <v>7972</v>
      </c>
      <c r="P450" s="39">
        <v>0</v>
      </c>
      <c r="Q450" s="39">
        <v>353222</v>
      </c>
      <c r="R450" s="39">
        <v>290936</v>
      </c>
      <c r="S450" s="39">
        <v>234724</v>
      </c>
      <c r="T450" s="39">
        <v>0</v>
      </c>
      <c r="U450" s="39">
        <f>SUM('25-26 Title I Part A'!$P450:$T450)</f>
        <v>878882</v>
      </c>
      <c r="V450" s="39">
        <f>'25-26 Title I Part A'!$L450-'25-26 Title I Part A'!$U450</f>
        <v>447883</v>
      </c>
    </row>
    <row r="451" spans="1:22" ht="15" customHeight="1" x14ac:dyDescent="0.35">
      <c r="A451" t="s">
        <v>21</v>
      </c>
      <c r="B451" t="s">
        <v>1313</v>
      </c>
      <c r="C451" s="7" t="s">
        <v>23</v>
      </c>
      <c r="D451" s="7" t="s">
        <v>1314</v>
      </c>
      <c r="E451" s="7" t="s">
        <v>25</v>
      </c>
      <c r="F451" s="7" t="s">
        <v>26</v>
      </c>
      <c r="G451" s="7" t="s">
        <v>1314</v>
      </c>
      <c r="H451" s="38" t="s">
        <v>1315</v>
      </c>
      <c r="I451" s="7" t="s">
        <v>28</v>
      </c>
      <c r="J451" s="7" t="s">
        <v>7974</v>
      </c>
      <c r="K451" s="7" t="s">
        <v>7972</v>
      </c>
      <c r="L451" s="39">
        <v>0</v>
      </c>
      <c r="M451" s="7" t="s">
        <v>7972</v>
      </c>
      <c r="N451" s="7" t="s">
        <v>7988</v>
      </c>
      <c r="O451" s="7" t="s">
        <v>7972</v>
      </c>
      <c r="P451" s="39">
        <v>0</v>
      </c>
      <c r="Q451" s="39">
        <v>0</v>
      </c>
      <c r="R451" s="39">
        <v>0</v>
      </c>
      <c r="S451" s="39">
        <v>0</v>
      </c>
      <c r="T451" s="39">
        <v>0</v>
      </c>
      <c r="U451" s="39">
        <f>SUM('25-26 Title I Part A'!$P451:$T451)</f>
        <v>0</v>
      </c>
      <c r="V451" s="39">
        <f>'25-26 Title I Part A'!$L451-'25-26 Title I Part A'!$U451</f>
        <v>0</v>
      </c>
    </row>
    <row r="452" spans="1:22" ht="15" customHeight="1" x14ac:dyDescent="0.35">
      <c r="A452" t="s">
        <v>21</v>
      </c>
      <c r="B452" t="s">
        <v>1369</v>
      </c>
      <c r="C452" s="7" t="s">
        <v>23</v>
      </c>
      <c r="D452" s="7" t="s">
        <v>1370</v>
      </c>
      <c r="E452" s="7" t="s">
        <v>25</v>
      </c>
      <c r="F452" s="7" t="s">
        <v>26</v>
      </c>
      <c r="G452" s="7" t="s">
        <v>1370</v>
      </c>
      <c r="H452" s="38" t="s">
        <v>1371</v>
      </c>
      <c r="I452" s="7" t="s">
        <v>28</v>
      </c>
      <c r="J452" s="7" t="s">
        <v>7972</v>
      </c>
      <c r="K452" s="7" t="s">
        <v>7972</v>
      </c>
      <c r="L452" s="39">
        <v>8151763</v>
      </c>
      <c r="M452" s="7" t="s">
        <v>7972</v>
      </c>
      <c r="N452" s="7" t="s">
        <v>7972</v>
      </c>
      <c r="O452" s="7" t="s">
        <v>7972</v>
      </c>
      <c r="P452" s="39">
        <v>1589090</v>
      </c>
      <c r="Q452" s="39">
        <v>2184785</v>
      </c>
      <c r="R452" s="39">
        <v>2409966</v>
      </c>
      <c r="S452" s="39">
        <v>1520575</v>
      </c>
      <c r="T452" s="39">
        <v>0</v>
      </c>
      <c r="U452" s="39">
        <f>SUM('25-26 Title I Part A'!$P452:$T452)</f>
        <v>7704416</v>
      </c>
      <c r="V452" s="39">
        <f>'25-26 Title I Part A'!$L452-'25-26 Title I Part A'!$U452</f>
        <v>447347</v>
      </c>
    </row>
    <row r="453" spans="1:22" ht="15" customHeight="1" x14ac:dyDescent="0.35">
      <c r="A453" t="s">
        <v>21</v>
      </c>
      <c r="B453" t="s">
        <v>1378</v>
      </c>
      <c r="C453" s="7" t="s">
        <v>23</v>
      </c>
      <c r="D453" s="7" t="s">
        <v>1379</v>
      </c>
      <c r="E453" s="7" t="s">
        <v>25</v>
      </c>
      <c r="F453" s="7" t="s">
        <v>26</v>
      </c>
      <c r="G453" s="7" t="s">
        <v>1379</v>
      </c>
      <c r="H453" s="38" t="s">
        <v>1380</v>
      </c>
      <c r="I453" s="7" t="s">
        <v>28</v>
      </c>
      <c r="J453" s="7" t="s">
        <v>7972</v>
      </c>
      <c r="K453" s="7" t="s">
        <v>7972</v>
      </c>
      <c r="L453" s="39">
        <v>923628</v>
      </c>
      <c r="M453" s="7" t="s">
        <v>7972</v>
      </c>
      <c r="N453" s="7" t="s">
        <v>7972</v>
      </c>
      <c r="O453" s="7" t="s">
        <v>7972</v>
      </c>
      <c r="P453" s="39">
        <v>221620</v>
      </c>
      <c r="Q453" s="39">
        <v>30231</v>
      </c>
      <c r="R453" s="39">
        <v>146009</v>
      </c>
      <c r="S453" s="39">
        <v>163319</v>
      </c>
      <c r="T453" s="39">
        <v>0</v>
      </c>
      <c r="U453" s="39">
        <f>SUM('25-26 Title I Part A'!$P453:$T453)</f>
        <v>561179</v>
      </c>
      <c r="V453" s="39">
        <f>'25-26 Title I Part A'!$L453-'25-26 Title I Part A'!$U453</f>
        <v>362449</v>
      </c>
    </row>
    <row r="454" spans="1:22" ht="15" customHeight="1" x14ac:dyDescent="0.35">
      <c r="A454" t="s">
        <v>21</v>
      </c>
      <c r="B454" t="s">
        <v>1393</v>
      </c>
      <c r="C454" s="7" t="s">
        <v>23</v>
      </c>
      <c r="D454" s="7" t="s">
        <v>1394</v>
      </c>
      <c r="E454" s="7" t="s">
        <v>25</v>
      </c>
      <c r="F454" s="7" t="s">
        <v>26</v>
      </c>
      <c r="G454" s="7" t="s">
        <v>1394</v>
      </c>
      <c r="H454" s="38" t="s">
        <v>1395</v>
      </c>
      <c r="I454" s="7" t="s">
        <v>28</v>
      </c>
      <c r="J454" s="7" t="s">
        <v>7972</v>
      </c>
      <c r="K454" s="7" t="s">
        <v>7972</v>
      </c>
      <c r="L454" s="39">
        <v>1700679</v>
      </c>
      <c r="M454" s="7" t="s">
        <v>7972</v>
      </c>
      <c r="N454" s="7" t="s">
        <v>7972</v>
      </c>
      <c r="O454" s="7" t="s">
        <v>7972</v>
      </c>
      <c r="P454" s="39">
        <v>202239</v>
      </c>
      <c r="Q454" s="39">
        <v>0</v>
      </c>
      <c r="R454" s="39">
        <v>684114</v>
      </c>
      <c r="S454" s="39">
        <v>419653</v>
      </c>
      <c r="T454" s="39">
        <v>0</v>
      </c>
      <c r="U454" s="39">
        <f>SUM('25-26 Title I Part A'!$P454:$T454)</f>
        <v>1306006</v>
      </c>
      <c r="V454" s="39">
        <f>'25-26 Title I Part A'!$L454-'25-26 Title I Part A'!$U454</f>
        <v>394673</v>
      </c>
    </row>
    <row r="455" spans="1:22" ht="15" customHeight="1" x14ac:dyDescent="0.35">
      <c r="A455" t="s">
        <v>21</v>
      </c>
      <c r="B455" t="s">
        <v>1417</v>
      </c>
      <c r="C455" s="7" t="s">
        <v>23</v>
      </c>
      <c r="D455" s="7" t="s">
        <v>1418</v>
      </c>
      <c r="E455" s="7" t="s">
        <v>25</v>
      </c>
      <c r="F455" s="7" t="s">
        <v>26</v>
      </c>
      <c r="G455" s="7" t="s">
        <v>1418</v>
      </c>
      <c r="H455" s="38" t="s">
        <v>1419</v>
      </c>
      <c r="I455" s="7" t="s">
        <v>28</v>
      </c>
      <c r="J455" s="7" t="s">
        <v>7972</v>
      </c>
      <c r="K455" s="7" t="s">
        <v>7972</v>
      </c>
      <c r="L455" s="39">
        <v>1644717</v>
      </c>
      <c r="M455" s="7" t="s">
        <v>7972</v>
      </c>
      <c r="N455" s="7" t="s">
        <v>7972</v>
      </c>
      <c r="O455" s="7" t="s">
        <v>7972</v>
      </c>
      <c r="P455" s="39">
        <v>282113</v>
      </c>
      <c r="Q455" s="39">
        <v>524482</v>
      </c>
      <c r="R455" s="39">
        <v>338466</v>
      </c>
      <c r="S455" s="39">
        <v>406255</v>
      </c>
      <c r="T455" s="39">
        <v>0</v>
      </c>
      <c r="U455" s="39">
        <f>SUM('25-26 Title I Part A'!$P455:$T455)</f>
        <v>1551316</v>
      </c>
      <c r="V455" s="39">
        <f>'25-26 Title I Part A'!$L455-'25-26 Title I Part A'!$U455</f>
        <v>93401</v>
      </c>
    </row>
    <row r="456" spans="1:22" ht="15" customHeight="1" x14ac:dyDescent="0.35">
      <c r="A456" t="s">
        <v>21</v>
      </c>
      <c r="B456" t="s">
        <v>1443</v>
      </c>
      <c r="C456" s="7" t="s">
        <v>23</v>
      </c>
      <c r="D456" s="7" t="s">
        <v>1444</v>
      </c>
      <c r="E456" s="7" t="s">
        <v>25</v>
      </c>
      <c r="F456" s="7" t="s">
        <v>26</v>
      </c>
      <c r="G456" s="7" t="s">
        <v>1444</v>
      </c>
      <c r="H456" s="38" t="s">
        <v>1445</v>
      </c>
      <c r="I456" s="7" t="s">
        <v>28</v>
      </c>
      <c r="J456" s="7" t="s">
        <v>7972</v>
      </c>
      <c r="K456" s="7" t="s">
        <v>7972</v>
      </c>
      <c r="L456" s="39">
        <v>580066</v>
      </c>
      <c r="M456" s="7" t="s">
        <v>7972</v>
      </c>
      <c r="N456" s="7" t="s">
        <v>7972</v>
      </c>
      <c r="O456" s="7" t="s">
        <v>7972</v>
      </c>
      <c r="P456" s="39">
        <v>0</v>
      </c>
      <c r="Q456" s="39">
        <v>168185</v>
      </c>
      <c r="R456" s="39">
        <v>124637</v>
      </c>
      <c r="S456" s="39">
        <v>25588</v>
      </c>
      <c r="T456" s="39">
        <v>0</v>
      </c>
      <c r="U456" s="39">
        <f>SUM('25-26 Title I Part A'!$P456:$T456)</f>
        <v>318410</v>
      </c>
      <c r="V456" s="39">
        <f>'25-26 Title I Part A'!$L456-'25-26 Title I Part A'!$U456</f>
        <v>261656</v>
      </c>
    </row>
    <row r="457" spans="1:22" ht="15" customHeight="1" x14ac:dyDescent="0.35">
      <c r="A457" t="s">
        <v>21</v>
      </c>
      <c r="B457" t="s">
        <v>1476</v>
      </c>
      <c r="C457" s="7" t="s">
        <v>23</v>
      </c>
      <c r="D457" s="7" t="s">
        <v>1477</v>
      </c>
      <c r="E457" s="7" t="s">
        <v>25</v>
      </c>
      <c r="F457" s="7" t="s">
        <v>26</v>
      </c>
      <c r="G457" s="7" t="s">
        <v>1477</v>
      </c>
      <c r="H457" s="38" t="s">
        <v>1478</v>
      </c>
      <c r="I457" s="7" t="s">
        <v>28</v>
      </c>
      <c r="J457" s="7" t="s">
        <v>7972</v>
      </c>
      <c r="K457" s="7" t="s">
        <v>7972</v>
      </c>
      <c r="L457" s="39">
        <v>29011918</v>
      </c>
      <c r="M457" s="7" t="s">
        <v>7972</v>
      </c>
      <c r="N457" s="7" t="s">
        <v>7972</v>
      </c>
      <c r="O457" s="7" t="s">
        <v>7972</v>
      </c>
      <c r="P457" s="39">
        <v>0</v>
      </c>
      <c r="Q457" s="39">
        <v>0</v>
      </c>
      <c r="R457" s="39">
        <v>5142352</v>
      </c>
      <c r="S457" s="39">
        <v>8510057</v>
      </c>
      <c r="T457" s="39">
        <v>0</v>
      </c>
      <c r="U457" s="39">
        <f>SUM('25-26 Title I Part A'!$P457:$T457)</f>
        <v>13652409</v>
      </c>
      <c r="V457" s="39">
        <f>'25-26 Title I Part A'!$L457-'25-26 Title I Part A'!$U457</f>
        <v>15359509</v>
      </c>
    </row>
    <row r="458" spans="1:22" ht="15" customHeight="1" x14ac:dyDescent="0.35">
      <c r="A458" t="s">
        <v>21</v>
      </c>
      <c r="B458" t="s">
        <v>1488</v>
      </c>
      <c r="C458" s="7" t="s">
        <v>23</v>
      </c>
      <c r="D458" s="7" t="s">
        <v>1489</v>
      </c>
      <c r="E458" s="7" t="s">
        <v>25</v>
      </c>
      <c r="F458" s="7" t="s">
        <v>26</v>
      </c>
      <c r="G458" s="7" t="s">
        <v>1489</v>
      </c>
      <c r="H458" s="38" t="s">
        <v>1490</v>
      </c>
      <c r="I458" s="7" t="s">
        <v>28</v>
      </c>
      <c r="J458" s="7" t="s">
        <v>7972</v>
      </c>
      <c r="K458" s="7" t="s">
        <v>7972</v>
      </c>
      <c r="L458" s="39">
        <v>406883254</v>
      </c>
      <c r="M458" s="7" t="s">
        <v>7972</v>
      </c>
      <c r="N458" s="7" t="s">
        <v>7972</v>
      </c>
      <c r="O458" s="7" t="s">
        <v>7972</v>
      </c>
      <c r="P458" s="39">
        <v>0</v>
      </c>
      <c r="Q458" s="39">
        <v>112989470</v>
      </c>
      <c r="R458" s="39">
        <v>101973588</v>
      </c>
      <c r="S458" s="39">
        <v>128885711</v>
      </c>
      <c r="T458" s="39">
        <v>0</v>
      </c>
      <c r="U458" s="39">
        <f>SUM('25-26 Title I Part A'!$P458:$T458)</f>
        <v>343848769</v>
      </c>
      <c r="V458" s="39">
        <f>'25-26 Title I Part A'!$L458-'25-26 Title I Part A'!$U458</f>
        <v>63034485</v>
      </c>
    </row>
    <row r="459" spans="1:22" ht="15" customHeight="1" x14ac:dyDescent="0.35">
      <c r="A459" t="s">
        <v>21</v>
      </c>
      <c r="B459" t="s">
        <v>1503</v>
      </c>
      <c r="C459" s="7" t="s">
        <v>23</v>
      </c>
      <c r="D459" s="7" t="s">
        <v>1504</v>
      </c>
      <c r="E459" s="7" t="s">
        <v>25</v>
      </c>
      <c r="F459" s="7" t="s">
        <v>26</v>
      </c>
      <c r="G459" s="7" t="s">
        <v>1504</v>
      </c>
      <c r="H459" s="38" t="s">
        <v>1505</v>
      </c>
      <c r="I459" s="7" t="s">
        <v>28</v>
      </c>
      <c r="J459" s="7" t="s">
        <v>7972</v>
      </c>
      <c r="K459" s="7" t="s">
        <v>7972</v>
      </c>
      <c r="L459" s="39">
        <v>402312</v>
      </c>
      <c r="M459" s="7" t="s">
        <v>7972</v>
      </c>
      <c r="N459" s="7" t="s">
        <v>7972</v>
      </c>
      <c r="O459" s="7" t="s">
        <v>7972</v>
      </c>
      <c r="P459" s="39">
        <v>0</v>
      </c>
      <c r="Q459" s="39">
        <v>162028</v>
      </c>
      <c r="R459" s="39">
        <v>89918</v>
      </c>
      <c r="S459" s="39">
        <v>79972</v>
      </c>
      <c r="T459" s="39">
        <v>0</v>
      </c>
      <c r="U459" s="39">
        <f>SUM('25-26 Title I Part A'!$P459:$T459)</f>
        <v>331918</v>
      </c>
      <c r="V459" s="39">
        <f>'25-26 Title I Part A'!$L459-'25-26 Title I Part A'!$U459</f>
        <v>70394</v>
      </c>
    </row>
    <row r="460" spans="1:22" ht="15" customHeight="1" x14ac:dyDescent="0.35">
      <c r="A460" t="s">
        <v>21</v>
      </c>
      <c r="B460" t="s">
        <v>1527</v>
      </c>
      <c r="C460" s="7" t="s">
        <v>23</v>
      </c>
      <c r="D460" s="7" t="s">
        <v>1528</v>
      </c>
      <c r="E460" s="7" t="s">
        <v>25</v>
      </c>
      <c r="F460" s="7" t="s">
        <v>26</v>
      </c>
      <c r="G460" s="7" t="s">
        <v>1528</v>
      </c>
      <c r="H460" s="38" t="s">
        <v>1529</v>
      </c>
      <c r="I460" s="7" t="s">
        <v>28</v>
      </c>
      <c r="J460" s="7" t="s">
        <v>7972</v>
      </c>
      <c r="K460" s="7" t="s">
        <v>7972</v>
      </c>
      <c r="L460" s="39">
        <v>5185289</v>
      </c>
      <c r="M460" s="7" t="s">
        <v>7973</v>
      </c>
      <c r="N460" s="7" t="s">
        <v>7972</v>
      </c>
      <c r="O460" s="7" t="s">
        <v>7972</v>
      </c>
      <c r="P460" s="39">
        <v>0</v>
      </c>
      <c r="Q460" s="39">
        <v>0</v>
      </c>
      <c r="R460" s="39">
        <v>0</v>
      </c>
      <c r="S460" s="39">
        <v>0</v>
      </c>
      <c r="T460" s="39">
        <v>0</v>
      </c>
      <c r="U460" s="39">
        <f>SUM('25-26 Title I Part A'!$P460:$T460)</f>
        <v>0</v>
      </c>
      <c r="V460" s="39">
        <f>'25-26 Title I Part A'!$L460-'25-26 Title I Part A'!$U460</f>
        <v>5185289</v>
      </c>
    </row>
    <row r="461" spans="1:22" ht="15" customHeight="1" x14ac:dyDescent="0.35">
      <c r="A461" t="s">
        <v>21</v>
      </c>
      <c r="B461" t="s">
        <v>1674</v>
      </c>
      <c r="C461" s="7" t="s">
        <v>23</v>
      </c>
      <c r="D461" s="7" t="s">
        <v>1675</v>
      </c>
      <c r="E461" s="7" t="s">
        <v>25</v>
      </c>
      <c r="F461" s="7" t="s">
        <v>26</v>
      </c>
      <c r="G461" s="7" t="s">
        <v>1675</v>
      </c>
      <c r="H461" s="38" t="s">
        <v>1676</v>
      </c>
      <c r="I461" s="7" t="s">
        <v>28</v>
      </c>
      <c r="J461" s="7" t="s">
        <v>7972</v>
      </c>
      <c r="K461" s="7" t="s">
        <v>7972</v>
      </c>
      <c r="L461" s="39">
        <v>1014110</v>
      </c>
      <c r="M461" s="7" t="s">
        <v>7972</v>
      </c>
      <c r="N461" s="7" t="s">
        <v>7972</v>
      </c>
      <c r="O461" s="7" t="s">
        <v>7972</v>
      </c>
      <c r="P461" s="39">
        <v>0</v>
      </c>
      <c r="Q461" s="39">
        <v>19503</v>
      </c>
      <c r="R461" s="39">
        <v>167295</v>
      </c>
      <c r="S461" s="39">
        <v>237640</v>
      </c>
      <c r="T461" s="39">
        <v>0</v>
      </c>
      <c r="U461" s="39">
        <f>SUM('25-26 Title I Part A'!$P461:$T461)</f>
        <v>424438</v>
      </c>
      <c r="V461" s="39">
        <f>'25-26 Title I Part A'!$L461-'25-26 Title I Part A'!$U461</f>
        <v>589672</v>
      </c>
    </row>
    <row r="462" spans="1:22" ht="15" customHeight="1" x14ac:dyDescent="0.35">
      <c r="A462" t="s">
        <v>21</v>
      </c>
      <c r="B462" t="s">
        <v>1686</v>
      </c>
      <c r="C462" s="7" t="s">
        <v>23</v>
      </c>
      <c r="D462" s="7" t="s">
        <v>1687</v>
      </c>
      <c r="E462" s="7" t="s">
        <v>25</v>
      </c>
      <c r="F462" s="7" t="s">
        <v>26</v>
      </c>
      <c r="G462" s="7" t="s">
        <v>1687</v>
      </c>
      <c r="H462" s="38" t="s">
        <v>1688</v>
      </c>
      <c r="I462" s="7" t="s">
        <v>28</v>
      </c>
      <c r="J462" s="7" t="s">
        <v>7972</v>
      </c>
      <c r="K462" s="7" t="s">
        <v>7972</v>
      </c>
      <c r="L462" s="39">
        <v>11330184</v>
      </c>
      <c r="M462" s="7" t="s">
        <v>7972</v>
      </c>
      <c r="N462" s="7" t="s">
        <v>7972</v>
      </c>
      <c r="O462" s="7" t="s">
        <v>7972</v>
      </c>
      <c r="P462" s="39">
        <v>0</v>
      </c>
      <c r="Q462" s="39">
        <v>3098099</v>
      </c>
      <c r="R462" s="39">
        <v>2690847</v>
      </c>
      <c r="S462" s="39">
        <v>3207924</v>
      </c>
      <c r="T462" s="39">
        <v>0</v>
      </c>
      <c r="U462" s="39">
        <f>SUM('25-26 Title I Part A'!$P462:$T462)</f>
        <v>8996870</v>
      </c>
      <c r="V462" s="39">
        <f>'25-26 Title I Part A'!$L462-'25-26 Title I Part A'!$U462</f>
        <v>2333314</v>
      </c>
    </row>
    <row r="463" spans="1:22" ht="15" customHeight="1" x14ac:dyDescent="0.35">
      <c r="A463" t="s">
        <v>21</v>
      </c>
      <c r="B463" t="s">
        <v>1737</v>
      </c>
      <c r="C463" s="7" t="s">
        <v>23</v>
      </c>
      <c r="D463" s="7" t="s">
        <v>1738</v>
      </c>
      <c r="E463" s="7" t="s">
        <v>25</v>
      </c>
      <c r="F463" s="7" t="s">
        <v>26</v>
      </c>
      <c r="G463" s="7" t="s">
        <v>1738</v>
      </c>
      <c r="H463" s="38" t="s">
        <v>1739</v>
      </c>
      <c r="I463" s="7" t="s">
        <v>28</v>
      </c>
      <c r="J463" s="7" t="s">
        <v>7972</v>
      </c>
      <c r="K463" s="7" t="s">
        <v>7972</v>
      </c>
      <c r="L463" s="39">
        <v>3277936</v>
      </c>
      <c r="M463" s="7" t="s">
        <v>7972</v>
      </c>
      <c r="N463" s="7" t="s">
        <v>7972</v>
      </c>
      <c r="O463" s="7" t="s">
        <v>7972</v>
      </c>
      <c r="P463" s="39">
        <v>0</v>
      </c>
      <c r="Q463" s="39">
        <v>707518</v>
      </c>
      <c r="R463" s="39">
        <v>657654</v>
      </c>
      <c r="S463" s="39">
        <v>801823</v>
      </c>
      <c r="T463" s="39">
        <v>0</v>
      </c>
      <c r="U463" s="39">
        <f>SUM('25-26 Title I Part A'!$P463:$T463)</f>
        <v>2166995</v>
      </c>
      <c r="V463" s="39">
        <f>'25-26 Title I Part A'!$L463-'25-26 Title I Part A'!$U463</f>
        <v>1110941</v>
      </c>
    </row>
    <row r="464" spans="1:22" ht="15" customHeight="1" x14ac:dyDescent="0.35">
      <c r="A464" t="s">
        <v>21</v>
      </c>
      <c r="B464" t="s">
        <v>1802</v>
      </c>
      <c r="C464" s="7" t="s">
        <v>23</v>
      </c>
      <c r="D464" s="7" t="s">
        <v>1803</v>
      </c>
      <c r="E464" s="7" t="s">
        <v>25</v>
      </c>
      <c r="F464" s="7" t="s">
        <v>26</v>
      </c>
      <c r="G464" s="7" t="s">
        <v>1803</v>
      </c>
      <c r="H464" s="38" t="s">
        <v>1804</v>
      </c>
      <c r="I464" s="7" t="s">
        <v>28</v>
      </c>
      <c r="J464" s="7" t="s">
        <v>7972</v>
      </c>
      <c r="K464" s="7" t="s">
        <v>7972</v>
      </c>
      <c r="L464" s="39">
        <v>914331</v>
      </c>
      <c r="M464" s="7" t="s">
        <v>7972</v>
      </c>
      <c r="N464" s="7" t="s">
        <v>7972</v>
      </c>
      <c r="O464" s="7" t="s">
        <v>7972</v>
      </c>
      <c r="P464" s="39">
        <v>220974</v>
      </c>
      <c r="Q464" s="39">
        <v>0</v>
      </c>
      <c r="R464" s="39">
        <v>22660</v>
      </c>
      <c r="S464" s="39">
        <v>359480</v>
      </c>
      <c r="T464" s="39">
        <v>0</v>
      </c>
      <c r="U464" s="39">
        <f>SUM('25-26 Title I Part A'!$P464:$T464)</f>
        <v>603114</v>
      </c>
      <c r="V464" s="39">
        <f>'25-26 Title I Part A'!$L464-'25-26 Title I Part A'!$U464</f>
        <v>311217</v>
      </c>
    </row>
    <row r="465" spans="1:22" ht="15" customHeight="1" x14ac:dyDescent="0.35">
      <c r="A465" t="s">
        <v>21</v>
      </c>
      <c r="B465" t="s">
        <v>1829</v>
      </c>
      <c r="C465" s="7" t="s">
        <v>23</v>
      </c>
      <c r="D465" s="7" t="s">
        <v>1830</v>
      </c>
      <c r="E465" s="7" t="s">
        <v>25</v>
      </c>
      <c r="F465" s="7" t="s">
        <v>26</v>
      </c>
      <c r="G465" s="7" t="s">
        <v>1830</v>
      </c>
      <c r="H465" s="38" t="s">
        <v>1831</v>
      </c>
      <c r="I465" s="7" t="s">
        <v>28</v>
      </c>
      <c r="J465" s="7" t="s">
        <v>7972</v>
      </c>
      <c r="K465" s="7" t="s">
        <v>7972</v>
      </c>
      <c r="L465" s="39">
        <v>3685999</v>
      </c>
      <c r="M465" s="7" t="s">
        <v>7973</v>
      </c>
      <c r="N465" s="7" t="s">
        <v>7972</v>
      </c>
      <c r="O465" s="7" t="s">
        <v>7972</v>
      </c>
      <c r="P465" s="39">
        <v>380167</v>
      </c>
      <c r="Q465" s="39">
        <v>872627</v>
      </c>
      <c r="R465" s="39">
        <v>888633</v>
      </c>
      <c r="S465" s="39">
        <v>0</v>
      </c>
      <c r="T465" s="39">
        <v>0</v>
      </c>
      <c r="U465" s="39">
        <f>SUM('25-26 Title I Part A'!$P465:$T465)</f>
        <v>2141427</v>
      </c>
      <c r="V465" s="39">
        <f>'25-26 Title I Part A'!$L465-'25-26 Title I Part A'!$U465</f>
        <v>1544572</v>
      </c>
    </row>
    <row r="466" spans="1:22" ht="15" customHeight="1" x14ac:dyDescent="0.35">
      <c r="A466" t="s">
        <v>21</v>
      </c>
      <c r="B466" t="s">
        <v>1953</v>
      </c>
      <c r="C466" s="7" t="s">
        <v>23</v>
      </c>
      <c r="D466" s="7" t="s">
        <v>1954</v>
      </c>
      <c r="E466" s="7" t="s">
        <v>25</v>
      </c>
      <c r="F466" s="7" t="s">
        <v>26</v>
      </c>
      <c r="G466" s="7" t="s">
        <v>1954</v>
      </c>
      <c r="H466" s="38" t="s">
        <v>1955</v>
      </c>
      <c r="I466" s="7" t="s">
        <v>28</v>
      </c>
      <c r="J466" s="7" t="s">
        <v>7972</v>
      </c>
      <c r="K466" s="7" t="s">
        <v>7972</v>
      </c>
      <c r="L466" s="39">
        <v>8790951</v>
      </c>
      <c r="M466" s="7" t="s">
        <v>7972</v>
      </c>
      <c r="N466" s="7" t="s">
        <v>7972</v>
      </c>
      <c r="O466" s="7" t="s">
        <v>7972</v>
      </c>
      <c r="P466" s="39">
        <v>0</v>
      </c>
      <c r="Q466" s="39">
        <v>1250335</v>
      </c>
      <c r="R466" s="39">
        <v>1537954</v>
      </c>
      <c r="S466" s="39">
        <v>2289633</v>
      </c>
      <c r="T466" s="39">
        <v>0</v>
      </c>
      <c r="U466" s="39">
        <f>SUM('25-26 Title I Part A'!$P466:$T466)</f>
        <v>5077922</v>
      </c>
      <c r="V466" s="39">
        <f>'25-26 Title I Part A'!$L466-'25-26 Title I Part A'!$U466</f>
        <v>3713029</v>
      </c>
    </row>
    <row r="467" spans="1:22" ht="15" customHeight="1" x14ac:dyDescent="0.35">
      <c r="A467" t="s">
        <v>21</v>
      </c>
      <c r="B467" t="s">
        <v>1965</v>
      </c>
      <c r="C467" s="7" t="s">
        <v>23</v>
      </c>
      <c r="D467" s="7" t="s">
        <v>1966</v>
      </c>
      <c r="E467" s="7" t="s">
        <v>25</v>
      </c>
      <c r="F467" s="7" t="s">
        <v>26</v>
      </c>
      <c r="G467" s="7" t="s">
        <v>1966</v>
      </c>
      <c r="H467" s="38" t="s">
        <v>1967</v>
      </c>
      <c r="I467" s="7" t="s">
        <v>28</v>
      </c>
      <c r="J467" s="7" t="s">
        <v>7972</v>
      </c>
      <c r="K467" s="7" t="s">
        <v>7972</v>
      </c>
      <c r="L467" s="39">
        <v>334310</v>
      </c>
      <c r="M467" s="7" t="s">
        <v>7973</v>
      </c>
      <c r="N467" s="7" t="s">
        <v>7972</v>
      </c>
      <c r="O467" s="7" t="s">
        <v>7972</v>
      </c>
      <c r="P467" s="39">
        <v>54990</v>
      </c>
      <c r="Q467" s="39">
        <v>63836</v>
      </c>
      <c r="R467" s="39">
        <v>93318</v>
      </c>
      <c r="S467" s="39">
        <v>0</v>
      </c>
      <c r="T467" s="39">
        <v>0</v>
      </c>
      <c r="U467" s="39">
        <f>SUM('25-26 Title I Part A'!$P467:$T467)</f>
        <v>212144</v>
      </c>
      <c r="V467" s="39">
        <f>'25-26 Title I Part A'!$L467-'25-26 Title I Part A'!$U467</f>
        <v>122166</v>
      </c>
    </row>
    <row r="468" spans="1:22" ht="15" customHeight="1" x14ac:dyDescent="0.35">
      <c r="A468" t="s">
        <v>21</v>
      </c>
      <c r="B468" t="s">
        <v>1980</v>
      </c>
      <c r="C468" s="7" t="s">
        <v>23</v>
      </c>
      <c r="D468" s="7" t="s">
        <v>1981</v>
      </c>
      <c r="E468" s="7" t="s">
        <v>25</v>
      </c>
      <c r="F468" s="7" t="s">
        <v>26</v>
      </c>
      <c r="G468" s="7" t="s">
        <v>1981</v>
      </c>
      <c r="H468" s="38" t="s">
        <v>1982</v>
      </c>
      <c r="I468" s="7" t="s">
        <v>28</v>
      </c>
      <c r="J468" s="7" t="s">
        <v>7972</v>
      </c>
      <c r="K468" s="7" t="s">
        <v>7972</v>
      </c>
      <c r="L468" s="39">
        <v>5451603</v>
      </c>
      <c r="M468" s="7" t="s">
        <v>7972</v>
      </c>
      <c r="N468" s="7" t="s">
        <v>7972</v>
      </c>
      <c r="O468" s="7" t="s">
        <v>7972</v>
      </c>
      <c r="P468" s="39">
        <v>0</v>
      </c>
      <c r="Q468" s="39">
        <v>0</v>
      </c>
      <c r="R468" s="39">
        <v>2676590</v>
      </c>
      <c r="S468" s="39">
        <v>1318146</v>
      </c>
      <c r="T468" s="39">
        <v>0</v>
      </c>
      <c r="U468" s="39">
        <f>SUM('25-26 Title I Part A'!$P468:$T468)</f>
        <v>3994736</v>
      </c>
      <c r="V468" s="39">
        <f>'25-26 Title I Part A'!$L468-'25-26 Title I Part A'!$U468</f>
        <v>1456867</v>
      </c>
    </row>
    <row r="469" spans="1:22" ht="15" customHeight="1" x14ac:dyDescent="0.35">
      <c r="A469" t="s">
        <v>21</v>
      </c>
      <c r="B469" t="s">
        <v>1986</v>
      </c>
      <c r="C469" s="7" t="s">
        <v>23</v>
      </c>
      <c r="D469" s="7" t="s">
        <v>1987</v>
      </c>
      <c r="E469" s="7" t="s">
        <v>25</v>
      </c>
      <c r="F469" s="7" t="s">
        <v>26</v>
      </c>
      <c r="G469" s="7" t="s">
        <v>1987</v>
      </c>
      <c r="H469" s="38" t="s">
        <v>1988</v>
      </c>
      <c r="I469" s="7" t="s">
        <v>28</v>
      </c>
      <c r="J469" s="7" t="s">
        <v>7972</v>
      </c>
      <c r="K469" s="7" t="s">
        <v>7972</v>
      </c>
      <c r="L469" s="39">
        <v>5048345</v>
      </c>
      <c r="M469" s="7" t="s">
        <v>7972</v>
      </c>
      <c r="N469" s="7" t="s">
        <v>7972</v>
      </c>
      <c r="O469" s="7" t="s">
        <v>7972</v>
      </c>
      <c r="P469" s="39">
        <v>386300</v>
      </c>
      <c r="Q469" s="39">
        <v>865377</v>
      </c>
      <c r="R469" s="39">
        <v>1036038</v>
      </c>
      <c r="S469" s="39">
        <v>875517</v>
      </c>
      <c r="T469" s="39">
        <v>0</v>
      </c>
      <c r="U469" s="39">
        <f>SUM('25-26 Title I Part A'!$P469:$T469)</f>
        <v>3163232</v>
      </c>
      <c r="V469" s="39">
        <f>'25-26 Title I Part A'!$L469-'25-26 Title I Part A'!$U469</f>
        <v>1885113</v>
      </c>
    </row>
    <row r="470" spans="1:22" ht="15" customHeight="1" x14ac:dyDescent="0.35">
      <c r="A470" t="s">
        <v>21</v>
      </c>
      <c r="B470" t="s">
        <v>2092</v>
      </c>
      <c r="C470" s="7" t="s">
        <v>23</v>
      </c>
      <c r="D470" s="7" t="s">
        <v>2093</v>
      </c>
      <c r="E470" s="7" t="s">
        <v>25</v>
      </c>
      <c r="F470" s="7" t="s">
        <v>26</v>
      </c>
      <c r="G470" s="7" t="s">
        <v>2093</v>
      </c>
      <c r="H470" s="38" t="s">
        <v>2094</v>
      </c>
      <c r="I470" s="7" t="s">
        <v>28</v>
      </c>
      <c r="J470" s="7" t="s">
        <v>7972</v>
      </c>
      <c r="K470" s="7" t="s">
        <v>7972</v>
      </c>
      <c r="L470" s="39">
        <v>10637964</v>
      </c>
      <c r="M470" s="7" t="s">
        <v>7972</v>
      </c>
      <c r="N470" s="7" t="s">
        <v>7972</v>
      </c>
      <c r="O470" s="7" t="s">
        <v>7972</v>
      </c>
      <c r="P470" s="39">
        <v>0</v>
      </c>
      <c r="Q470" s="39">
        <v>0</v>
      </c>
      <c r="R470" s="39">
        <v>4081696</v>
      </c>
      <c r="S470" s="39">
        <v>3341774</v>
      </c>
      <c r="T470" s="39">
        <v>0</v>
      </c>
      <c r="U470" s="39">
        <f>SUM('25-26 Title I Part A'!$P470:$T470)</f>
        <v>7423470</v>
      </c>
      <c r="V470" s="39">
        <f>'25-26 Title I Part A'!$L470-'25-26 Title I Part A'!$U470</f>
        <v>3214494</v>
      </c>
    </row>
    <row r="471" spans="1:22" ht="15" customHeight="1" x14ac:dyDescent="0.35">
      <c r="A471" t="s">
        <v>21</v>
      </c>
      <c r="B471" t="s">
        <v>2230</v>
      </c>
      <c r="C471" s="7" t="s">
        <v>23</v>
      </c>
      <c r="D471" s="7" t="s">
        <v>2231</v>
      </c>
      <c r="E471" s="7" t="s">
        <v>25</v>
      </c>
      <c r="F471" s="7" t="s">
        <v>26</v>
      </c>
      <c r="G471" s="7" t="s">
        <v>2231</v>
      </c>
      <c r="H471" s="38" t="s">
        <v>2232</v>
      </c>
      <c r="I471" s="7" t="s">
        <v>28</v>
      </c>
      <c r="J471" s="7" t="s">
        <v>7972</v>
      </c>
      <c r="K471" s="7" t="s">
        <v>7972</v>
      </c>
      <c r="L471" s="39">
        <v>807805</v>
      </c>
      <c r="M471" s="7" t="s">
        <v>7972</v>
      </c>
      <c r="N471" s="7" t="s">
        <v>7972</v>
      </c>
      <c r="O471" s="7" t="s">
        <v>7972</v>
      </c>
      <c r="P471" s="39">
        <v>0</v>
      </c>
      <c r="Q471" s="39">
        <v>0</v>
      </c>
      <c r="R471" s="39">
        <v>0</v>
      </c>
      <c r="S471" s="39">
        <v>0</v>
      </c>
      <c r="T471" s="39">
        <v>0</v>
      </c>
      <c r="U471" s="39">
        <f>SUM('25-26 Title I Part A'!$P471:$T471)</f>
        <v>0</v>
      </c>
      <c r="V471" s="39">
        <f>'25-26 Title I Part A'!$L471-'25-26 Title I Part A'!$U471</f>
        <v>807805</v>
      </c>
    </row>
    <row r="472" spans="1:22" ht="15" customHeight="1" x14ac:dyDescent="0.35">
      <c r="A472" t="s">
        <v>21</v>
      </c>
      <c r="B472" t="s">
        <v>2331</v>
      </c>
      <c r="C472" s="7" t="s">
        <v>23</v>
      </c>
      <c r="D472" s="7" t="s">
        <v>2332</v>
      </c>
      <c r="E472" s="7" t="s">
        <v>25</v>
      </c>
      <c r="F472" s="7" t="s">
        <v>26</v>
      </c>
      <c r="G472" s="7" t="s">
        <v>2332</v>
      </c>
      <c r="H472" s="38" t="s">
        <v>2333</v>
      </c>
      <c r="I472" s="7" t="s">
        <v>28</v>
      </c>
      <c r="J472" s="7" t="s">
        <v>7972</v>
      </c>
      <c r="K472" s="7" t="s">
        <v>7972</v>
      </c>
      <c r="L472" s="39">
        <v>232754</v>
      </c>
      <c r="M472" s="7" t="s">
        <v>7972</v>
      </c>
      <c r="N472" s="7" t="s">
        <v>7972</v>
      </c>
      <c r="O472" s="7" t="s">
        <v>7972</v>
      </c>
      <c r="P472" s="39">
        <v>0</v>
      </c>
      <c r="Q472" s="39">
        <v>0</v>
      </c>
      <c r="R472" s="39">
        <v>0</v>
      </c>
      <c r="S472" s="39">
        <v>75370</v>
      </c>
      <c r="T472" s="39">
        <v>0</v>
      </c>
      <c r="U472" s="39">
        <f>SUM('25-26 Title I Part A'!$P472:$T472)</f>
        <v>75370</v>
      </c>
      <c r="V472" s="39">
        <f>'25-26 Title I Part A'!$L472-'25-26 Title I Part A'!$U472</f>
        <v>157384</v>
      </c>
    </row>
    <row r="473" spans="1:22" ht="15" customHeight="1" x14ac:dyDescent="0.35">
      <c r="A473" t="s">
        <v>21</v>
      </c>
      <c r="B473" t="s">
        <v>2388</v>
      </c>
      <c r="C473" s="7" t="s">
        <v>23</v>
      </c>
      <c r="D473" s="7" t="s">
        <v>2389</v>
      </c>
      <c r="E473" s="7" t="s">
        <v>25</v>
      </c>
      <c r="F473" s="7" t="s">
        <v>26</v>
      </c>
      <c r="G473" s="7" t="s">
        <v>2389</v>
      </c>
      <c r="H473" s="38" t="s">
        <v>2390</v>
      </c>
      <c r="I473" s="7" t="s">
        <v>28</v>
      </c>
      <c r="J473" s="7" t="s">
        <v>7972</v>
      </c>
      <c r="K473" s="7" t="s">
        <v>7972</v>
      </c>
      <c r="L473" s="39">
        <v>1423217</v>
      </c>
      <c r="M473" s="7" t="s">
        <v>7972</v>
      </c>
      <c r="N473" s="7" t="s">
        <v>7972</v>
      </c>
      <c r="O473" s="7" t="s">
        <v>7972</v>
      </c>
      <c r="P473" s="39">
        <v>0</v>
      </c>
      <c r="Q473" s="39">
        <v>0</v>
      </c>
      <c r="R473" s="39">
        <v>364644</v>
      </c>
      <c r="S473" s="39">
        <v>340800</v>
      </c>
      <c r="T473" s="39">
        <v>0</v>
      </c>
      <c r="U473" s="39">
        <f>SUM('25-26 Title I Part A'!$P473:$T473)</f>
        <v>705444</v>
      </c>
      <c r="V473" s="39">
        <f>'25-26 Title I Part A'!$L473-'25-26 Title I Part A'!$U473</f>
        <v>717773</v>
      </c>
    </row>
    <row r="474" spans="1:22" ht="15" customHeight="1" x14ac:dyDescent="0.35">
      <c r="A474" t="s">
        <v>21</v>
      </c>
      <c r="B474" t="s">
        <v>2415</v>
      </c>
      <c r="C474" s="7" t="s">
        <v>23</v>
      </c>
      <c r="D474" s="7" t="s">
        <v>2416</v>
      </c>
      <c r="E474" s="7" t="s">
        <v>25</v>
      </c>
      <c r="F474" s="7" t="s">
        <v>26</v>
      </c>
      <c r="G474" s="7" t="s">
        <v>2416</v>
      </c>
      <c r="H474" s="38" t="s">
        <v>2417</v>
      </c>
      <c r="I474" s="7" t="s">
        <v>28</v>
      </c>
      <c r="J474" s="7" t="s">
        <v>7972</v>
      </c>
      <c r="K474" s="7" t="s">
        <v>7972</v>
      </c>
      <c r="L474" s="39">
        <v>818607</v>
      </c>
      <c r="M474" s="7" t="s">
        <v>7972</v>
      </c>
      <c r="N474" s="7" t="s">
        <v>7972</v>
      </c>
      <c r="O474" s="7" t="s">
        <v>7972</v>
      </c>
      <c r="P474" s="39">
        <v>159010</v>
      </c>
      <c r="Q474" s="39">
        <v>57711</v>
      </c>
      <c r="R474" s="39">
        <v>248078</v>
      </c>
      <c r="S474" s="39">
        <v>267390</v>
      </c>
      <c r="T474" s="39">
        <v>0</v>
      </c>
      <c r="U474" s="39">
        <f>SUM('25-26 Title I Part A'!$P474:$T474)</f>
        <v>732189</v>
      </c>
      <c r="V474" s="39">
        <f>'25-26 Title I Part A'!$L474-'25-26 Title I Part A'!$U474</f>
        <v>86418</v>
      </c>
    </row>
    <row r="475" spans="1:22" ht="15" customHeight="1" x14ac:dyDescent="0.35">
      <c r="A475" t="s">
        <v>21</v>
      </c>
      <c r="B475" t="s">
        <v>2540</v>
      </c>
      <c r="C475" s="7" t="s">
        <v>23</v>
      </c>
      <c r="D475" s="7" t="s">
        <v>2541</v>
      </c>
      <c r="E475" s="7" t="s">
        <v>25</v>
      </c>
      <c r="F475" s="7" t="s">
        <v>26</v>
      </c>
      <c r="G475" s="7" t="s">
        <v>2541</v>
      </c>
      <c r="H475" s="38" t="s">
        <v>2542</v>
      </c>
      <c r="I475" s="7" t="s">
        <v>28</v>
      </c>
      <c r="J475" s="7" t="s">
        <v>7972</v>
      </c>
      <c r="K475" s="7" t="s">
        <v>7972</v>
      </c>
      <c r="L475" s="39">
        <v>347809</v>
      </c>
      <c r="M475" s="7" t="s">
        <v>7972</v>
      </c>
      <c r="N475" s="7" t="s">
        <v>7972</v>
      </c>
      <c r="O475" s="7" t="s">
        <v>7972</v>
      </c>
      <c r="P475" s="39">
        <v>0</v>
      </c>
      <c r="Q475" s="39">
        <v>123026</v>
      </c>
      <c r="R475" s="39">
        <v>78377</v>
      </c>
      <c r="S475" s="39">
        <v>82128</v>
      </c>
      <c r="T475" s="39">
        <v>0</v>
      </c>
      <c r="U475" s="39">
        <f>SUM('25-26 Title I Part A'!$P475:$T475)</f>
        <v>283531</v>
      </c>
      <c r="V475" s="39">
        <f>'25-26 Title I Part A'!$L475-'25-26 Title I Part A'!$U475</f>
        <v>64278</v>
      </c>
    </row>
    <row r="476" spans="1:22" ht="15" customHeight="1" x14ac:dyDescent="0.35">
      <c r="A476" t="s">
        <v>21</v>
      </c>
      <c r="B476" t="s">
        <v>2546</v>
      </c>
      <c r="C476" s="7" t="s">
        <v>23</v>
      </c>
      <c r="D476" s="7" t="s">
        <v>2547</v>
      </c>
      <c r="E476" s="7" t="s">
        <v>25</v>
      </c>
      <c r="F476" s="7" t="s">
        <v>26</v>
      </c>
      <c r="G476" s="7" t="s">
        <v>2547</v>
      </c>
      <c r="H476" s="38" t="s">
        <v>2548</v>
      </c>
      <c r="I476" s="7" t="s">
        <v>28</v>
      </c>
      <c r="J476" s="7" t="s">
        <v>7972</v>
      </c>
      <c r="K476" s="7" t="s">
        <v>7972</v>
      </c>
      <c r="L476" s="39">
        <v>975031</v>
      </c>
      <c r="M476" s="7" t="s">
        <v>7972</v>
      </c>
      <c r="N476" s="7" t="s">
        <v>7972</v>
      </c>
      <c r="O476" s="7" t="s">
        <v>7972</v>
      </c>
      <c r="P476" s="39">
        <v>0</v>
      </c>
      <c r="Q476" s="39">
        <v>268876</v>
      </c>
      <c r="R476" s="39">
        <v>293921</v>
      </c>
      <c r="S476" s="39">
        <v>234546</v>
      </c>
      <c r="T476" s="39">
        <v>0</v>
      </c>
      <c r="U476" s="39">
        <f>SUM('25-26 Title I Part A'!$P476:$T476)</f>
        <v>797343</v>
      </c>
      <c r="V476" s="39">
        <f>'25-26 Title I Part A'!$L476-'25-26 Title I Part A'!$U476</f>
        <v>177688</v>
      </c>
    </row>
    <row r="477" spans="1:22" ht="15" customHeight="1" x14ac:dyDescent="0.35">
      <c r="A477" t="s">
        <v>21</v>
      </c>
      <c r="B477" t="s">
        <v>2588</v>
      </c>
      <c r="C477" s="7" t="s">
        <v>23</v>
      </c>
      <c r="D477" s="7" t="s">
        <v>2589</v>
      </c>
      <c r="E477" s="7" t="s">
        <v>25</v>
      </c>
      <c r="F477" s="7" t="s">
        <v>26</v>
      </c>
      <c r="G477" s="7" t="s">
        <v>2589</v>
      </c>
      <c r="H477" s="38" t="s">
        <v>2590</v>
      </c>
      <c r="I477" s="7" t="s">
        <v>28</v>
      </c>
      <c r="J477" s="7" t="s">
        <v>7972</v>
      </c>
      <c r="K477" s="7" t="s">
        <v>7972</v>
      </c>
      <c r="L477" s="39">
        <v>1032024</v>
      </c>
      <c r="M477" s="7" t="s">
        <v>7973</v>
      </c>
      <c r="N477" s="7" t="s">
        <v>7972</v>
      </c>
      <c r="O477" s="7" t="s">
        <v>7972</v>
      </c>
      <c r="P477" s="39">
        <v>246426</v>
      </c>
      <c r="Q477" s="39">
        <v>249740</v>
      </c>
      <c r="R477" s="39">
        <v>251493</v>
      </c>
      <c r="S477" s="39">
        <v>0</v>
      </c>
      <c r="T477" s="39">
        <v>0</v>
      </c>
      <c r="U477" s="39">
        <f>SUM('25-26 Title I Part A'!$P477:$T477)</f>
        <v>747659</v>
      </c>
      <c r="V477" s="39">
        <f>'25-26 Title I Part A'!$L477-'25-26 Title I Part A'!$U477</f>
        <v>284365</v>
      </c>
    </row>
    <row r="478" spans="1:22" ht="15" customHeight="1" x14ac:dyDescent="0.35">
      <c r="A478" t="s">
        <v>21</v>
      </c>
      <c r="B478" t="s">
        <v>2642</v>
      </c>
      <c r="C478" s="7" t="s">
        <v>23</v>
      </c>
      <c r="D478" s="7" t="s">
        <v>2643</v>
      </c>
      <c r="E478" s="7" t="s">
        <v>25</v>
      </c>
      <c r="F478" s="7" t="s">
        <v>26</v>
      </c>
      <c r="G478" s="7" t="s">
        <v>2643</v>
      </c>
      <c r="H478" s="38" t="s">
        <v>2644</v>
      </c>
      <c r="I478" s="7" t="s">
        <v>28</v>
      </c>
      <c r="J478" s="7" t="s">
        <v>7972</v>
      </c>
      <c r="K478" s="7" t="s">
        <v>7972</v>
      </c>
      <c r="L478" s="39">
        <v>951403</v>
      </c>
      <c r="M478" s="7" t="s">
        <v>7972</v>
      </c>
      <c r="N478" s="7" t="s">
        <v>7972</v>
      </c>
      <c r="O478" s="7" t="s">
        <v>7972</v>
      </c>
      <c r="P478" s="39">
        <v>0</v>
      </c>
      <c r="Q478" s="39">
        <v>254741</v>
      </c>
      <c r="R478" s="39">
        <v>428505</v>
      </c>
      <c r="S478" s="39">
        <v>0</v>
      </c>
      <c r="T478" s="39">
        <v>0</v>
      </c>
      <c r="U478" s="39">
        <f>SUM('25-26 Title I Part A'!$P478:$T478)</f>
        <v>683246</v>
      </c>
      <c r="V478" s="39">
        <f>'25-26 Title I Part A'!$L478-'25-26 Title I Part A'!$U478</f>
        <v>268157</v>
      </c>
    </row>
    <row r="479" spans="1:22" ht="15" customHeight="1" x14ac:dyDescent="0.35">
      <c r="A479" t="s">
        <v>21</v>
      </c>
      <c r="B479" t="s">
        <v>2660</v>
      </c>
      <c r="C479" s="7" t="s">
        <v>23</v>
      </c>
      <c r="D479" s="7" t="s">
        <v>2661</v>
      </c>
      <c r="E479" s="7" t="s">
        <v>25</v>
      </c>
      <c r="F479" s="7" t="s">
        <v>26</v>
      </c>
      <c r="G479" s="7" t="s">
        <v>2661</v>
      </c>
      <c r="H479" s="38" t="s">
        <v>2662</v>
      </c>
      <c r="I479" s="7" t="s">
        <v>28</v>
      </c>
      <c r="J479" s="7" t="s">
        <v>7972</v>
      </c>
      <c r="K479" s="7" t="s">
        <v>7972</v>
      </c>
      <c r="L479" s="39">
        <v>2671857</v>
      </c>
      <c r="M479" s="7" t="s">
        <v>7972</v>
      </c>
      <c r="N479" s="7" t="s">
        <v>7972</v>
      </c>
      <c r="O479" s="7" t="s">
        <v>7972</v>
      </c>
      <c r="P479" s="39">
        <v>146130</v>
      </c>
      <c r="Q479" s="39">
        <v>550751</v>
      </c>
      <c r="R479" s="39">
        <v>586867</v>
      </c>
      <c r="S479" s="39">
        <v>726065</v>
      </c>
      <c r="T479" s="39">
        <v>0</v>
      </c>
      <c r="U479" s="39">
        <f>SUM('25-26 Title I Part A'!$P479:$T479)</f>
        <v>2009813</v>
      </c>
      <c r="V479" s="39">
        <f>'25-26 Title I Part A'!$L479-'25-26 Title I Part A'!$U479</f>
        <v>662044</v>
      </c>
    </row>
    <row r="480" spans="1:22" ht="15" customHeight="1" x14ac:dyDescent="0.35">
      <c r="A480" t="s">
        <v>21</v>
      </c>
      <c r="B480" t="s">
        <v>2738</v>
      </c>
      <c r="C480" s="7" t="s">
        <v>23</v>
      </c>
      <c r="D480" s="7" t="s">
        <v>2739</v>
      </c>
      <c r="E480" s="7" t="s">
        <v>25</v>
      </c>
      <c r="F480" s="7" t="s">
        <v>26</v>
      </c>
      <c r="G480" s="7" t="s">
        <v>2739</v>
      </c>
      <c r="H480" s="38" t="s">
        <v>2740</v>
      </c>
      <c r="I480" s="7" t="s">
        <v>28</v>
      </c>
      <c r="J480" s="7" t="s">
        <v>7972</v>
      </c>
      <c r="K480" s="7" t="s">
        <v>7972</v>
      </c>
      <c r="L480" s="39">
        <v>165281</v>
      </c>
      <c r="M480" s="7" t="s">
        <v>7972</v>
      </c>
      <c r="N480" s="7" t="s">
        <v>7972</v>
      </c>
      <c r="O480" s="7" t="s">
        <v>7972</v>
      </c>
      <c r="P480" s="39">
        <v>31377</v>
      </c>
      <c r="Q480" s="39">
        <v>0</v>
      </c>
      <c r="R480" s="39">
        <v>53386</v>
      </c>
      <c r="S480" s="39">
        <v>34479</v>
      </c>
      <c r="T480" s="39">
        <v>0</v>
      </c>
      <c r="U480" s="39">
        <f>SUM('25-26 Title I Part A'!$P480:$T480)</f>
        <v>119242</v>
      </c>
      <c r="V480" s="39">
        <f>'25-26 Title I Part A'!$L480-'25-26 Title I Part A'!$U480</f>
        <v>46039</v>
      </c>
    </row>
    <row r="481" spans="1:22" ht="15" customHeight="1" x14ac:dyDescent="0.35">
      <c r="A481" t="s">
        <v>21</v>
      </c>
      <c r="B481" t="s">
        <v>2821</v>
      </c>
      <c r="C481" s="7" t="s">
        <v>23</v>
      </c>
      <c r="D481" s="7" t="s">
        <v>2822</v>
      </c>
      <c r="E481" s="7" t="s">
        <v>25</v>
      </c>
      <c r="F481" s="7" t="s">
        <v>26</v>
      </c>
      <c r="G481" s="7" t="s">
        <v>2822</v>
      </c>
      <c r="H481" s="38" t="s">
        <v>2823</v>
      </c>
      <c r="I481" s="7" t="s">
        <v>28</v>
      </c>
      <c r="J481" s="7" t="s">
        <v>7972</v>
      </c>
      <c r="K481" s="7" t="s">
        <v>7972</v>
      </c>
      <c r="L481" s="39">
        <v>1802937</v>
      </c>
      <c r="M481" s="7" t="s">
        <v>7972</v>
      </c>
      <c r="N481" s="7" t="s">
        <v>7972</v>
      </c>
      <c r="O481" s="7" t="s">
        <v>7972</v>
      </c>
      <c r="P481" s="39">
        <v>0</v>
      </c>
      <c r="Q481" s="39">
        <v>638562</v>
      </c>
      <c r="R481" s="39">
        <v>316454</v>
      </c>
      <c r="S481" s="39">
        <v>297495</v>
      </c>
      <c r="T481" s="39">
        <v>0</v>
      </c>
      <c r="U481" s="39">
        <f>SUM('25-26 Title I Part A'!$P481:$T481)</f>
        <v>1252511</v>
      </c>
      <c r="V481" s="39">
        <f>'25-26 Title I Part A'!$L481-'25-26 Title I Part A'!$U481</f>
        <v>550426</v>
      </c>
    </row>
    <row r="482" spans="1:22" ht="15" customHeight="1" x14ac:dyDescent="0.35">
      <c r="A482" t="s">
        <v>21</v>
      </c>
      <c r="B482" t="s">
        <v>2845</v>
      </c>
      <c r="C482" s="7" t="s">
        <v>23</v>
      </c>
      <c r="D482" s="7" t="s">
        <v>2846</v>
      </c>
      <c r="E482" s="7" t="s">
        <v>25</v>
      </c>
      <c r="F482" s="7" t="s">
        <v>26</v>
      </c>
      <c r="G482" s="7" t="s">
        <v>2846</v>
      </c>
      <c r="H482" s="38" t="s">
        <v>2847</v>
      </c>
      <c r="I482" s="7" t="s">
        <v>28</v>
      </c>
      <c r="J482" s="7" t="s">
        <v>7972</v>
      </c>
      <c r="K482" s="7" t="s">
        <v>7972</v>
      </c>
      <c r="L482" s="39">
        <v>1292269</v>
      </c>
      <c r="M482" s="7" t="s">
        <v>7973</v>
      </c>
      <c r="N482" s="7" t="s">
        <v>7972</v>
      </c>
      <c r="O482" s="7" t="s">
        <v>7972</v>
      </c>
      <c r="P482" s="39">
        <v>0</v>
      </c>
      <c r="Q482" s="39">
        <v>163705</v>
      </c>
      <c r="R482" s="39">
        <v>477468</v>
      </c>
      <c r="S482" s="39">
        <v>0</v>
      </c>
      <c r="T482" s="39">
        <v>0</v>
      </c>
      <c r="U482" s="39">
        <f>SUM('25-26 Title I Part A'!$P482:$T482)</f>
        <v>641173</v>
      </c>
      <c r="V482" s="39">
        <f>'25-26 Title I Part A'!$L482-'25-26 Title I Part A'!$U482</f>
        <v>651096</v>
      </c>
    </row>
    <row r="483" spans="1:22" ht="15" customHeight="1" x14ac:dyDescent="0.35">
      <c r="A483" t="s">
        <v>21</v>
      </c>
      <c r="B483" t="s">
        <v>2860</v>
      </c>
      <c r="C483" s="7" t="s">
        <v>23</v>
      </c>
      <c r="D483" s="7" t="s">
        <v>2861</v>
      </c>
      <c r="E483" s="7" t="s">
        <v>25</v>
      </c>
      <c r="F483" s="7" t="s">
        <v>26</v>
      </c>
      <c r="G483" s="7" t="s">
        <v>2861</v>
      </c>
      <c r="H483" s="38" t="s">
        <v>2862</v>
      </c>
      <c r="I483" s="7" t="s">
        <v>28</v>
      </c>
      <c r="J483" s="7" t="s">
        <v>7972</v>
      </c>
      <c r="K483" s="7" t="s">
        <v>7972</v>
      </c>
      <c r="L483" s="39">
        <v>1375155</v>
      </c>
      <c r="M483" s="7" t="s">
        <v>7972</v>
      </c>
      <c r="N483" s="7" t="s">
        <v>7972</v>
      </c>
      <c r="O483" s="7" t="s">
        <v>7972</v>
      </c>
      <c r="P483" s="39">
        <v>180719</v>
      </c>
      <c r="Q483" s="39">
        <v>352633</v>
      </c>
      <c r="R483" s="39">
        <v>212601</v>
      </c>
      <c r="S483" s="39">
        <v>324943</v>
      </c>
      <c r="T483" s="39">
        <v>0</v>
      </c>
      <c r="U483" s="39">
        <f>SUM('25-26 Title I Part A'!$P483:$T483)</f>
        <v>1070896</v>
      </c>
      <c r="V483" s="39">
        <f>'25-26 Title I Part A'!$L483-'25-26 Title I Part A'!$U483</f>
        <v>304259</v>
      </c>
    </row>
    <row r="484" spans="1:22" ht="15" customHeight="1" x14ac:dyDescent="0.35">
      <c r="A484" t="s">
        <v>21</v>
      </c>
      <c r="B484" t="s">
        <v>2863</v>
      </c>
      <c r="C484" s="7" t="s">
        <v>23</v>
      </c>
      <c r="D484" s="7" t="s">
        <v>2864</v>
      </c>
      <c r="E484" s="7" t="s">
        <v>25</v>
      </c>
      <c r="F484" s="7" t="s">
        <v>26</v>
      </c>
      <c r="G484" s="7" t="s">
        <v>2864</v>
      </c>
      <c r="H484" s="38" t="s">
        <v>2865</v>
      </c>
      <c r="I484" s="7" t="s">
        <v>28</v>
      </c>
      <c r="J484" s="7" t="s">
        <v>7972</v>
      </c>
      <c r="K484" s="7" t="s">
        <v>7972</v>
      </c>
      <c r="L484" s="39">
        <v>2109070</v>
      </c>
      <c r="M484" s="7" t="s">
        <v>7972</v>
      </c>
      <c r="N484" s="7" t="s">
        <v>7972</v>
      </c>
      <c r="O484" s="7" t="s">
        <v>7972</v>
      </c>
      <c r="P484" s="39">
        <v>0</v>
      </c>
      <c r="Q484" s="39">
        <v>529777</v>
      </c>
      <c r="R484" s="39">
        <v>377946</v>
      </c>
      <c r="S484" s="39">
        <v>524601</v>
      </c>
      <c r="T484" s="39">
        <v>0</v>
      </c>
      <c r="U484" s="39">
        <f>SUM('25-26 Title I Part A'!$P484:$T484)</f>
        <v>1432324</v>
      </c>
      <c r="V484" s="39">
        <f>'25-26 Title I Part A'!$L484-'25-26 Title I Part A'!$U484</f>
        <v>676746</v>
      </c>
    </row>
    <row r="485" spans="1:22" ht="15" customHeight="1" x14ac:dyDescent="0.35">
      <c r="A485" t="s">
        <v>21</v>
      </c>
      <c r="B485" t="s">
        <v>2866</v>
      </c>
      <c r="C485" s="7" t="s">
        <v>23</v>
      </c>
      <c r="D485" s="7" t="s">
        <v>2867</v>
      </c>
      <c r="E485" s="7" t="s">
        <v>25</v>
      </c>
      <c r="F485" s="7" t="s">
        <v>26</v>
      </c>
      <c r="G485" s="7" t="s">
        <v>2867</v>
      </c>
      <c r="H485" s="38" t="s">
        <v>2868</v>
      </c>
      <c r="I485" s="7" t="s">
        <v>28</v>
      </c>
      <c r="J485" s="7" t="s">
        <v>7972</v>
      </c>
      <c r="K485" s="7" t="s">
        <v>7972</v>
      </c>
      <c r="L485" s="39">
        <v>2787861</v>
      </c>
      <c r="M485" s="7" t="s">
        <v>7972</v>
      </c>
      <c r="N485" s="7" t="s">
        <v>7972</v>
      </c>
      <c r="O485" s="7" t="s">
        <v>7972</v>
      </c>
      <c r="P485" s="39">
        <v>0</v>
      </c>
      <c r="Q485" s="39">
        <v>368436</v>
      </c>
      <c r="R485" s="39">
        <v>546950</v>
      </c>
      <c r="S485" s="39">
        <v>706466</v>
      </c>
      <c r="T485" s="39">
        <v>0</v>
      </c>
      <c r="U485" s="39">
        <f>SUM('25-26 Title I Part A'!$P485:$T485)</f>
        <v>1621852</v>
      </c>
      <c r="V485" s="39">
        <f>'25-26 Title I Part A'!$L485-'25-26 Title I Part A'!$U485</f>
        <v>1166009</v>
      </c>
    </row>
    <row r="486" spans="1:22" ht="15" customHeight="1" x14ac:dyDescent="0.35">
      <c r="A486" t="s">
        <v>21</v>
      </c>
      <c r="B486" t="s">
        <v>2887</v>
      </c>
      <c r="C486" s="7" t="s">
        <v>23</v>
      </c>
      <c r="D486" s="7" t="s">
        <v>2888</v>
      </c>
      <c r="E486" s="7" t="s">
        <v>25</v>
      </c>
      <c r="F486" s="7" t="s">
        <v>26</v>
      </c>
      <c r="G486" s="7" t="s">
        <v>2888</v>
      </c>
      <c r="H486" s="38" t="s">
        <v>2889</v>
      </c>
      <c r="I486" s="7" t="s">
        <v>28</v>
      </c>
      <c r="J486" s="7" t="s">
        <v>7972</v>
      </c>
      <c r="K486" s="7" t="s">
        <v>7972</v>
      </c>
      <c r="L486" s="39">
        <v>886839</v>
      </c>
      <c r="M486" s="7" t="s">
        <v>7972</v>
      </c>
      <c r="N486" s="7" t="s">
        <v>7972</v>
      </c>
      <c r="O486" s="7" t="s">
        <v>7972</v>
      </c>
      <c r="P486" s="39">
        <v>0</v>
      </c>
      <c r="Q486" s="39">
        <v>0</v>
      </c>
      <c r="R486" s="39">
        <v>126308</v>
      </c>
      <c r="S486" s="39">
        <v>323622</v>
      </c>
      <c r="T486" s="39">
        <v>0</v>
      </c>
      <c r="U486" s="39">
        <f>SUM('25-26 Title I Part A'!$P486:$T486)</f>
        <v>449930</v>
      </c>
      <c r="V486" s="39">
        <f>'25-26 Title I Part A'!$L486-'25-26 Title I Part A'!$U486</f>
        <v>436909</v>
      </c>
    </row>
    <row r="487" spans="1:22" ht="15" customHeight="1" x14ac:dyDescent="0.35">
      <c r="A487" t="s">
        <v>21</v>
      </c>
      <c r="B487" t="s">
        <v>643</v>
      </c>
      <c r="C487" s="7" t="s">
        <v>23</v>
      </c>
      <c r="D487" s="7" t="s">
        <v>644</v>
      </c>
      <c r="E487" s="7" t="s">
        <v>25</v>
      </c>
      <c r="F487" s="7" t="s">
        <v>26</v>
      </c>
      <c r="G487" s="7" t="s">
        <v>644</v>
      </c>
      <c r="H487" s="38" t="s">
        <v>645</v>
      </c>
      <c r="I487" s="7" t="s">
        <v>28</v>
      </c>
      <c r="J487" s="7" t="s">
        <v>7972</v>
      </c>
      <c r="K487" s="7" t="s">
        <v>7972</v>
      </c>
      <c r="L487" s="39">
        <v>15429704</v>
      </c>
      <c r="M487" s="7" t="s">
        <v>7972</v>
      </c>
      <c r="N487" s="7" t="s">
        <v>7972</v>
      </c>
      <c r="O487" s="7" t="s">
        <v>7972</v>
      </c>
      <c r="P487" s="39">
        <v>0</v>
      </c>
      <c r="Q487" s="39">
        <v>0</v>
      </c>
      <c r="R487" s="39">
        <v>0</v>
      </c>
      <c r="S487" s="39">
        <v>2163763</v>
      </c>
      <c r="T487" s="39">
        <v>0</v>
      </c>
      <c r="U487" s="39">
        <f>SUM('25-26 Title I Part A'!$P487:$T487)</f>
        <v>2163763</v>
      </c>
      <c r="V487" s="39">
        <f>'25-26 Title I Part A'!$L487-'25-26 Title I Part A'!$U487</f>
        <v>13265941</v>
      </c>
    </row>
    <row r="488" spans="1:22" ht="15" customHeight="1" x14ac:dyDescent="0.35">
      <c r="A488" t="s">
        <v>21</v>
      </c>
      <c r="B488" t="s">
        <v>1078</v>
      </c>
      <c r="C488" s="7" t="s">
        <v>23</v>
      </c>
      <c r="D488" s="7" t="s">
        <v>1079</v>
      </c>
      <c r="E488" s="7" t="s">
        <v>25</v>
      </c>
      <c r="F488" s="7" t="s">
        <v>26</v>
      </c>
      <c r="G488" s="7" t="s">
        <v>1079</v>
      </c>
      <c r="H488" s="38" t="s">
        <v>1080</v>
      </c>
      <c r="I488" s="7" t="s">
        <v>28</v>
      </c>
      <c r="J488" s="7" t="s">
        <v>7972</v>
      </c>
      <c r="K488" s="7" t="s">
        <v>7972</v>
      </c>
      <c r="L488" s="39">
        <v>4881559</v>
      </c>
      <c r="M488" s="7" t="s">
        <v>7972</v>
      </c>
      <c r="N488" s="7" t="s">
        <v>7972</v>
      </c>
      <c r="O488" s="7" t="s">
        <v>7972</v>
      </c>
      <c r="P488" s="39">
        <v>0</v>
      </c>
      <c r="Q488" s="39">
        <v>795501</v>
      </c>
      <c r="R488" s="39">
        <v>1063141</v>
      </c>
      <c r="S488" s="39">
        <v>778383</v>
      </c>
      <c r="T488" s="39">
        <v>0</v>
      </c>
      <c r="U488" s="39">
        <f>SUM('25-26 Title I Part A'!$P488:$T488)</f>
        <v>2637025</v>
      </c>
      <c r="V488" s="39">
        <f>'25-26 Title I Part A'!$L488-'25-26 Title I Part A'!$U488</f>
        <v>2244534</v>
      </c>
    </row>
    <row r="489" spans="1:22" ht="15" customHeight="1" x14ac:dyDescent="0.35">
      <c r="A489" t="s">
        <v>21</v>
      </c>
      <c r="B489" t="s">
        <v>2251</v>
      </c>
      <c r="C489" s="7" t="s">
        <v>23</v>
      </c>
      <c r="D489" s="7" t="s">
        <v>2252</v>
      </c>
      <c r="E489" s="7" t="s">
        <v>25</v>
      </c>
      <c r="F489" s="7" t="s">
        <v>26</v>
      </c>
      <c r="G489" s="7" t="s">
        <v>2252</v>
      </c>
      <c r="H489" s="38" t="s">
        <v>2253</v>
      </c>
      <c r="I489" s="7" t="s">
        <v>28</v>
      </c>
      <c r="J489" s="7" t="s">
        <v>7972</v>
      </c>
      <c r="K489" s="7" t="s">
        <v>7972</v>
      </c>
      <c r="L489" s="39">
        <v>4683474</v>
      </c>
      <c r="M489" s="7" t="s">
        <v>7972</v>
      </c>
      <c r="N489" s="7" t="s">
        <v>7972</v>
      </c>
      <c r="O489" s="7" t="s">
        <v>7972</v>
      </c>
      <c r="P489" s="39">
        <v>371843</v>
      </c>
      <c r="Q489" s="39">
        <v>1886172</v>
      </c>
      <c r="R489" s="39">
        <v>842865</v>
      </c>
      <c r="S489" s="39">
        <v>229267</v>
      </c>
      <c r="T489" s="39">
        <v>0</v>
      </c>
      <c r="U489" s="39">
        <f>SUM('25-26 Title I Part A'!$P489:$T489)</f>
        <v>3330147</v>
      </c>
      <c r="V489" s="39">
        <f>'25-26 Title I Part A'!$L489-'25-26 Title I Part A'!$U489</f>
        <v>1353327</v>
      </c>
    </row>
    <row r="490" spans="1:22" ht="15" customHeight="1" x14ac:dyDescent="0.35">
      <c r="A490" t="s">
        <v>21</v>
      </c>
      <c r="B490" t="s">
        <v>2780</v>
      </c>
      <c r="C490" s="7" t="s">
        <v>23</v>
      </c>
      <c r="D490" s="7" t="s">
        <v>2781</v>
      </c>
      <c r="E490" s="7" t="s">
        <v>25</v>
      </c>
      <c r="F490" s="7" t="s">
        <v>26</v>
      </c>
      <c r="G490" s="7" t="s">
        <v>2781</v>
      </c>
      <c r="H490" s="38" t="s">
        <v>2782</v>
      </c>
      <c r="I490" s="7" t="s">
        <v>28</v>
      </c>
      <c r="J490" s="7" t="s">
        <v>7972</v>
      </c>
      <c r="K490" s="7" t="s">
        <v>7972</v>
      </c>
      <c r="L490" s="39">
        <v>1343530</v>
      </c>
      <c r="M490" s="7" t="s">
        <v>7972</v>
      </c>
      <c r="N490" s="7" t="s">
        <v>7972</v>
      </c>
      <c r="O490" s="7" t="s">
        <v>7972</v>
      </c>
      <c r="P490" s="39">
        <v>0</v>
      </c>
      <c r="Q490" s="39">
        <v>258749</v>
      </c>
      <c r="R490" s="39">
        <v>271917</v>
      </c>
      <c r="S490" s="39">
        <v>319081</v>
      </c>
      <c r="T490" s="39">
        <v>0</v>
      </c>
      <c r="U490" s="39">
        <f>SUM('25-26 Title I Part A'!$P490:$T490)</f>
        <v>849747</v>
      </c>
      <c r="V490" s="39">
        <f>'25-26 Title I Part A'!$L490-'25-26 Title I Part A'!$U490</f>
        <v>493783</v>
      </c>
    </row>
    <row r="491" spans="1:22" ht="15" customHeight="1" x14ac:dyDescent="0.35">
      <c r="A491" t="s">
        <v>21</v>
      </c>
      <c r="B491" t="s">
        <v>2301</v>
      </c>
      <c r="C491" s="7" t="s">
        <v>23</v>
      </c>
      <c r="D491" s="7" t="s">
        <v>2302</v>
      </c>
      <c r="E491" s="7" t="s">
        <v>25</v>
      </c>
      <c r="F491" s="7" t="s">
        <v>26</v>
      </c>
      <c r="G491" s="7" t="s">
        <v>2302</v>
      </c>
      <c r="H491" s="38" t="s">
        <v>2303</v>
      </c>
      <c r="I491" s="7" t="s">
        <v>28</v>
      </c>
      <c r="J491" s="7" t="s">
        <v>7972</v>
      </c>
      <c r="K491" s="7" t="s">
        <v>7972</v>
      </c>
      <c r="L491" s="39">
        <v>1151894</v>
      </c>
      <c r="M491" s="7" t="s">
        <v>7972</v>
      </c>
      <c r="N491" s="7" t="s">
        <v>7972</v>
      </c>
      <c r="O491" s="7" t="s">
        <v>7972</v>
      </c>
      <c r="P491" s="39">
        <v>0</v>
      </c>
      <c r="Q491" s="39">
        <v>382659</v>
      </c>
      <c r="R491" s="39">
        <v>27045</v>
      </c>
      <c r="S491" s="39">
        <v>276944</v>
      </c>
      <c r="T491" s="39">
        <v>0</v>
      </c>
      <c r="U491" s="39">
        <f>SUM('25-26 Title I Part A'!$P491:$T491)</f>
        <v>686648</v>
      </c>
      <c r="V491" s="39">
        <f>'25-26 Title I Part A'!$L491-'25-26 Title I Part A'!$U491</f>
        <v>465246</v>
      </c>
    </row>
    <row r="492" spans="1:22" ht="15" customHeight="1" x14ac:dyDescent="0.35">
      <c r="A492" t="s">
        <v>21</v>
      </c>
      <c r="B492" t="s">
        <v>39</v>
      </c>
      <c r="C492" s="7" t="s">
        <v>23</v>
      </c>
      <c r="D492" s="7" t="s">
        <v>40</v>
      </c>
      <c r="E492" s="7" t="s">
        <v>25</v>
      </c>
      <c r="F492" s="7" t="s">
        <v>26</v>
      </c>
      <c r="G492" s="7" t="s">
        <v>40</v>
      </c>
      <c r="H492" s="38" t="s">
        <v>41</v>
      </c>
      <c r="I492" s="7" t="s">
        <v>28</v>
      </c>
      <c r="J492" s="7" t="s">
        <v>7972</v>
      </c>
      <c r="K492" s="7" t="s">
        <v>7972</v>
      </c>
      <c r="L492" s="39">
        <v>259175</v>
      </c>
      <c r="M492" s="7" t="s">
        <v>7972</v>
      </c>
      <c r="N492" s="7" t="s">
        <v>7972</v>
      </c>
      <c r="O492" s="7" t="s">
        <v>7972</v>
      </c>
      <c r="P492" s="39">
        <v>0</v>
      </c>
      <c r="Q492" s="39">
        <v>0</v>
      </c>
      <c r="R492" s="39">
        <v>149504</v>
      </c>
      <c r="S492" s="39">
        <v>109671</v>
      </c>
      <c r="T492" s="39">
        <v>0</v>
      </c>
      <c r="U492" s="39">
        <f>SUM('25-26 Title I Part A'!$P492:$T492)</f>
        <v>259175</v>
      </c>
      <c r="V492" s="39">
        <f>'25-26 Title I Part A'!$L492-'25-26 Title I Part A'!$U492</f>
        <v>0</v>
      </c>
    </row>
    <row r="493" spans="1:22" ht="15" customHeight="1" x14ac:dyDescent="0.35">
      <c r="A493" t="s">
        <v>21</v>
      </c>
      <c r="B493" t="s">
        <v>1545</v>
      </c>
      <c r="C493" s="7" t="s">
        <v>23</v>
      </c>
      <c r="D493" s="7" t="s">
        <v>1546</v>
      </c>
      <c r="E493" s="7" t="s">
        <v>25</v>
      </c>
      <c r="F493" s="7" t="s">
        <v>26</v>
      </c>
      <c r="G493" s="7" t="s">
        <v>1546</v>
      </c>
      <c r="H493" s="38" t="s">
        <v>1547</v>
      </c>
      <c r="I493" s="7" t="s">
        <v>28</v>
      </c>
      <c r="J493" s="7" t="s">
        <v>7972</v>
      </c>
      <c r="K493" s="7" t="s">
        <v>7972</v>
      </c>
      <c r="L493" s="39">
        <v>161627</v>
      </c>
      <c r="M493" s="7" t="s">
        <v>7973</v>
      </c>
      <c r="N493" s="7" t="s">
        <v>7972</v>
      </c>
      <c r="O493" s="7" t="s">
        <v>7972</v>
      </c>
      <c r="P493" s="39">
        <v>0</v>
      </c>
      <c r="Q493" s="39">
        <v>45152</v>
      </c>
      <c r="R493" s="39">
        <v>40960</v>
      </c>
      <c r="S493" s="39">
        <v>0</v>
      </c>
      <c r="T493" s="39">
        <v>0</v>
      </c>
      <c r="U493" s="39">
        <f>SUM('25-26 Title I Part A'!$P493:$T493)</f>
        <v>86112</v>
      </c>
      <c r="V493" s="39">
        <f>'25-26 Title I Part A'!$L493-'25-26 Title I Part A'!$U493</f>
        <v>75515</v>
      </c>
    </row>
    <row r="494" spans="1:22" ht="15" customHeight="1" x14ac:dyDescent="0.35">
      <c r="A494" t="s">
        <v>21</v>
      </c>
      <c r="B494" t="s">
        <v>2146</v>
      </c>
      <c r="C494" s="7" t="s">
        <v>23</v>
      </c>
      <c r="D494" s="7" t="s">
        <v>2147</v>
      </c>
      <c r="E494" s="7" t="s">
        <v>25</v>
      </c>
      <c r="F494" s="7" t="s">
        <v>26</v>
      </c>
      <c r="G494" s="7" t="s">
        <v>2147</v>
      </c>
      <c r="H494" s="38" t="s">
        <v>2148</v>
      </c>
      <c r="I494" s="7" t="s">
        <v>28</v>
      </c>
      <c r="J494" s="7" t="s">
        <v>7972</v>
      </c>
      <c r="K494" s="7" t="s">
        <v>7972</v>
      </c>
      <c r="L494" s="39">
        <v>353568</v>
      </c>
      <c r="M494" s="7" t="s">
        <v>7972</v>
      </c>
      <c r="N494" s="7" t="s">
        <v>7972</v>
      </c>
      <c r="O494" s="7" t="s">
        <v>7972</v>
      </c>
      <c r="P494" s="39">
        <v>31732</v>
      </c>
      <c r="Q494" s="39">
        <v>36038</v>
      </c>
      <c r="R494" s="39">
        <v>87336</v>
      </c>
      <c r="S494" s="39">
        <v>94905</v>
      </c>
      <c r="T494" s="39">
        <v>0</v>
      </c>
      <c r="U494" s="39">
        <f>SUM('25-26 Title I Part A'!$P494:$T494)</f>
        <v>250011</v>
      </c>
      <c r="V494" s="39">
        <f>'25-26 Title I Part A'!$L494-'25-26 Title I Part A'!$U494</f>
        <v>103557</v>
      </c>
    </row>
    <row r="495" spans="1:22" ht="15" customHeight="1" x14ac:dyDescent="0.35">
      <c r="A495" t="s">
        <v>21</v>
      </c>
      <c r="B495" t="s">
        <v>60</v>
      </c>
      <c r="C495" s="7" t="s">
        <v>23</v>
      </c>
      <c r="D495" s="7" t="s">
        <v>61</v>
      </c>
      <c r="E495" s="7" t="s">
        <v>25</v>
      </c>
      <c r="F495" s="7" t="s">
        <v>26</v>
      </c>
      <c r="G495" s="7" t="s">
        <v>61</v>
      </c>
      <c r="H495" s="38" t="s">
        <v>62</v>
      </c>
      <c r="I495" s="7" t="s">
        <v>28</v>
      </c>
      <c r="J495" s="7" t="s">
        <v>7972</v>
      </c>
      <c r="K495" s="7" t="s">
        <v>7972</v>
      </c>
      <c r="L495" s="39">
        <v>4563562</v>
      </c>
      <c r="M495" s="7" t="s">
        <v>7973</v>
      </c>
      <c r="N495" s="7" t="s">
        <v>7972</v>
      </c>
      <c r="O495" s="7" t="s">
        <v>7972</v>
      </c>
      <c r="P495" s="39">
        <v>0</v>
      </c>
      <c r="Q495" s="39">
        <v>408367</v>
      </c>
      <c r="R495" s="39">
        <v>901261</v>
      </c>
      <c r="S495" s="39">
        <v>0</v>
      </c>
      <c r="T495" s="39">
        <v>0</v>
      </c>
      <c r="U495" s="39">
        <f>SUM('25-26 Title I Part A'!$P495:$T495)</f>
        <v>1309628</v>
      </c>
      <c r="V495" s="39">
        <f>'25-26 Title I Part A'!$L495-'25-26 Title I Part A'!$U495</f>
        <v>3253934</v>
      </c>
    </row>
    <row r="496" spans="1:22" ht="15" customHeight="1" x14ac:dyDescent="0.35">
      <c r="A496" t="s">
        <v>21</v>
      </c>
      <c r="B496" t="s">
        <v>2902</v>
      </c>
      <c r="C496" s="7" t="s">
        <v>23</v>
      </c>
      <c r="D496" s="7" t="s">
        <v>2903</v>
      </c>
      <c r="E496" s="7" t="s">
        <v>25</v>
      </c>
      <c r="F496" s="7" t="s">
        <v>26</v>
      </c>
      <c r="G496" s="7" t="s">
        <v>2903</v>
      </c>
      <c r="H496" s="38" t="s">
        <v>2904</v>
      </c>
      <c r="I496" s="7" t="s">
        <v>28</v>
      </c>
      <c r="J496" s="7" t="s">
        <v>7972</v>
      </c>
      <c r="K496" s="7" t="s">
        <v>7972</v>
      </c>
      <c r="L496" s="39">
        <v>202643</v>
      </c>
      <c r="M496" s="7" t="s">
        <v>7972</v>
      </c>
      <c r="N496" s="7" t="s">
        <v>7972</v>
      </c>
      <c r="O496" s="7" t="s">
        <v>7972</v>
      </c>
      <c r="P496" s="39">
        <v>49442</v>
      </c>
      <c r="Q496" s="39">
        <v>72732</v>
      </c>
      <c r="R496" s="39">
        <v>36740</v>
      </c>
      <c r="S496" s="39">
        <v>35798</v>
      </c>
      <c r="T496" s="39">
        <v>0</v>
      </c>
      <c r="U496" s="39">
        <f>SUM('25-26 Title I Part A'!$P496:$T496)</f>
        <v>194712</v>
      </c>
      <c r="V496" s="39">
        <f>'25-26 Title I Part A'!$L496-'25-26 Title I Part A'!$U496</f>
        <v>7931</v>
      </c>
    </row>
    <row r="497" spans="1:22" ht="15" customHeight="1" x14ac:dyDescent="0.35">
      <c r="A497" t="s">
        <v>21</v>
      </c>
      <c r="B497" t="s">
        <v>7601</v>
      </c>
      <c r="C497" s="7" t="s">
        <v>23</v>
      </c>
      <c r="D497" s="7" t="s">
        <v>1489</v>
      </c>
      <c r="E497" s="7" t="s">
        <v>7602</v>
      </c>
      <c r="F497" s="7" t="s">
        <v>7603</v>
      </c>
      <c r="G497" s="7" t="s">
        <v>7604</v>
      </c>
      <c r="H497" s="38" t="s">
        <v>7605</v>
      </c>
      <c r="I497" s="7" t="s">
        <v>3115</v>
      </c>
      <c r="J497" s="7" t="s">
        <v>7972</v>
      </c>
      <c r="K497" s="7" t="s">
        <v>7972</v>
      </c>
      <c r="L497" s="39">
        <v>1261732</v>
      </c>
      <c r="M497" s="7" t="s">
        <v>7972</v>
      </c>
      <c r="N497" s="7" t="s">
        <v>7972</v>
      </c>
      <c r="O497" s="7" t="s">
        <v>7972</v>
      </c>
      <c r="P497" s="39">
        <v>307845</v>
      </c>
      <c r="Q497" s="39">
        <v>435001</v>
      </c>
      <c r="R497" s="39">
        <v>365294</v>
      </c>
      <c r="S497" s="39">
        <v>153592</v>
      </c>
      <c r="T497" s="39">
        <v>0</v>
      </c>
      <c r="U497" s="39">
        <f>SUM('25-26 Title I Part A'!$P497:$T497)</f>
        <v>1261732</v>
      </c>
      <c r="V497" s="39">
        <f>'25-26 Title I Part A'!$L497-'25-26 Title I Part A'!$U497</f>
        <v>0</v>
      </c>
    </row>
    <row r="498" spans="1:22" ht="15" customHeight="1" x14ac:dyDescent="0.35">
      <c r="A498" t="s">
        <v>21</v>
      </c>
      <c r="B498" t="s">
        <v>4819</v>
      </c>
      <c r="C498" s="7" t="s">
        <v>23</v>
      </c>
      <c r="D498" s="7" t="s">
        <v>1489</v>
      </c>
      <c r="E498" s="7" t="s">
        <v>4820</v>
      </c>
      <c r="F498" s="7" t="s">
        <v>4821</v>
      </c>
      <c r="G498" s="7" t="s">
        <v>4822</v>
      </c>
      <c r="H498" s="38" t="s">
        <v>4823</v>
      </c>
      <c r="I498" s="7" t="s">
        <v>3115</v>
      </c>
      <c r="J498" s="7" t="s">
        <v>7972</v>
      </c>
      <c r="K498" s="7" t="s">
        <v>7972</v>
      </c>
      <c r="L498" s="39">
        <v>276921</v>
      </c>
      <c r="M498" s="7" t="s">
        <v>7972</v>
      </c>
      <c r="N498" s="7" t="s">
        <v>7972</v>
      </c>
      <c r="O498" s="7" t="s">
        <v>7972</v>
      </c>
      <c r="P498" s="39">
        <v>66471</v>
      </c>
      <c r="Q498" s="39">
        <v>73536</v>
      </c>
      <c r="R498" s="39">
        <v>132421</v>
      </c>
      <c r="S498" s="39">
        <v>4493</v>
      </c>
      <c r="T498" s="39">
        <v>0</v>
      </c>
      <c r="U498" s="39">
        <f>SUM('25-26 Title I Part A'!$P498:$T498)</f>
        <v>276921</v>
      </c>
      <c r="V498" s="39">
        <f>'25-26 Title I Part A'!$L498-'25-26 Title I Part A'!$U498</f>
        <v>0</v>
      </c>
    </row>
    <row r="499" spans="1:22" ht="15" customHeight="1" x14ac:dyDescent="0.35">
      <c r="A499" t="s">
        <v>21</v>
      </c>
      <c r="B499" t="s">
        <v>6545</v>
      </c>
      <c r="C499" s="7" t="s">
        <v>23</v>
      </c>
      <c r="D499" s="7" t="s">
        <v>1489</v>
      </c>
      <c r="E499" s="7" t="s">
        <v>6546</v>
      </c>
      <c r="F499" s="7" t="s">
        <v>6547</v>
      </c>
      <c r="G499" s="7" t="s">
        <v>6548</v>
      </c>
      <c r="H499" s="38" t="s">
        <v>6549</v>
      </c>
      <c r="I499" s="7" t="s">
        <v>3115</v>
      </c>
      <c r="J499" s="7" t="s">
        <v>7972</v>
      </c>
      <c r="K499" s="7" t="s">
        <v>7972</v>
      </c>
      <c r="L499" s="39">
        <v>266837</v>
      </c>
      <c r="M499" s="7" t="s">
        <v>7972</v>
      </c>
      <c r="N499" s="7" t="s">
        <v>7972</v>
      </c>
      <c r="O499" s="7" t="s">
        <v>7972</v>
      </c>
      <c r="P499" s="39">
        <v>0</v>
      </c>
      <c r="Q499" s="39">
        <v>43379</v>
      </c>
      <c r="R499" s="39">
        <v>40668</v>
      </c>
      <c r="S499" s="39">
        <v>182790</v>
      </c>
      <c r="T499" s="39">
        <v>0</v>
      </c>
      <c r="U499" s="39">
        <f>SUM('25-26 Title I Part A'!$P499:$T499)</f>
        <v>266837</v>
      </c>
      <c r="V499" s="39">
        <f>'25-26 Title I Part A'!$L499-'25-26 Title I Part A'!$U499</f>
        <v>0</v>
      </c>
    </row>
    <row r="500" spans="1:22" ht="15" customHeight="1" x14ac:dyDescent="0.35">
      <c r="A500" t="s">
        <v>21</v>
      </c>
      <c r="B500" t="s">
        <v>3126</v>
      </c>
      <c r="C500" s="7" t="s">
        <v>23</v>
      </c>
      <c r="D500" s="7" t="s">
        <v>1489</v>
      </c>
      <c r="E500" s="7" t="s">
        <v>3127</v>
      </c>
      <c r="F500" s="7" t="s">
        <v>3128</v>
      </c>
      <c r="G500" s="7" t="s">
        <v>3129</v>
      </c>
      <c r="H500" s="38" t="s">
        <v>3130</v>
      </c>
      <c r="I500" s="7" t="s">
        <v>3115</v>
      </c>
      <c r="J500" s="7" t="s">
        <v>7972</v>
      </c>
      <c r="K500" s="7" t="s">
        <v>7972</v>
      </c>
      <c r="L500" s="39">
        <v>322278</v>
      </c>
      <c r="M500" s="7" t="s">
        <v>7972</v>
      </c>
      <c r="N500" s="7" t="s">
        <v>7972</v>
      </c>
      <c r="O500" s="7" t="s">
        <v>7972</v>
      </c>
      <c r="P500" s="39">
        <v>78632</v>
      </c>
      <c r="Q500" s="39">
        <v>125318</v>
      </c>
      <c r="R500" s="39">
        <v>5485</v>
      </c>
      <c r="S500" s="39">
        <v>112843</v>
      </c>
      <c r="T500" s="39">
        <v>0</v>
      </c>
      <c r="U500" s="39">
        <f>SUM('25-26 Title I Part A'!$P500:$T500)</f>
        <v>322278</v>
      </c>
      <c r="V500" s="39">
        <f>'25-26 Title I Part A'!$L500-'25-26 Title I Part A'!$U500</f>
        <v>0</v>
      </c>
    </row>
    <row r="501" spans="1:22" ht="15" customHeight="1" x14ac:dyDescent="0.35">
      <c r="A501" t="s">
        <v>21</v>
      </c>
      <c r="B501" t="s">
        <v>6122</v>
      </c>
      <c r="C501" s="7" t="s">
        <v>23</v>
      </c>
      <c r="D501" s="7" t="s">
        <v>1489</v>
      </c>
      <c r="E501" s="7" t="s">
        <v>6123</v>
      </c>
      <c r="F501" s="7" t="s">
        <v>6124</v>
      </c>
      <c r="G501" s="7" t="s">
        <v>6125</v>
      </c>
      <c r="H501" s="38" t="s">
        <v>6126</v>
      </c>
      <c r="I501" s="7" t="s">
        <v>3115</v>
      </c>
      <c r="J501" s="7" t="s">
        <v>7972</v>
      </c>
      <c r="K501" s="7" t="s">
        <v>7972</v>
      </c>
      <c r="L501" s="39">
        <v>324496</v>
      </c>
      <c r="M501" s="7" t="s">
        <v>7972</v>
      </c>
      <c r="N501" s="7" t="s">
        <v>7972</v>
      </c>
      <c r="O501" s="7" t="s">
        <v>7972</v>
      </c>
      <c r="P501" s="39">
        <v>77893</v>
      </c>
      <c r="Q501" s="39">
        <v>130363</v>
      </c>
      <c r="R501" s="39">
        <v>21931</v>
      </c>
      <c r="S501" s="39">
        <v>94309</v>
      </c>
      <c r="T501" s="39">
        <v>0</v>
      </c>
      <c r="U501" s="39">
        <f>SUM('25-26 Title I Part A'!$P501:$T501)</f>
        <v>324496</v>
      </c>
      <c r="V501" s="39">
        <f>'25-26 Title I Part A'!$L501-'25-26 Title I Part A'!$U501</f>
        <v>0</v>
      </c>
    </row>
    <row r="502" spans="1:22" ht="15" customHeight="1" x14ac:dyDescent="0.35">
      <c r="A502" t="s">
        <v>21</v>
      </c>
      <c r="B502" t="s">
        <v>6436</v>
      </c>
      <c r="C502" s="7" t="s">
        <v>23</v>
      </c>
      <c r="D502" s="7" t="s">
        <v>2302</v>
      </c>
      <c r="E502" s="7" t="s">
        <v>6437</v>
      </c>
      <c r="F502" s="7" t="s">
        <v>6438</v>
      </c>
      <c r="G502" s="7" t="s">
        <v>6439</v>
      </c>
      <c r="H502" s="38" t="s">
        <v>6440</v>
      </c>
      <c r="I502" s="7" t="s">
        <v>3115</v>
      </c>
      <c r="J502" s="7" t="s">
        <v>7973</v>
      </c>
      <c r="K502" s="7" t="s">
        <v>7972</v>
      </c>
      <c r="L502" s="39">
        <v>0</v>
      </c>
      <c r="M502" s="7" t="s">
        <v>7973</v>
      </c>
      <c r="N502" s="7" t="s">
        <v>7988</v>
      </c>
      <c r="O502" s="7" t="s">
        <v>7972</v>
      </c>
      <c r="P502" s="39">
        <v>0</v>
      </c>
      <c r="Q502" s="39">
        <v>0</v>
      </c>
      <c r="R502" s="39">
        <v>0</v>
      </c>
      <c r="S502" s="39">
        <v>0</v>
      </c>
      <c r="T502" s="39">
        <v>0</v>
      </c>
      <c r="U502" s="39">
        <f>SUM('25-26 Title I Part A'!$P502:$T502)</f>
        <v>0</v>
      </c>
      <c r="V502" s="39">
        <f>'25-26 Title I Part A'!$L502-'25-26 Title I Part A'!$U502</f>
        <v>0</v>
      </c>
    </row>
    <row r="503" spans="1:22" ht="15" customHeight="1" x14ac:dyDescent="0.35">
      <c r="A503" t="s">
        <v>21</v>
      </c>
      <c r="B503" t="s">
        <v>7733</v>
      </c>
      <c r="C503" s="7" t="s">
        <v>23</v>
      </c>
      <c r="D503" s="7" t="s">
        <v>1489</v>
      </c>
      <c r="E503" s="7" t="s">
        <v>7734</v>
      </c>
      <c r="F503" s="7" t="s">
        <v>7735</v>
      </c>
      <c r="G503" s="7" t="s">
        <v>7736</v>
      </c>
      <c r="H503" s="38" t="s">
        <v>7737</v>
      </c>
      <c r="I503" s="7" t="s">
        <v>3115</v>
      </c>
      <c r="J503" s="7" t="s">
        <v>7972</v>
      </c>
      <c r="K503" s="7" t="s">
        <v>7972</v>
      </c>
      <c r="L503" s="39">
        <v>178392</v>
      </c>
      <c r="M503" s="7" t="s">
        <v>7972</v>
      </c>
      <c r="N503" s="7" t="s">
        <v>7972</v>
      </c>
      <c r="O503" s="7" t="s">
        <v>7972</v>
      </c>
      <c r="P503" s="39">
        <v>42828</v>
      </c>
      <c r="Q503" s="39">
        <v>32182</v>
      </c>
      <c r="R503" s="39">
        <v>48623</v>
      </c>
      <c r="S503" s="39">
        <v>48624</v>
      </c>
      <c r="T503" s="39">
        <v>0</v>
      </c>
      <c r="U503" s="39">
        <f>SUM('25-26 Title I Part A'!$P503:$T503)</f>
        <v>172257</v>
      </c>
      <c r="V503" s="39">
        <f>'25-26 Title I Part A'!$L503-'25-26 Title I Part A'!$U503</f>
        <v>6135</v>
      </c>
    </row>
    <row r="504" spans="1:22" ht="15" customHeight="1" x14ac:dyDescent="0.35">
      <c r="A504" t="s">
        <v>21</v>
      </c>
      <c r="B504" t="s">
        <v>7020</v>
      </c>
      <c r="C504" s="7" t="s">
        <v>23</v>
      </c>
      <c r="D504" s="7" t="s">
        <v>2822</v>
      </c>
      <c r="E504" s="7" t="s">
        <v>7021</v>
      </c>
      <c r="F504" s="7" t="s">
        <v>7022</v>
      </c>
      <c r="G504" s="7" t="s">
        <v>7023</v>
      </c>
      <c r="H504" s="38" t="s">
        <v>7024</v>
      </c>
      <c r="I504" s="7" t="s">
        <v>3115</v>
      </c>
      <c r="J504" s="7" t="s">
        <v>7972</v>
      </c>
      <c r="K504" s="7" t="s">
        <v>7972</v>
      </c>
      <c r="L504" s="39">
        <v>282397</v>
      </c>
      <c r="M504" s="7" t="s">
        <v>7972</v>
      </c>
      <c r="N504" s="7" t="s">
        <v>7972</v>
      </c>
      <c r="O504" s="7" t="s">
        <v>7972</v>
      </c>
      <c r="P504" s="39">
        <v>67773</v>
      </c>
      <c r="Q504" s="39">
        <v>128151</v>
      </c>
      <c r="R504" s="39">
        <v>0</v>
      </c>
      <c r="S504" s="39">
        <v>36035</v>
      </c>
      <c r="T504" s="39">
        <v>0</v>
      </c>
      <c r="U504" s="39">
        <f>SUM('25-26 Title I Part A'!$P504:$T504)</f>
        <v>231959</v>
      </c>
      <c r="V504" s="39">
        <f>'25-26 Title I Part A'!$L504-'25-26 Title I Part A'!$U504</f>
        <v>50438</v>
      </c>
    </row>
    <row r="505" spans="1:22" ht="15" customHeight="1" x14ac:dyDescent="0.35">
      <c r="A505" t="s">
        <v>21</v>
      </c>
      <c r="B505" t="s">
        <v>5209</v>
      </c>
      <c r="C505" s="7" t="s">
        <v>23</v>
      </c>
      <c r="D505" s="7" t="s">
        <v>1489</v>
      </c>
      <c r="E505" s="7" t="s">
        <v>5210</v>
      </c>
      <c r="F505" s="7" t="s">
        <v>5211</v>
      </c>
      <c r="G505" s="7" t="s">
        <v>5212</v>
      </c>
      <c r="H505" s="38" t="s">
        <v>5213</v>
      </c>
      <c r="I505" s="7" t="s">
        <v>3115</v>
      </c>
      <c r="J505" s="7" t="s">
        <v>7972</v>
      </c>
      <c r="K505" s="7" t="s">
        <v>7972</v>
      </c>
      <c r="L505" s="39">
        <v>197510</v>
      </c>
      <c r="M505" s="7" t="s">
        <v>7972</v>
      </c>
      <c r="N505" s="7" t="s">
        <v>7972</v>
      </c>
      <c r="O505" s="7" t="s">
        <v>7972</v>
      </c>
      <c r="P505" s="39">
        <v>47417</v>
      </c>
      <c r="Q505" s="39">
        <v>73049</v>
      </c>
      <c r="R505" s="39">
        <v>48585</v>
      </c>
      <c r="S505" s="39">
        <v>28459</v>
      </c>
      <c r="T505" s="39">
        <v>0</v>
      </c>
      <c r="U505" s="39">
        <f>SUM('25-26 Title I Part A'!$P505:$T505)</f>
        <v>197510</v>
      </c>
      <c r="V505" s="39">
        <f>'25-26 Title I Part A'!$L505-'25-26 Title I Part A'!$U505</f>
        <v>0</v>
      </c>
    </row>
    <row r="506" spans="1:22" ht="15" customHeight="1" x14ac:dyDescent="0.35">
      <c r="A506" t="s">
        <v>21</v>
      </c>
      <c r="B506" t="s">
        <v>6695</v>
      </c>
      <c r="C506" s="7" t="s">
        <v>23</v>
      </c>
      <c r="D506" s="7" t="s">
        <v>1489</v>
      </c>
      <c r="E506" s="7" t="s">
        <v>6696</v>
      </c>
      <c r="F506" s="7" t="s">
        <v>6697</v>
      </c>
      <c r="G506" s="7" t="s">
        <v>6698</v>
      </c>
      <c r="H506" s="38" t="s">
        <v>6699</v>
      </c>
      <c r="I506" s="7" t="s">
        <v>3115</v>
      </c>
      <c r="J506" s="7" t="s">
        <v>7972</v>
      </c>
      <c r="K506" s="7" t="s">
        <v>7972</v>
      </c>
      <c r="L506" s="39">
        <v>318278</v>
      </c>
      <c r="M506" s="7" t="s">
        <v>7972</v>
      </c>
      <c r="N506" s="7" t="s">
        <v>7972</v>
      </c>
      <c r="O506" s="7" t="s">
        <v>7972</v>
      </c>
      <c r="P506" s="39">
        <v>76401</v>
      </c>
      <c r="Q506" s="39">
        <v>82433</v>
      </c>
      <c r="R506" s="39">
        <v>78283</v>
      </c>
      <c r="S506" s="39">
        <v>79570</v>
      </c>
      <c r="T506" s="39">
        <v>0</v>
      </c>
      <c r="U506" s="39">
        <f>SUM('25-26 Title I Part A'!$P506:$T506)</f>
        <v>316687</v>
      </c>
      <c r="V506" s="39">
        <f>'25-26 Title I Part A'!$L506-'25-26 Title I Part A'!$U506</f>
        <v>1591</v>
      </c>
    </row>
    <row r="507" spans="1:22" ht="15" customHeight="1" x14ac:dyDescent="0.35">
      <c r="A507" t="s">
        <v>21</v>
      </c>
      <c r="B507" t="s">
        <v>6426</v>
      </c>
      <c r="C507" s="7" t="s">
        <v>23</v>
      </c>
      <c r="D507" s="7" t="s">
        <v>2867</v>
      </c>
      <c r="E507" s="7" t="s">
        <v>6427</v>
      </c>
      <c r="F507" s="7" t="s">
        <v>6428</v>
      </c>
      <c r="G507" s="7" t="s">
        <v>6429</v>
      </c>
      <c r="H507" s="38" t="s">
        <v>6430</v>
      </c>
      <c r="I507" s="7" t="s">
        <v>3115</v>
      </c>
      <c r="J507" s="7" t="s">
        <v>7973</v>
      </c>
      <c r="K507" s="7" t="s">
        <v>7973</v>
      </c>
      <c r="L507" s="39">
        <v>0</v>
      </c>
      <c r="M507" s="7" t="s">
        <v>7973</v>
      </c>
      <c r="N507" s="7" t="s">
        <v>7988</v>
      </c>
      <c r="O507" s="7" t="s">
        <v>7974</v>
      </c>
      <c r="P507" s="39">
        <v>0</v>
      </c>
      <c r="Q507" s="39">
        <v>0</v>
      </c>
      <c r="R507" s="39">
        <v>0</v>
      </c>
      <c r="S507" s="39">
        <v>0</v>
      </c>
      <c r="T507" s="39">
        <v>0</v>
      </c>
      <c r="U507" s="39">
        <f>SUM('25-26 Title I Part A'!$P507:$T507)</f>
        <v>0</v>
      </c>
      <c r="V507" s="39">
        <f>'25-26 Title I Part A'!$L507-'25-26 Title I Part A'!$U507</f>
        <v>0</v>
      </c>
    </row>
    <row r="508" spans="1:22" ht="15" customHeight="1" x14ac:dyDescent="0.35">
      <c r="A508" t="s">
        <v>21</v>
      </c>
      <c r="B508" t="s">
        <v>6367</v>
      </c>
      <c r="C508" s="7" t="s">
        <v>23</v>
      </c>
      <c r="D508" s="7" t="s">
        <v>2991</v>
      </c>
      <c r="E508" s="7" t="s">
        <v>6368</v>
      </c>
      <c r="F508" s="7" t="s">
        <v>6369</v>
      </c>
      <c r="G508" s="7" t="s">
        <v>6370</v>
      </c>
      <c r="H508" s="38" t="s">
        <v>6371</v>
      </c>
      <c r="I508" s="7" t="s">
        <v>3115</v>
      </c>
      <c r="J508" s="7" t="s">
        <v>7972</v>
      </c>
      <c r="K508" s="7" t="s">
        <v>7972</v>
      </c>
      <c r="L508" s="39">
        <v>42880</v>
      </c>
      <c r="M508" s="7" t="s">
        <v>7972</v>
      </c>
      <c r="N508" s="7" t="s">
        <v>7972</v>
      </c>
      <c r="O508" s="7" t="s">
        <v>7972</v>
      </c>
      <c r="P508" s="39">
        <v>9867</v>
      </c>
      <c r="Q508" s="39">
        <v>14332</v>
      </c>
      <c r="R508" s="39">
        <v>10543</v>
      </c>
      <c r="S508" s="39">
        <v>8138</v>
      </c>
      <c r="T508" s="39">
        <v>0</v>
      </c>
      <c r="U508" s="39">
        <f>SUM('25-26 Title I Part A'!$P508:$T508)</f>
        <v>42880</v>
      </c>
      <c r="V508" s="39">
        <f>'25-26 Title I Part A'!$L508-'25-26 Title I Part A'!$U508</f>
        <v>0</v>
      </c>
    </row>
    <row r="509" spans="1:22" ht="15" customHeight="1" x14ac:dyDescent="0.35">
      <c r="A509" t="s">
        <v>21</v>
      </c>
      <c r="B509" t="s">
        <v>3461</v>
      </c>
      <c r="C509" s="7" t="s">
        <v>23</v>
      </c>
      <c r="D509" s="7" t="s">
        <v>1418</v>
      </c>
      <c r="E509" s="7" t="s">
        <v>3462</v>
      </c>
      <c r="F509" s="7" t="s">
        <v>3463</v>
      </c>
      <c r="G509" s="7" t="s">
        <v>3464</v>
      </c>
      <c r="H509" s="38" t="s">
        <v>3465</v>
      </c>
      <c r="I509" s="7" t="s">
        <v>3115</v>
      </c>
      <c r="J509" s="7" t="s">
        <v>7972</v>
      </c>
      <c r="K509" s="7" t="s">
        <v>7972</v>
      </c>
      <c r="L509" s="39">
        <v>284402</v>
      </c>
      <c r="M509" s="7" t="s">
        <v>7972</v>
      </c>
      <c r="N509" s="7" t="s">
        <v>7972</v>
      </c>
      <c r="O509" s="7" t="s">
        <v>7972</v>
      </c>
      <c r="P509" s="39">
        <v>68274</v>
      </c>
      <c r="Q509" s="39">
        <v>72922</v>
      </c>
      <c r="R509" s="39">
        <v>108373</v>
      </c>
      <c r="S509" s="39">
        <v>34833</v>
      </c>
      <c r="T509" s="39">
        <v>0</v>
      </c>
      <c r="U509" s="39">
        <f>SUM('25-26 Title I Part A'!$P509:$T509)</f>
        <v>284402</v>
      </c>
      <c r="V509" s="39">
        <f>'25-26 Title I Part A'!$L509-'25-26 Title I Part A'!$U509</f>
        <v>0</v>
      </c>
    </row>
    <row r="510" spans="1:22" ht="15" customHeight="1" x14ac:dyDescent="0.35">
      <c r="A510" t="s">
        <v>21</v>
      </c>
      <c r="B510" t="s">
        <v>4974</v>
      </c>
      <c r="C510" s="7" t="s">
        <v>23</v>
      </c>
      <c r="D510" s="7" t="s">
        <v>1037</v>
      </c>
      <c r="E510" s="7" t="s">
        <v>4975</v>
      </c>
      <c r="F510" s="7" t="s">
        <v>4976</v>
      </c>
      <c r="G510" s="7" t="s">
        <v>4977</v>
      </c>
      <c r="H510" s="38" t="s">
        <v>4978</v>
      </c>
      <c r="I510" s="7" t="s">
        <v>3115</v>
      </c>
      <c r="J510" s="7" t="s">
        <v>7972</v>
      </c>
      <c r="K510" s="7" t="s">
        <v>7972</v>
      </c>
      <c r="L510" s="39">
        <v>175540</v>
      </c>
      <c r="M510" s="7" t="s">
        <v>7972</v>
      </c>
      <c r="N510" s="7" t="s">
        <v>7972</v>
      </c>
      <c r="O510" s="7" t="s">
        <v>7972</v>
      </c>
      <c r="P510" s="39">
        <v>42122</v>
      </c>
      <c r="Q510" s="39">
        <v>109009</v>
      </c>
      <c r="R510" s="39">
        <v>21508</v>
      </c>
      <c r="S510" s="39">
        <v>2901</v>
      </c>
      <c r="T510" s="39">
        <v>0</v>
      </c>
      <c r="U510" s="39">
        <f>SUM('25-26 Title I Part A'!$P510:$T510)</f>
        <v>175540</v>
      </c>
      <c r="V510" s="39">
        <f>'25-26 Title I Part A'!$L510-'25-26 Title I Part A'!$U510</f>
        <v>0</v>
      </c>
    </row>
    <row r="511" spans="1:22" ht="15" customHeight="1" x14ac:dyDescent="0.35">
      <c r="A511" t="s">
        <v>21</v>
      </c>
      <c r="B511" t="s">
        <v>4072</v>
      </c>
      <c r="C511" s="7" t="s">
        <v>23</v>
      </c>
      <c r="D511" s="7" t="s">
        <v>1489</v>
      </c>
      <c r="E511" s="7" t="s">
        <v>4073</v>
      </c>
      <c r="F511" s="7" t="s">
        <v>4074</v>
      </c>
      <c r="G511" s="7" t="s">
        <v>4075</v>
      </c>
      <c r="H511" s="38" t="s">
        <v>4076</v>
      </c>
      <c r="I511" s="7" t="s">
        <v>3115</v>
      </c>
      <c r="J511" s="7" t="s">
        <v>7972</v>
      </c>
      <c r="K511" s="7" t="s">
        <v>7972</v>
      </c>
      <c r="L511" s="39">
        <v>288548</v>
      </c>
      <c r="M511" s="7" t="s">
        <v>7972</v>
      </c>
      <c r="N511" s="7" t="s">
        <v>7972</v>
      </c>
      <c r="O511" s="7" t="s">
        <v>7972</v>
      </c>
      <c r="P511" s="39">
        <v>69273</v>
      </c>
      <c r="Q511" s="39">
        <v>77245</v>
      </c>
      <c r="R511" s="39">
        <v>79256</v>
      </c>
      <c r="S511" s="39">
        <v>62774</v>
      </c>
      <c r="T511" s="39">
        <v>0</v>
      </c>
      <c r="U511" s="39">
        <f>SUM('25-26 Title I Part A'!$P511:$T511)</f>
        <v>288548</v>
      </c>
      <c r="V511" s="39">
        <f>'25-26 Title I Part A'!$L511-'25-26 Title I Part A'!$U511</f>
        <v>0</v>
      </c>
    </row>
    <row r="512" spans="1:22" ht="15" customHeight="1" x14ac:dyDescent="0.35">
      <c r="A512" t="s">
        <v>21</v>
      </c>
      <c r="B512" t="s">
        <v>6685</v>
      </c>
      <c r="C512" s="7" t="s">
        <v>23</v>
      </c>
      <c r="D512" s="7" t="s">
        <v>1489</v>
      </c>
      <c r="E512" s="7" t="s">
        <v>6686</v>
      </c>
      <c r="F512" s="7" t="s">
        <v>6687</v>
      </c>
      <c r="G512" s="7" t="s">
        <v>6688</v>
      </c>
      <c r="H512" s="38" t="s">
        <v>6689</v>
      </c>
      <c r="I512" s="7" t="s">
        <v>3115</v>
      </c>
      <c r="J512" s="7" t="s">
        <v>7972</v>
      </c>
      <c r="K512" s="7" t="s">
        <v>7972</v>
      </c>
      <c r="L512" s="39">
        <v>143531</v>
      </c>
      <c r="M512" s="7" t="s">
        <v>7972</v>
      </c>
      <c r="N512" s="7" t="s">
        <v>7972</v>
      </c>
      <c r="O512" s="7" t="s">
        <v>7972</v>
      </c>
      <c r="P512" s="39">
        <v>35020</v>
      </c>
      <c r="Q512" s="39">
        <v>35883</v>
      </c>
      <c r="R512" s="39">
        <v>35883</v>
      </c>
      <c r="S512" s="39">
        <v>35883</v>
      </c>
      <c r="T512" s="39">
        <v>0</v>
      </c>
      <c r="U512" s="39">
        <f>SUM('25-26 Title I Part A'!$P512:$T512)</f>
        <v>142669</v>
      </c>
      <c r="V512" s="39">
        <f>'25-26 Title I Part A'!$L512-'25-26 Title I Part A'!$U512</f>
        <v>862</v>
      </c>
    </row>
    <row r="513" spans="1:22" ht="15" customHeight="1" x14ac:dyDescent="0.35">
      <c r="A513" t="s">
        <v>21</v>
      </c>
      <c r="B513" t="s">
        <v>4675</v>
      </c>
      <c r="C513" s="7" t="s">
        <v>23</v>
      </c>
      <c r="D513" s="7" t="s">
        <v>1394</v>
      </c>
      <c r="E513" s="7" t="s">
        <v>4676</v>
      </c>
      <c r="F513" s="7" t="s">
        <v>4677</v>
      </c>
      <c r="G513" s="7" t="s">
        <v>4678</v>
      </c>
      <c r="H513" s="38" t="s">
        <v>4679</v>
      </c>
      <c r="I513" s="7" t="s">
        <v>3115</v>
      </c>
      <c r="J513" s="7" t="s">
        <v>7972</v>
      </c>
      <c r="K513" s="7" t="s">
        <v>7972</v>
      </c>
      <c r="L513" s="39">
        <v>164616</v>
      </c>
      <c r="M513" s="7" t="s">
        <v>7973</v>
      </c>
      <c r="N513" s="7" t="s">
        <v>7972</v>
      </c>
      <c r="O513" s="7" t="s">
        <v>7972</v>
      </c>
      <c r="P513" s="39">
        <v>37887</v>
      </c>
      <c r="Q513" s="39">
        <v>40054</v>
      </c>
      <c r="R513" s="39">
        <v>73316</v>
      </c>
      <c r="S513" s="39">
        <v>0</v>
      </c>
      <c r="T513" s="39">
        <v>0</v>
      </c>
      <c r="U513" s="39">
        <f>SUM('25-26 Title I Part A'!$P513:$T513)</f>
        <v>151257</v>
      </c>
      <c r="V513" s="39">
        <f>'25-26 Title I Part A'!$L513-'25-26 Title I Part A'!$U513</f>
        <v>13359</v>
      </c>
    </row>
    <row r="514" spans="1:22" ht="15" customHeight="1" x14ac:dyDescent="0.35">
      <c r="A514" t="s">
        <v>21</v>
      </c>
      <c r="B514" t="s">
        <v>6152</v>
      </c>
      <c r="C514" s="7" t="s">
        <v>23</v>
      </c>
      <c r="D514" s="7" t="s">
        <v>1489</v>
      </c>
      <c r="E514" s="7" t="s">
        <v>6153</v>
      </c>
      <c r="F514" s="7" t="s">
        <v>6154</v>
      </c>
      <c r="G514" s="7" t="s">
        <v>6155</v>
      </c>
      <c r="H514" s="38" t="s">
        <v>6156</v>
      </c>
      <c r="I514" s="7" t="s">
        <v>3115</v>
      </c>
      <c r="J514" s="7" t="s">
        <v>7972</v>
      </c>
      <c r="K514" s="7" t="s">
        <v>7972</v>
      </c>
      <c r="L514" s="39">
        <v>119311</v>
      </c>
      <c r="M514" s="7" t="s">
        <v>7972</v>
      </c>
      <c r="N514" s="7" t="s">
        <v>7972</v>
      </c>
      <c r="O514" s="7" t="s">
        <v>7972</v>
      </c>
      <c r="P514" s="39">
        <v>28634</v>
      </c>
      <c r="Q514" s="39">
        <v>34614</v>
      </c>
      <c r="R514" s="39">
        <v>30753</v>
      </c>
      <c r="S514" s="39">
        <v>25310</v>
      </c>
      <c r="T514" s="39">
        <v>0</v>
      </c>
      <c r="U514" s="39">
        <f>SUM('25-26 Title I Part A'!$P514:$T514)</f>
        <v>119311</v>
      </c>
      <c r="V514" s="39">
        <f>'25-26 Title I Part A'!$L514-'25-26 Title I Part A'!$U514</f>
        <v>0</v>
      </c>
    </row>
    <row r="515" spans="1:22" ht="15" customHeight="1" x14ac:dyDescent="0.35">
      <c r="A515" t="s">
        <v>21</v>
      </c>
      <c r="B515" t="s">
        <v>6411</v>
      </c>
      <c r="C515" s="7" t="s">
        <v>23</v>
      </c>
      <c r="D515" s="7" t="s">
        <v>205</v>
      </c>
      <c r="E515" s="7" t="s">
        <v>6412</v>
      </c>
      <c r="F515" s="7" t="s">
        <v>6413</v>
      </c>
      <c r="G515" s="7" t="s">
        <v>6414</v>
      </c>
      <c r="H515" s="38" t="s">
        <v>6415</v>
      </c>
      <c r="I515" s="7" t="s">
        <v>3115</v>
      </c>
      <c r="J515" s="7" t="s">
        <v>7973</v>
      </c>
      <c r="K515" s="7" t="s">
        <v>7972</v>
      </c>
      <c r="L515" s="39">
        <v>0</v>
      </c>
      <c r="M515" s="7" t="s">
        <v>7973</v>
      </c>
      <c r="N515" s="7" t="s">
        <v>7988</v>
      </c>
      <c r="O515" s="7" t="s">
        <v>7972</v>
      </c>
      <c r="P515" s="39">
        <v>0</v>
      </c>
      <c r="Q515" s="39">
        <v>0</v>
      </c>
      <c r="R515" s="39">
        <v>0</v>
      </c>
      <c r="S515" s="39">
        <v>0</v>
      </c>
      <c r="T515" s="39">
        <v>0</v>
      </c>
      <c r="U515" s="39">
        <f>SUM('25-26 Title I Part A'!$P515:$T515)</f>
        <v>0</v>
      </c>
      <c r="V515" s="39">
        <f>'25-26 Title I Part A'!$L515-'25-26 Title I Part A'!$U515</f>
        <v>0</v>
      </c>
    </row>
    <row r="516" spans="1:22" ht="15" customHeight="1" x14ac:dyDescent="0.35">
      <c r="A516" t="s">
        <v>21</v>
      </c>
      <c r="B516" t="s">
        <v>4447</v>
      </c>
      <c r="C516" s="7" t="s">
        <v>23</v>
      </c>
      <c r="D516" s="7" t="s">
        <v>143</v>
      </c>
      <c r="E516" s="7" t="s">
        <v>4448</v>
      </c>
      <c r="F516" s="7" t="s">
        <v>4449</v>
      </c>
      <c r="G516" s="7" t="s">
        <v>4450</v>
      </c>
      <c r="H516" s="38" t="s">
        <v>4451</v>
      </c>
      <c r="I516" s="7" t="s">
        <v>3115</v>
      </c>
      <c r="J516" s="7" t="s">
        <v>7974</v>
      </c>
      <c r="K516" s="7" t="s">
        <v>7972</v>
      </c>
      <c r="L516" s="39">
        <v>0</v>
      </c>
      <c r="M516" s="7" t="s">
        <v>7973</v>
      </c>
      <c r="N516" s="7" t="s">
        <v>7988</v>
      </c>
      <c r="O516" s="7" t="s">
        <v>7972</v>
      </c>
      <c r="P516" s="39">
        <v>0</v>
      </c>
      <c r="Q516" s="39">
        <v>0</v>
      </c>
      <c r="R516" s="39">
        <v>0</v>
      </c>
      <c r="S516" s="39">
        <v>0</v>
      </c>
      <c r="T516" s="39">
        <v>0</v>
      </c>
      <c r="U516" s="39">
        <f>SUM('25-26 Title I Part A'!$P516:$T516)</f>
        <v>0</v>
      </c>
      <c r="V516" s="39">
        <f>'25-26 Title I Part A'!$L516-'25-26 Title I Part A'!$U516</f>
        <v>0</v>
      </c>
    </row>
    <row r="517" spans="1:22" ht="15" customHeight="1" x14ac:dyDescent="0.35">
      <c r="A517" t="s">
        <v>21</v>
      </c>
      <c r="B517" t="s">
        <v>4172</v>
      </c>
      <c r="C517" s="7" t="s">
        <v>23</v>
      </c>
      <c r="D517" s="7" t="s">
        <v>1489</v>
      </c>
      <c r="E517" s="7" t="s">
        <v>4173</v>
      </c>
      <c r="F517" s="7" t="s">
        <v>4174</v>
      </c>
      <c r="G517" s="7" t="s">
        <v>4175</v>
      </c>
      <c r="H517" s="38" t="s">
        <v>4176</v>
      </c>
      <c r="I517" s="7" t="s">
        <v>3115</v>
      </c>
      <c r="J517" s="7" t="s">
        <v>7972</v>
      </c>
      <c r="K517" s="7" t="s">
        <v>7972</v>
      </c>
      <c r="L517" s="39">
        <v>51497</v>
      </c>
      <c r="M517" s="7" t="s">
        <v>7972</v>
      </c>
      <c r="N517" s="7" t="s">
        <v>7972</v>
      </c>
      <c r="O517" s="7" t="s">
        <v>7972</v>
      </c>
      <c r="P517" s="39">
        <v>12565</v>
      </c>
      <c r="Q517" s="39">
        <v>15386</v>
      </c>
      <c r="R517" s="39">
        <v>23546</v>
      </c>
      <c r="S517" s="39">
        <v>0</v>
      </c>
      <c r="T517" s="39">
        <v>0</v>
      </c>
      <c r="U517" s="39">
        <f>SUM('25-26 Title I Part A'!$P517:$T517)</f>
        <v>51497</v>
      </c>
      <c r="V517" s="39">
        <f>'25-26 Title I Part A'!$L517-'25-26 Title I Part A'!$U517</f>
        <v>0</v>
      </c>
    </row>
    <row r="518" spans="1:22" ht="15" customHeight="1" x14ac:dyDescent="0.35">
      <c r="A518" t="s">
        <v>21</v>
      </c>
      <c r="B518" t="s">
        <v>7848</v>
      </c>
      <c r="C518" s="7" t="s">
        <v>23</v>
      </c>
      <c r="D518" s="7" t="s">
        <v>1489</v>
      </c>
      <c r="E518" s="7" t="s">
        <v>7849</v>
      </c>
      <c r="F518" s="7" t="s">
        <v>7850</v>
      </c>
      <c r="G518" s="7" t="s">
        <v>7851</v>
      </c>
      <c r="H518" s="38" t="s">
        <v>7852</v>
      </c>
      <c r="I518" s="7" t="s">
        <v>3115</v>
      </c>
      <c r="J518" s="7" t="s">
        <v>7972</v>
      </c>
      <c r="K518" s="7" t="s">
        <v>7972</v>
      </c>
      <c r="L518" s="39">
        <v>69309</v>
      </c>
      <c r="M518" s="7" t="s">
        <v>7972</v>
      </c>
      <c r="N518" s="7" t="s">
        <v>7972</v>
      </c>
      <c r="O518" s="7" t="s">
        <v>7972</v>
      </c>
      <c r="P518" s="39">
        <v>0</v>
      </c>
      <c r="Q518" s="39">
        <v>36272</v>
      </c>
      <c r="R518" s="39">
        <v>17328</v>
      </c>
      <c r="S518" s="39">
        <v>15709</v>
      </c>
      <c r="T518" s="39">
        <v>0</v>
      </c>
      <c r="U518" s="39">
        <f>SUM('25-26 Title I Part A'!$P518:$T518)</f>
        <v>69309</v>
      </c>
      <c r="V518" s="39">
        <f>'25-26 Title I Part A'!$L518-'25-26 Title I Part A'!$U518</f>
        <v>0</v>
      </c>
    </row>
    <row r="519" spans="1:22" ht="15" customHeight="1" x14ac:dyDescent="0.35">
      <c r="A519" t="s">
        <v>21</v>
      </c>
      <c r="B519" t="s">
        <v>3441</v>
      </c>
      <c r="C519" s="7" t="s">
        <v>23</v>
      </c>
      <c r="D519" s="7" t="s">
        <v>1189</v>
      </c>
      <c r="E519" s="7" t="s">
        <v>3442</v>
      </c>
      <c r="F519" s="7" t="s">
        <v>3443</v>
      </c>
      <c r="G519" s="7" t="s">
        <v>3444</v>
      </c>
      <c r="H519" s="38" t="s">
        <v>3445</v>
      </c>
      <c r="I519" s="7" t="s">
        <v>3115</v>
      </c>
      <c r="J519" s="7" t="s">
        <v>7972</v>
      </c>
      <c r="K519" s="7" t="s">
        <v>7972</v>
      </c>
      <c r="L519" s="39">
        <v>254187</v>
      </c>
      <c r="M519" s="7" t="s">
        <v>7972</v>
      </c>
      <c r="N519" s="7" t="s">
        <v>7972</v>
      </c>
      <c r="O519" s="7" t="s">
        <v>7972</v>
      </c>
      <c r="P519" s="39">
        <v>61019</v>
      </c>
      <c r="Q519" s="39">
        <v>63428</v>
      </c>
      <c r="R519" s="39">
        <v>69141</v>
      </c>
      <c r="S519" s="39">
        <v>60599</v>
      </c>
      <c r="T519" s="39">
        <v>0</v>
      </c>
      <c r="U519" s="39">
        <f>SUM('25-26 Title I Part A'!$P519:$T519)</f>
        <v>254187</v>
      </c>
      <c r="V519" s="39">
        <f>'25-26 Title I Part A'!$L519-'25-26 Title I Part A'!$U519</f>
        <v>0</v>
      </c>
    </row>
    <row r="520" spans="1:22" ht="15" customHeight="1" x14ac:dyDescent="0.35">
      <c r="A520" t="s">
        <v>21</v>
      </c>
      <c r="B520" t="s">
        <v>5911</v>
      </c>
      <c r="C520" s="7" t="s">
        <v>23</v>
      </c>
      <c r="D520" s="7" t="s">
        <v>2991</v>
      </c>
      <c r="E520" s="7" t="s">
        <v>5912</v>
      </c>
      <c r="F520" s="7" t="s">
        <v>5913</v>
      </c>
      <c r="G520" s="7" t="s">
        <v>5914</v>
      </c>
      <c r="H520" s="38" t="s">
        <v>5915</v>
      </c>
      <c r="I520" s="7" t="s">
        <v>3115</v>
      </c>
      <c r="J520" s="7" t="s">
        <v>7972</v>
      </c>
      <c r="K520" s="7" t="s">
        <v>7972</v>
      </c>
      <c r="L520" s="39">
        <v>298518</v>
      </c>
      <c r="M520" s="7" t="s">
        <v>7972</v>
      </c>
      <c r="N520" s="7" t="s">
        <v>7972</v>
      </c>
      <c r="O520" s="7" t="s">
        <v>7972</v>
      </c>
      <c r="P520" s="39">
        <v>71657</v>
      </c>
      <c r="Q520" s="39">
        <v>144901</v>
      </c>
      <c r="R520" s="39">
        <v>77130</v>
      </c>
      <c r="S520" s="39">
        <v>4830</v>
      </c>
      <c r="T520" s="39">
        <v>0</v>
      </c>
      <c r="U520" s="39">
        <f>SUM('25-26 Title I Part A'!$P520:$T520)</f>
        <v>298518</v>
      </c>
      <c r="V520" s="39">
        <f>'25-26 Title I Part A'!$L520-'25-26 Title I Part A'!$U520</f>
        <v>0</v>
      </c>
    </row>
    <row r="521" spans="1:22" ht="15" customHeight="1" x14ac:dyDescent="0.35">
      <c r="A521" t="s">
        <v>21</v>
      </c>
      <c r="B521" t="s">
        <v>7035</v>
      </c>
      <c r="C521" s="7" t="s">
        <v>23</v>
      </c>
      <c r="D521" s="7" t="s">
        <v>1489</v>
      </c>
      <c r="E521" s="7" t="s">
        <v>7036</v>
      </c>
      <c r="F521" s="7" t="s">
        <v>7037</v>
      </c>
      <c r="G521" s="7" t="s">
        <v>7038</v>
      </c>
      <c r="H521" s="38" t="s">
        <v>7039</v>
      </c>
      <c r="I521" s="7" t="s">
        <v>3115</v>
      </c>
      <c r="J521" s="7" t="s">
        <v>7972</v>
      </c>
      <c r="K521" s="7" t="s">
        <v>7972</v>
      </c>
      <c r="L521" s="39">
        <v>322458</v>
      </c>
      <c r="M521" s="7" t="s">
        <v>7972</v>
      </c>
      <c r="N521" s="7" t="s">
        <v>7972</v>
      </c>
      <c r="O521" s="7" t="s">
        <v>7972</v>
      </c>
      <c r="P521" s="39">
        <v>77412</v>
      </c>
      <c r="Q521" s="39">
        <v>106878</v>
      </c>
      <c r="R521" s="39">
        <v>132986</v>
      </c>
      <c r="S521" s="39">
        <v>5182</v>
      </c>
      <c r="T521" s="39">
        <v>0</v>
      </c>
      <c r="U521" s="39">
        <f>SUM('25-26 Title I Part A'!$P521:$T521)</f>
        <v>322458</v>
      </c>
      <c r="V521" s="39">
        <f>'25-26 Title I Part A'!$L521-'25-26 Title I Part A'!$U521</f>
        <v>0</v>
      </c>
    </row>
    <row r="522" spans="1:22" ht="15" customHeight="1" x14ac:dyDescent="0.35">
      <c r="A522" t="s">
        <v>21</v>
      </c>
      <c r="B522" t="s">
        <v>4500</v>
      </c>
      <c r="C522" s="7" t="s">
        <v>23</v>
      </c>
      <c r="D522" s="7" t="s">
        <v>1489</v>
      </c>
      <c r="E522" s="7" t="s">
        <v>4501</v>
      </c>
      <c r="F522" s="7" t="s">
        <v>4502</v>
      </c>
      <c r="G522" s="7" t="s">
        <v>4503</v>
      </c>
      <c r="H522" s="38" t="s">
        <v>4504</v>
      </c>
      <c r="I522" s="7" t="s">
        <v>3115</v>
      </c>
      <c r="J522" s="7" t="s">
        <v>7972</v>
      </c>
      <c r="K522" s="7" t="s">
        <v>7972</v>
      </c>
      <c r="L522" s="39">
        <v>180240</v>
      </c>
      <c r="M522" s="7" t="s">
        <v>7972</v>
      </c>
      <c r="N522" s="7" t="s">
        <v>7972</v>
      </c>
      <c r="O522" s="7" t="s">
        <v>7972</v>
      </c>
      <c r="P522" s="39">
        <v>43270</v>
      </c>
      <c r="Q522" s="39">
        <v>80229</v>
      </c>
      <c r="R522" s="39">
        <v>0</v>
      </c>
      <c r="S522" s="39">
        <v>50876</v>
      </c>
      <c r="T522" s="39">
        <v>0</v>
      </c>
      <c r="U522" s="39">
        <f>SUM('25-26 Title I Part A'!$P522:$T522)</f>
        <v>174375</v>
      </c>
      <c r="V522" s="39">
        <f>'25-26 Title I Part A'!$L522-'25-26 Title I Part A'!$U522</f>
        <v>5865</v>
      </c>
    </row>
    <row r="523" spans="1:22" ht="15" customHeight="1" x14ac:dyDescent="0.35">
      <c r="A523" t="s">
        <v>21</v>
      </c>
      <c r="B523" t="s">
        <v>7853</v>
      </c>
      <c r="C523" s="7" t="s">
        <v>23</v>
      </c>
      <c r="D523" s="7" t="s">
        <v>2991</v>
      </c>
      <c r="E523" s="7" t="s">
        <v>7854</v>
      </c>
      <c r="F523" s="7" t="s">
        <v>7855</v>
      </c>
      <c r="G523" s="7" t="s">
        <v>7856</v>
      </c>
      <c r="H523" s="38" t="s">
        <v>7857</v>
      </c>
      <c r="I523" s="7" t="s">
        <v>3115</v>
      </c>
      <c r="J523" s="7" t="s">
        <v>7972</v>
      </c>
      <c r="K523" s="7" t="s">
        <v>7972</v>
      </c>
      <c r="L523" s="39">
        <v>147784</v>
      </c>
      <c r="M523" s="7" t="s">
        <v>7972</v>
      </c>
      <c r="N523" s="7" t="s">
        <v>7972</v>
      </c>
      <c r="O523" s="7" t="s">
        <v>7972</v>
      </c>
      <c r="P523" s="39">
        <v>0</v>
      </c>
      <c r="Q523" s="39">
        <v>66685</v>
      </c>
      <c r="R523" s="39">
        <v>50995</v>
      </c>
      <c r="S523" s="39">
        <v>30104</v>
      </c>
      <c r="T523" s="39">
        <v>0</v>
      </c>
      <c r="U523" s="39">
        <f>SUM('25-26 Title I Part A'!$P523:$T523)</f>
        <v>147784</v>
      </c>
      <c r="V523" s="39">
        <f>'25-26 Title I Part A'!$L523-'25-26 Title I Part A'!$U523</f>
        <v>0</v>
      </c>
    </row>
    <row r="524" spans="1:22" ht="15" customHeight="1" x14ac:dyDescent="0.35">
      <c r="A524" t="s">
        <v>21</v>
      </c>
      <c r="B524" t="s">
        <v>6740</v>
      </c>
      <c r="C524" s="7" t="s">
        <v>23</v>
      </c>
      <c r="D524" s="7" t="s">
        <v>1489</v>
      </c>
      <c r="E524" s="7" t="s">
        <v>6741</v>
      </c>
      <c r="F524" s="7" t="s">
        <v>6742</v>
      </c>
      <c r="G524" s="7" t="s">
        <v>6743</v>
      </c>
      <c r="H524" s="38" t="s">
        <v>6744</v>
      </c>
      <c r="I524" s="7" t="s">
        <v>3115</v>
      </c>
      <c r="J524" s="7" t="s">
        <v>7972</v>
      </c>
      <c r="K524" s="7" t="s">
        <v>7972</v>
      </c>
      <c r="L524" s="39">
        <v>114110</v>
      </c>
      <c r="M524" s="7" t="s">
        <v>7973</v>
      </c>
      <c r="N524" s="7" t="s">
        <v>7972</v>
      </c>
      <c r="O524" s="7" t="s">
        <v>7972</v>
      </c>
      <c r="P524" s="39">
        <v>0</v>
      </c>
      <c r="Q524" s="39">
        <v>0</v>
      </c>
      <c r="R524" s="39">
        <v>8414</v>
      </c>
      <c r="S524" s="39">
        <v>0</v>
      </c>
      <c r="T524" s="39">
        <v>0</v>
      </c>
      <c r="U524" s="39">
        <f>SUM('25-26 Title I Part A'!$P524:$T524)</f>
        <v>8414</v>
      </c>
      <c r="V524" s="39">
        <f>'25-26 Title I Part A'!$L524-'25-26 Title I Part A'!$U524</f>
        <v>105696</v>
      </c>
    </row>
    <row r="525" spans="1:22" ht="15" customHeight="1" x14ac:dyDescent="0.35">
      <c r="A525" t="s">
        <v>21</v>
      </c>
      <c r="B525" t="s">
        <v>6560</v>
      </c>
      <c r="C525" s="7" t="s">
        <v>23</v>
      </c>
      <c r="D525" s="7" t="s">
        <v>1489</v>
      </c>
      <c r="E525" s="7" t="s">
        <v>6561</v>
      </c>
      <c r="F525" s="7" t="s">
        <v>6562</v>
      </c>
      <c r="G525" s="7" t="s">
        <v>6563</v>
      </c>
      <c r="H525" s="38" t="s">
        <v>6564</v>
      </c>
      <c r="I525" s="7" t="s">
        <v>3115</v>
      </c>
      <c r="J525" s="7" t="s">
        <v>7972</v>
      </c>
      <c r="K525" s="7" t="s">
        <v>7972</v>
      </c>
      <c r="L525" s="39">
        <v>118008</v>
      </c>
      <c r="M525" s="7" t="s">
        <v>7972</v>
      </c>
      <c r="N525" s="7" t="s">
        <v>7972</v>
      </c>
      <c r="O525" s="7" t="s">
        <v>7972</v>
      </c>
      <c r="P525" s="39">
        <v>28328</v>
      </c>
      <c r="Q525" s="39">
        <v>30087</v>
      </c>
      <c r="R525" s="39">
        <v>35821</v>
      </c>
      <c r="S525" s="39">
        <v>23772</v>
      </c>
      <c r="T525" s="39">
        <v>0</v>
      </c>
      <c r="U525" s="39">
        <f>SUM('25-26 Title I Part A'!$P525:$T525)</f>
        <v>118008</v>
      </c>
      <c r="V525" s="39">
        <f>'25-26 Title I Part A'!$L525-'25-26 Title I Part A'!$U525</f>
        <v>0</v>
      </c>
    </row>
    <row r="526" spans="1:22" ht="15" customHeight="1" x14ac:dyDescent="0.35">
      <c r="A526" t="s">
        <v>21</v>
      </c>
      <c r="B526" t="s">
        <v>7100</v>
      </c>
      <c r="C526" s="7" t="s">
        <v>23</v>
      </c>
      <c r="D526" s="7" t="s">
        <v>2093</v>
      </c>
      <c r="E526" s="7" t="s">
        <v>7101</v>
      </c>
      <c r="F526" s="7" t="s">
        <v>7102</v>
      </c>
      <c r="G526" s="7" t="s">
        <v>7103</v>
      </c>
      <c r="H526" s="38" t="s">
        <v>7104</v>
      </c>
      <c r="I526" s="7" t="s">
        <v>3115</v>
      </c>
      <c r="J526" s="7" t="s">
        <v>7972</v>
      </c>
      <c r="K526" s="7" t="s">
        <v>7972</v>
      </c>
      <c r="L526" s="39">
        <v>214710</v>
      </c>
      <c r="M526" s="7" t="s">
        <v>7972</v>
      </c>
      <c r="N526" s="7" t="s">
        <v>7972</v>
      </c>
      <c r="O526" s="7" t="s">
        <v>7972</v>
      </c>
      <c r="P526" s="39">
        <v>51905</v>
      </c>
      <c r="Q526" s="39">
        <v>105245</v>
      </c>
      <c r="R526" s="39">
        <v>0</v>
      </c>
      <c r="S526" s="39">
        <v>52778</v>
      </c>
      <c r="T526" s="39">
        <v>0</v>
      </c>
      <c r="U526" s="39">
        <f>SUM('25-26 Title I Part A'!$P526:$T526)</f>
        <v>209928</v>
      </c>
      <c r="V526" s="39">
        <f>'25-26 Title I Part A'!$L526-'25-26 Title I Part A'!$U526</f>
        <v>4782</v>
      </c>
    </row>
    <row r="527" spans="1:22" ht="15" customHeight="1" x14ac:dyDescent="0.35">
      <c r="A527" t="s">
        <v>21</v>
      </c>
      <c r="B527" t="s">
        <v>5219</v>
      </c>
      <c r="C527" s="7" t="s">
        <v>23</v>
      </c>
      <c r="D527" s="7" t="s">
        <v>1489</v>
      </c>
      <c r="E527" s="7" t="s">
        <v>5220</v>
      </c>
      <c r="F527" s="7" t="s">
        <v>5221</v>
      </c>
      <c r="G527" s="7" t="s">
        <v>5222</v>
      </c>
      <c r="H527" s="38" t="s">
        <v>5223</v>
      </c>
      <c r="I527" s="7" t="s">
        <v>3115</v>
      </c>
      <c r="J527" s="7" t="s">
        <v>7972</v>
      </c>
      <c r="K527" s="7" t="s">
        <v>7972</v>
      </c>
      <c r="L527" s="39">
        <v>125545</v>
      </c>
      <c r="M527" s="7" t="s">
        <v>7972</v>
      </c>
      <c r="N527" s="7" t="s">
        <v>7972</v>
      </c>
      <c r="O527" s="7" t="s">
        <v>7972</v>
      </c>
      <c r="P527" s="39">
        <v>30140</v>
      </c>
      <c r="Q527" s="39">
        <v>42426</v>
      </c>
      <c r="R527" s="39">
        <v>30882</v>
      </c>
      <c r="S527" s="39">
        <v>22097</v>
      </c>
      <c r="T527" s="39">
        <v>0</v>
      </c>
      <c r="U527" s="39">
        <f>SUM('25-26 Title I Part A'!$P527:$T527)</f>
        <v>125545</v>
      </c>
      <c r="V527" s="39">
        <f>'25-26 Title I Part A'!$L527-'25-26 Title I Part A'!$U527</f>
        <v>0</v>
      </c>
    </row>
    <row r="528" spans="1:22" ht="15" customHeight="1" x14ac:dyDescent="0.35">
      <c r="A528" t="s">
        <v>21</v>
      </c>
      <c r="B528" t="s">
        <v>5836</v>
      </c>
      <c r="C528" s="7" t="s">
        <v>23</v>
      </c>
      <c r="D528" s="7" t="s">
        <v>1418</v>
      </c>
      <c r="E528" s="7" t="s">
        <v>5837</v>
      </c>
      <c r="F528" s="7" t="s">
        <v>5838</v>
      </c>
      <c r="G528" s="7" t="s">
        <v>5839</v>
      </c>
      <c r="H528" s="38" t="s">
        <v>5840</v>
      </c>
      <c r="I528" s="7" t="s">
        <v>3115</v>
      </c>
      <c r="J528" s="7" t="s">
        <v>7973</v>
      </c>
      <c r="K528" s="7" t="s">
        <v>7973</v>
      </c>
      <c r="L528" s="39">
        <v>0</v>
      </c>
      <c r="M528" s="7" t="s">
        <v>7973</v>
      </c>
      <c r="N528" s="7" t="s">
        <v>7988</v>
      </c>
      <c r="O528" s="7" t="s">
        <v>7974</v>
      </c>
      <c r="P528" s="39">
        <v>0</v>
      </c>
      <c r="Q528" s="39">
        <v>0</v>
      </c>
      <c r="R528" s="39">
        <v>0</v>
      </c>
      <c r="S528" s="39">
        <v>0</v>
      </c>
      <c r="T528" s="39">
        <v>0</v>
      </c>
      <c r="U528" s="39">
        <f>SUM('25-26 Title I Part A'!$P528:$T528)</f>
        <v>0</v>
      </c>
      <c r="V528" s="39">
        <f>'25-26 Title I Part A'!$L528-'25-26 Title I Part A'!$U528</f>
        <v>0</v>
      </c>
    </row>
    <row r="529" spans="1:22" ht="15" customHeight="1" x14ac:dyDescent="0.35">
      <c r="A529" t="s">
        <v>21</v>
      </c>
      <c r="B529" t="s">
        <v>6167</v>
      </c>
      <c r="C529" s="7" t="s">
        <v>23</v>
      </c>
      <c r="D529" s="7" t="s">
        <v>1489</v>
      </c>
      <c r="E529" s="7" t="s">
        <v>6168</v>
      </c>
      <c r="F529" s="7" t="s">
        <v>6169</v>
      </c>
      <c r="G529" s="7" t="s">
        <v>6170</v>
      </c>
      <c r="H529" s="38" t="s">
        <v>6171</v>
      </c>
      <c r="I529" s="7" t="s">
        <v>3115</v>
      </c>
      <c r="J529" s="7" t="s">
        <v>7972</v>
      </c>
      <c r="K529" s="7" t="s">
        <v>7972</v>
      </c>
      <c r="L529" s="39">
        <v>194468</v>
      </c>
      <c r="M529" s="7" t="s">
        <v>7972</v>
      </c>
      <c r="N529" s="7" t="s">
        <v>7972</v>
      </c>
      <c r="O529" s="7" t="s">
        <v>7972</v>
      </c>
      <c r="P529" s="39">
        <v>46686</v>
      </c>
      <c r="Q529" s="39">
        <v>144570</v>
      </c>
      <c r="R529" s="39">
        <v>88</v>
      </c>
      <c r="S529" s="39">
        <v>3124</v>
      </c>
      <c r="T529" s="39">
        <v>0</v>
      </c>
      <c r="U529" s="39">
        <f>SUM('25-26 Title I Part A'!$P529:$T529)</f>
        <v>194468</v>
      </c>
      <c r="V529" s="39">
        <f>'25-26 Title I Part A'!$L529-'25-26 Title I Part A'!$U529</f>
        <v>0</v>
      </c>
    </row>
    <row r="530" spans="1:22" ht="15" customHeight="1" x14ac:dyDescent="0.35">
      <c r="A530" t="s">
        <v>21</v>
      </c>
      <c r="B530" t="s">
        <v>5558</v>
      </c>
      <c r="C530" s="7" t="s">
        <v>23</v>
      </c>
      <c r="D530" s="7" t="s">
        <v>1489</v>
      </c>
      <c r="E530" s="7" t="s">
        <v>5559</v>
      </c>
      <c r="F530" s="7" t="s">
        <v>5560</v>
      </c>
      <c r="G530" s="7" t="s">
        <v>5561</v>
      </c>
      <c r="H530" s="38" t="s">
        <v>5562</v>
      </c>
      <c r="I530" s="7" t="s">
        <v>3115</v>
      </c>
      <c r="J530" s="7" t="s">
        <v>7972</v>
      </c>
      <c r="K530" s="7" t="s">
        <v>7972</v>
      </c>
      <c r="L530" s="39">
        <v>203780</v>
      </c>
      <c r="M530" s="7" t="s">
        <v>7972</v>
      </c>
      <c r="N530" s="7" t="s">
        <v>7972</v>
      </c>
      <c r="O530" s="7" t="s">
        <v>7972</v>
      </c>
      <c r="P530" s="39">
        <v>49720</v>
      </c>
      <c r="Q530" s="39">
        <v>50945</v>
      </c>
      <c r="R530" s="39">
        <v>27018</v>
      </c>
      <c r="S530" s="39">
        <v>26470</v>
      </c>
      <c r="T530" s="39">
        <v>0</v>
      </c>
      <c r="U530" s="39">
        <f>SUM('25-26 Title I Part A'!$P530:$T530)</f>
        <v>154153</v>
      </c>
      <c r="V530" s="39">
        <f>'25-26 Title I Part A'!$L530-'25-26 Title I Part A'!$U530</f>
        <v>49627</v>
      </c>
    </row>
    <row r="531" spans="1:22" ht="15" customHeight="1" x14ac:dyDescent="0.35">
      <c r="A531" t="s">
        <v>21</v>
      </c>
      <c r="B531" t="s">
        <v>5644</v>
      </c>
      <c r="C531" s="7" t="s">
        <v>23</v>
      </c>
      <c r="D531" s="7" t="s">
        <v>1489</v>
      </c>
      <c r="E531" s="7" t="s">
        <v>5645</v>
      </c>
      <c r="F531" s="7" t="s">
        <v>5646</v>
      </c>
      <c r="G531" s="7" t="s">
        <v>5647</v>
      </c>
      <c r="H531" s="38" t="s">
        <v>5648</v>
      </c>
      <c r="I531" s="7" t="s">
        <v>3115</v>
      </c>
      <c r="J531" s="7" t="s">
        <v>7972</v>
      </c>
      <c r="K531" s="7" t="s">
        <v>7972</v>
      </c>
      <c r="L531" s="39">
        <v>203993</v>
      </c>
      <c r="M531" s="7" t="s">
        <v>7972</v>
      </c>
      <c r="N531" s="7" t="s">
        <v>7972</v>
      </c>
      <c r="O531" s="7" t="s">
        <v>7972</v>
      </c>
      <c r="P531" s="39">
        <v>49772</v>
      </c>
      <c r="Q531" s="39">
        <v>50998</v>
      </c>
      <c r="R531" s="39">
        <v>60493</v>
      </c>
      <c r="S531" s="39">
        <v>42730</v>
      </c>
      <c r="T531" s="39">
        <v>0</v>
      </c>
      <c r="U531" s="39">
        <f>SUM('25-26 Title I Part A'!$P531:$T531)</f>
        <v>203993</v>
      </c>
      <c r="V531" s="39">
        <f>'25-26 Title I Part A'!$L531-'25-26 Title I Part A'!$U531</f>
        <v>0</v>
      </c>
    </row>
    <row r="532" spans="1:22" ht="15" customHeight="1" x14ac:dyDescent="0.35">
      <c r="A532" t="s">
        <v>21</v>
      </c>
      <c r="B532" t="s">
        <v>4142</v>
      </c>
      <c r="C532" s="7" t="s">
        <v>23</v>
      </c>
      <c r="D532" s="7" t="s">
        <v>1489</v>
      </c>
      <c r="E532" s="7" t="s">
        <v>4143</v>
      </c>
      <c r="F532" s="7" t="s">
        <v>4144</v>
      </c>
      <c r="G532" s="7" t="s">
        <v>4145</v>
      </c>
      <c r="H532" s="38" t="s">
        <v>4146</v>
      </c>
      <c r="I532" s="7" t="s">
        <v>3115</v>
      </c>
      <c r="J532" s="7" t="s">
        <v>7972</v>
      </c>
      <c r="K532" s="7" t="s">
        <v>7972</v>
      </c>
      <c r="L532" s="39">
        <v>177896</v>
      </c>
      <c r="M532" s="7" t="s">
        <v>7972</v>
      </c>
      <c r="N532" s="7" t="s">
        <v>7972</v>
      </c>
      <c r="O532" s="7" t="s">
        <v>7972</v>
      </c>
      <c r="P532" s="39">
        <v>42702</v>
      </c>
      <c r="Q532" s="39">
        <v>91263</v>
      </c>
      <c r="R532" s="39">
        <v>16388</v>
      </c>
      <c r="S532" s="39">
        <v>27543</v>
      </c>
      <c r="T532" s="39">
        <v>0</v>
      </c>
      <c r="U532" s="39">
        <f>SUM('25-26 Title I Part A'!$P532:$T532)</f>
        <v>177896</v>
      </c>
      <c r="V532" s="39">
        <f>'25-26 Title I Part A'!$L532-'25-26 Title I Part A'!$U532</f>
        <v>0</v>
      </c>
    </row>
    <row r="533" spans="1:22" ht="15" customHeight="1" x14ac:dyDescent="0.35">
      <c r="A533" t="s">
        <v>21</v>
      </c>
      <c r="B533" t="s">
        <v>7255</v>
      </c>
      <c r="C533" s="7" t="s">
        <v>23</v>
      </c>
      <c r="D533" s="7" t="s">
        <v>1489</v>
      </c>
      <c r="E533" s="7" t="s">
        <v>7256</v>
      </c>
      <c r="F533" s="7" t="s">
        <v>7257</v>
      </c>
      <c r="G533" s="7" t="s">
        <v>7258</v>
      </c>
      <c r="H533" s="38" t="s">
        <v>7259</v>
      </c>
      <c r="I533" s="7" t="s">
        <v>3115</v>
      </c>
      <c r="J533" s="7" t="s">
        <v>7972</v>
      </c>
      <c r="K533" s="7" t="s">
        <v>7972</v>
      </c>
      <c r="L533" s="39">
        <v>222632</v>
      </c>
      <c r="M533" s="7" t="s">
        <v>7972</v>
      </c>
      <c r="N533" s="7" t="s">
        <v>7972</v>
      </c>
      <c r="O533" s="7" t="s">
        <v>7972</v>
      </c>
      <c r="P533" s="39">
        <v>53446</v>
      </c>
      <c r="Q533" s="39">
        <v>40162</v>
      </c>
      <c r="R533" s="39">
        <v>54763</v>
      </c>
      <c r="S533" s="39">
        <v>55658</v>
      </c>
      <c r="T533" s="39">
        <v>0</v>
      </c>
      <c r="U533" s="39">
        <f>SUM('25-26 Title I Part A'!$P533:$T533)</f>
        <v>204029</v>
      </c>
      <c r="V533" s="39">
        <f>'25-26 Title I Part A'!$L533-'25-26 Title I Part A'!$U533</f>
        <v>18603</v>
      </c>
    </row>
    <row r="534" spans="1:22" ht="15" customHeight="1" x14ac:dyDescent="0.35">
      <c r="A534" t="s">
        <v>21</v>
      </c>
      <c r="B534" t="s">
        <v>5134</v>
      </c>
      <c r="C534" s="7" t="s">
        <v>23</v>
      </c>
      <c r="D534" s="7" t="s">
        <v>1489</v>
      </c>
      <c r="E534" s="7" t="s">
        <v>5135</v>
      </c>
      <c r="F534" s="7" t="s">
        <v>5136</v>
      </c>
      <c r="G534" s="7" t="s">
        <v>5137</v>
      </c>
      <c r="H534" s="38" t="s">
        <v>5138</v>
      </c>
      <c r="I534" s="7" t="s">
        <v>3115</v>
      </c>
      <c r="J534" s="7" t="s">
        <v>7972</v>
      </c>
      <c r="K534" s="7" t="s">
        <v>7972</v>
      </c>
      <c r="L534" s="39">
        <v>62892</v>
      </c>
      <c r="M534" s="7" t="s">
        <v>7972</v>
      </c>
      <c r="N534" s="7" t="s">
        <v>7972</v>
      </c>
      <c r="O534" s="7" t="s">
        <v>7972</v>
      </c>
      <c r="P534" s="39">
        <v>15345</v>
      </c>
      <c r="Q534" s="39">
        <v>38472</v>
      </c>
      <c r="R534" s="39">
        <v>9075</v>
      </c>
      <c r="S534" s="39">
        <v>0</v>
      </c>
      <c r="T534" s="39">
        <v>0</v>
      </c>
      <c r="U534" s="39">
        <f>SUM('25-26 Title I Part A'!$P534:$T534)</f>
        <v>62892</v>
      </c>
      <c r="V534" s="39">
        <f>'25-26 Title I Part A'!$L534-'25-26 Title I Part A'!$U534</f>
        <v>0</v>
      </c>
    </row>
    <row r="535" spans="1:22" ht="15" customHeight="1" x14ac:dyDescent="0.35">
      <c r="A535" t="s">
        <v>21</v>
      </c>
      <c r="B535" t="s">
        <v>7722</v>
      </c>
      <c r="C535" s="7" t="s">
        <v>23</v>
      </c>
      <c r="D535" s="7" t="s">
        <v>1489</v>
      </c>
      <c r="E535" s="7" t="s">
        <v>7723</v>
      </c>
      <c r="F535" s="7" t="s">
        <v>7724</v>
      </c>
      <c r="G535" s="7" t="s">
        <v>7725</v>
      </c>
      <c r="H535" s="38" t="s">
        <v>7726</v>
      </c>
      <c r="I535" s="7" t="s">
        <v>3115</v>
      </c>
      <c r="J535" s="7" t="s">
        <v>7972</v>
      </c>
      <c r="K535" s="7" t="s">
        <v>7972</v>
      </c>
      <c r="L535" s="39">
        <v>221517</v>
      </c>
      <c r="M535" s="7" t="s">
        <v>7972</v>
      </c>
      <c r="N535" s="7" t="s">
        <v>7972</v>
      </c>
      <c r="O535" s="7" t="s">
        <v>7972</v>
      </c>
      <c r="P535" s="39">
        <v>53179</v>
      </c>
      <c r="Q535" s="39">
        <v>83578</v>
      </c>
      <c r="R535" s="39">
        <v>51149</v>
      </c>
      <c r="S535" s="39">
        <v>33611</v>
      </c>
      <c r="T535" s="39">
        <v>0</v>
      </c>
      <c r="U535" s="39">
        <f>SUM('25-26 Title I Part A'!$P535:$T535)</f>
        <v>221517</v>
      </c>
      <c r="V535" s="39">
        <f>'25-26 Title I Part A'!$L535-'25-26 Title I Part A'!$U535</f>
        <v>0</v>
      </c>
    </row>
    <row r="536" spans="1:22" ht="15" customHeight="1" x14ac:dyDescent="0.35">
      <c r="A536" t="s">
        <v>21</v>
      </c>
      <c r="B536" t="s">
        <v>3131</v>
      </c>
      <c r="C536" s="7" t="s">
        <v>23</v>
      </c>
      <c r="D536" s="7" t="s">
        <v>1489</v>
      </c>
      <c r="E536" s="7" t="s">
        <v>3132</v>
      </c>
      <c r="F536" s="7" t="s">
        <v>3133</v>
      </c>
      <c r="G536" s="7" t="s">
        <v>3134</v>
      </c>
      <c r="H536" s="38" t="s">
        <v>3135</v>
      </c>
      <c r="I536" s="7" t="s">
        <v>3115</v>
      </c>
      <c r="J536" s="7" t="s">
        <v>7972</v>
      </c>
      <c r="K536" s="7" t="s">
        <v>7972</v>
      </c>
      <c r="L536" s="39">
        <v>255630</v>
      </c>
      <c r="M536" s="7" t="s">
        <v>7972</v>
      </c>
      <c r="N536" s="7" t="s">
        <v>7972</v>
      </c>
      <c r="O536" s="7" t="s">
        <v>7972</v>
      </c>
      <c r="P536" s="39">
        <v>61370</v>
      </c>
      <c r="Q536" s="39">
        <v>71377</v>
      </c>
      <c r="R536" s="39">
        <v>1334</v>
      </c>
      <c r="S536" s="39">
        <v>121549</v>
      </c>
      <c r="T536" s="39">
        <v>0</v>
      </c>
      <c r="U536" s="39">
        <f>SUM('25-26 Title I Part A'!$P536:$T536)</f>
        <v>255630</v>
      </c>
      <c r="V536" s="39">
        <f>'25-26 Title I Part A'!$L536-'25-26 Title I Part A'!$U536</f>
        <v>0</v>
      </c>
    </row>
    <row r="537" spans="1:22" ht="15" customHeight="1" x14ac:dyDescent="0.35">
      <c r="A537" t="s">
        <v>21</v>
      </c>
      <c r="B537" t="s">
        <v>6655</v>
      </c>
      <c r="C537" s="7" t="s">
        <v>23</v>
      </c>
      <c r="D537" s="7" t="s">
        <v>1489</v>
      </c>
      <c r="E537" s="7" t="s">
        <v>6656</v>
      </c>
      <c r="F537" s="7" t="s">
        <v>6657</v>
      </c>
      <c r="G537" s="7" t="s">
        <v>6658</v>
      </c>
      <c r="H537" s="38" t="s">
        <v>6659</v>
      </c>
      <c r="I537" s="7" t="s">
        <v>3115</v>
      </c>
      <c r="J537" s="7" t="s">
        <v>7972</v>
      </c>
      <c r="K537" s="7" t="s">
        <v>7972</v>
      </c>
      <c r="L537" s="39">
        <v>248727</v>
      </c>
      <c r="M537" s="7" t="s">
        <v>7972</v>
      </c>
      <c r="N537" s="7" t="s">
        <v>7972</v>
      </c>
      <c r="O537" s="7" t="s">
        <v>7972</v>
      </c>
      <c r="P537" s="39">
        <v>60191</v>
      </c>
      <c r="Q537" s="39">
        <v>146547</v>
      </c>
      <c r="R537" s="39">
        <v>35519</v>
      </c>
      <c r="S537" s="39">
        <v>6470</v>
      </c>
      <c r="T537" s="39">
        <v>0</v>
      </c>
      <c r="U537" s="39">
        <f>SUM('25-26 Title I Part A'!$P537:$T537)</f>
        <v>248727</v>
      </c>
      <c r="V537" s="39">
        <f>'25-26 Title I Part A'!$L537-'25-26 Title I Part A'!$U537</f>
        <v>0</v>
      </c>
    </row>
    <row r="538" spans="1:22" ht="15" customHeight="1" x14ac:dyDescent="0.35">
      <c r="A538" t="s">
        <v>21</v>
      </c>
      <c r="B538" t="s">
        <v>5214</v>
      </c>
      <c r="C538" s="7" t="s">
        <v>23</v>
      </c>
      <c r="D538" s="7" t="s">
        <v>1489</v>
      </c>
      <c r="E538" s="7" t="s">
        <v>5215</v>
      </c>
      <c r="F538" s="7" t="s">
        <v>5216</v>
      </c>
      <c r="G538" s="7" t="s">
        <v>5217</v>
      </c>
      <c r="H538" s="38" t="s">
        <v>5218</v>
      </c>
      <c r="I538" s="7" t="s">
        <v>3115</v>
      </c>
      <c r="J538" s="7" t="s">
        <v>7972</v>
      </c>
      <c r="K538" s="7" t="s">
        <v>7972</v>
      </c>
      <c r="L538" s="39">
        <v>159740</v>
      </c>
      <c r="M538" s="7" t="s">
        <v>7972</v>
      </c>
      <c r="N538" s="7" t="s">
        <v>7972</v>
      </c>
      <c r="O538" s="7" t="s">
        <v>7972</v>
      </c>
      <c r="P538" s="39">
        <v>38974</v>
      </c>
      <c r="Q538" s="39">
        <v>61685</v>
      </c>
      <c r="R538" s="39">
        <v>39935</v>
      </c>
      <c r="S538" s="39">
        <v>19146</v>
      </c>
      <c r="T538" s="39">
        <v>0</v>
      </c>
      <c r="U538" s="39">
        <f>SUM('25-26 Title I Part A'!$P538:$T538)</f>
        <v>159740</v>
      </c>
      <c r="V538" s="39">
        <f>'25-26 Title I Part A'!$L538-'25-26 Title I Part A'!$U538</f>
        <v>0</v>
      </c>
    </row>
    <row r="539" spans="1:22" ht="15" customHeight="1" x14ac:dyDescent="0.35">
      <c r="A539" t="s">
        <v>21</v>
      </c>
      <c r="B539" t="s">
        <v>6347</v>
      </c>
      <c r="C539" s="7" t="s">
        <v>23</v>
      </c>
      <c r="D539" s="7" t="s">
        <v>1489</v>
      </c>
      <c r="E539" s="7" t="s">
        <v>6348</v>
      </c>
      <c r="F539" s="7" t="s">
        <v>6349</v>
      </c>
      <c r="G539" s="7" t="s">
        <v>6350</v>
      </c>
      <c r="H539" s="38" t="s">
        <v>6351</v>
      </c>
      <c r="I539" s="7" t="s">
        <v>3115</v>
      </c>
      <c r="J539" s="7" t="s">
        <v>7972</v>
      </c>
      <c r="K539" s="7" t="s">
        <v>7972</v>
      </c>
      <c r="L539" s="39">
        <v>47490</v>
      </c>
      <c r="M539" s="7" t="s">
        <v>7972</v>
      </c>
      <c r="N539" s="7" t="s">
        <v>7972</v>
      </c>
      <c r="O539" s="7" t="s">
        <v>7972</v>
      </c>
      <c r="P539" s="39">
        <v>11587</v>
      </c>
      <c r="Q539" s="39">
        <v>14304</v>
      </c>
      <c r="R539" s="39">
        <v>15024</v>
      </c>
      <c r="S539" s="39">
        <v>6575</v>
      </c>
      <c r="T539" s="39">
        <v>0</v>
      </c>
      <c r="U539" s="39">
        <f>SUM('25-26 Title I Part A'!$P539:$T539)</f>
        <v>47490</v>
      </c>
      <c r="V539" s="39">
        <f>'25-26 Title I Part A'!$L539-'25-26 Title I Part A'!$U539</f>
        <v>0</v>
      </c>
    </row>
    <row r="540" spans="1:22" ht="15" customHeight="1" x14ac:dyDescent="0.35">
      <c r="A540" t="s">
        <v>21</v>
      </c>
      <c r="B540" t="s">
        <v>4122</v>
      </c>
      <c r="C540" s="7" t="s">
        <v>23</v>
      </c>
      <c r="D540" s="7" t="s">
        <v>1489</v>
      </c>
      <c r="E540" s="7" t="s">
        <v>4123</v>
      </c>
      <c r="F540" s="7" t="s">
        <v>4124</v>
      </c>
      <c r="G540" s="7" t="s">
        <v>4125</v>
      </c>
      <c r="H540" s="38" t="s">
        <v>4126</v>
      </c>
      <c r="I540" s="7" t="s">
        <v>3115</v>
      </c>
      <c r="J540" s="7" t="s">
        <v>7972</v>
      </c>
      <c r="K540" s="7" t="s">
        <v>7972</v>
      </c>
      <c r="L540" s="39">
        <v>67838</v>
      </c>
      <c r="M540" s="7" t="s">
        <v>7973</v>
      </c>
      <c r="N540" s="7" t="s">
        <v>7972</v>
      </c>
      <c r="O540" s="7" t="s">
        <v>7972</v>
      </c>
      <c r="P540" s="39">
        <v>0</v>
      </c>
      <c r="Q540" s="39">
        <v>0</v>
      </c>
      <c r="R540" s="39">
        <v>0</v>
      </c>
      <c r="S540" s="39">
        <v>0</v>
      </c>
      <c r="T540" s="39">
        <v>0</v>
      </c>
      <c r="U540" s="39">
        <f>SUM('25-26 Title I Part A'!$P540:$T540)</f>
        <v>0</v>
      </c>
      <c r="V540" s="39">
        <f>'25-26 Title I Part A'!$L540-'25-26 Title I Part A'!$U540</f>
        <v>67838</v>
      </c>
    </row>
    <row r="541" spans="1:22" ht="15" customHeight="1" x14ac:dyDescent="0.35">
      <c r="A541" t="s">
        <v>21</v>
      </c>
      <c r="B541" t="s">
        <v>4989</v>
      </c>
      <c r="C541" s="7" t="s">
        <v>23</v>
      </c>
      <c r="D541" s="7" t="s">
        <v>1489</v>
      </c>
      <c r="E541" s="7" t="s">
        <v>4990</v>
      </c>
      <c r="F541" s="7" t="s">
        <v>4991</v>
      </c>
      <c r="G541" s="7" t="s">
        <v>4992</v>
      </c>
      <c r="H541" s="38" t="s">
        <v>4993</v>
      </c>
      <c r="I541" s="7" t="s">
        <v>3115</v>
      </c>
      <c r="J541" s="7" t="s">
        <v>7972</v>
      </c>
      <c r="K541" s="7" t="s">
        <v>7972</v>
      </c>
      <c r="L541" s="39">
        <v>1145156</v>
      </c>
      <c r="M541" s="7" t="s">
        <v>7973</v>
      </c>
      <c r="N541" s="7" t="s">
        <v>7972</v>
      </c>
      <c r="O541" s="7" t="s">
        <v>7972</v>
      </c>
      <c r="P541" s="39">
        <v>264583</v>
      </c>
      <c r="Q541" s="39">
        <v>484845</v>
      </c>
      <c r="R541" s="39">
        <v>384975</v>
      </c>
      <c r="S541" s="39">
        <v>0</v>
      </c>
      <c r="T541" s="39">
        <v>0</v>
      </c>
      <c r="U541" s="39">
        <f>SUM('25-26 Title I Part A'!$P541:$T541)</f>
        <v>1134403</v>
      </c>
      <c r="V541" s="39">
        <f>'25-26 Title I Part A'!$L541-'25-26 Title I Part A'!$U541</f>
        <v>10753</v>
      </c>
    </row>
    <row r="542" spans="1:22" ht="15" customHeight="1" x14ac:dyDescent="0.35">
      <c r="A542" t="s">
        <v>21</v>
      </c>
      <c r="B542" t="s">
        <v>6775</v>
      </c>
      <c r="C542" s="7" t="s">
        <v>23</v>
      </c>
      <c r="D542" s="7" t="s">
        <v>1489</v>
      </c>
      <c r="E542" s="7" t="s">
        <v>6776</v>
      </c>
      <c r="F542" s="7" t="s">
        <v>6777</v>
      </c>
      <c r="G542" s="7" t="s">
        <v>6778</v>
      </c>
      <c r="H542" s="38" t="s">
        <v>6779</v>
      </c>
      <c r="I542" s="7" t="s">
        <v>3115</v>
      </c>
      <c r="J542" s="7" t="s">
        <v>7972</v>
      </c>
      <c r="K542" s="7" t="s">
        <v>7972</v>
      </c>
      <c r="L542" s="39">
        <v>131005</v>
      </c>
      <c r="M542" s="7" t="s">
        <v>7972</v>
      </c>
      <c r="N542" s="7" t="s">
        <v>7972</v>
      </c>
      <c r="O542" s="7" t="s">
        <v>7972</v>
      </c>
      <c r="P542" s="39">
        <v>31963</v>
      </c>
      <c r="Q542" s="39">
        <v>20740</v>
      </c>
      <c r="R542" s="39">
        <v>43556</v>
      </c>
      <c r="S542" s="39">
        <v>34746</v>
      </c>
      <c r="T542" s="39">
        <v>0</v>
      </c>
      <c r="U542" s="39">
        <f>SUM('25-26 Title I Part A'!$P542:$T542)</f>
        <v>131005</v>
      </c>
      <c r="V542" s="39">
        <f>'25-26 Title I Part A'!$L542-'25-26 Title I Part A'!$U542</f>
        <v>0</v>
      </c>
    </row>
    <row r="543" spans="1:22" ht="15" customHeight="1" x14ac:dyDescent="0.35">
      <c r="A543" t="s">
        <v>21</v>
      </c>
      <c r="B543" t="s">
        <v>6481</v>
      </c>
      <c r="C543" s="7" t="s">
        <v>23</v>
      </c>
      <c r="D543" s="7" t="s">
        <v>1489</v>
      </c>
      <c r="E543" s="7" t="s">
        <v>6482</v>
      </c>
      <c r="F543" s="7" t="s">
        <v>6483</v>
      </c>
      <c r="G543" s="7" t="s">
        <v>6484</v>
      </c>
      <c r="H543" s="38" t="s">
        <v>6485</v>
      </c>
      <c r="I543" s="7" t="s">
        <v>3115</v>
      </c>
      <c r="J543" s="7" t="s">
        <v>7972</v>
      </c>
      <c r="K543" s="7" t="s">
        <v>7972</v>
      </c>
      <c r="L543" s="39">
        <v>249848</v>
      </c>
      <c r="M543" s="7" t="s">
        <v>7972</v>
      </c>
      <c r="N543" s="7" t="s">
        <v>7972</v>
      </c>
      <c r="O543" s="7" t="s">
        <v>7972</v>
      </c>
      <c r="P543" s="39">
        <v>60960</v>
      </c>
      <c r="Q543" s="39">
        <v>63387</v>
      </c>
      <c r="R543" s="39">
        <v>55175</v>
      </c>
      <c r="S543" s="39">
        <v>70326</v>
      </c>
      <c r="T543" s="39">
        <v>0</v>
      </c>
      <c r="U543" s="39">
        <f>SUM('25-26 Title I Part A'!$P543:$T543)</f>
        <v>249848</v>
      </c>
      <c r="V543" s="39">
        <f>'25-26 Title I Part A'!$L543-'25-26 Title I Part A'!$U543</f>
        <v>0</v>
      </c>
    </row>
    <row r="544" spans="1:22" ht="15" customHeight="1" x14ac:dyDescent="0.35">
      <c r="A544" t="s">
        <v>21</v>
      </c>
      <c r="B544" t="s">
        <v>7753</v>
      </c>
      <c r="C544" s="7" t="s">
        <v>23</v>
      </c>
      <c r="D544" s="7" t="s">
        <v>1189</v>
      </c>
      <c r="E544" s="7" t="s">
        <v>7754</v>
      </c>
      <c r="F544" s="7" t="s">
        <v>7755</v>
      </c>
      <c r="G544" s="7" t="s">
        <v>7756</v>
      </c>
      <c r="H544" s="38" t="s">
        <v>7757</v>
      </c>
      <c r="I544" s="7" t="s">
        <v>3115</v>
      </c>
      <c r="J544" s="7" t="s">
        <v>7972</v>
      </c>
      <c r="K544" s="7" t="s">
        <v>7972</v>
      </c>
      <c r="L544" s="39">
        <v>134531</v>
      </c>
      <c r="M544" s="7" t="s">
        <v>7972</v>
      </c>
      <c r="N544" s="7" t="s">
        <v>7972</v>
      </c>
      <c r="O544" s="7" t="s">
        <v>7972</v>
      </c>
      <c r="P544" s="39">
        <v>32290</v>
      </c>
      <c r="Q544" s="39">
        <v>76754</v>
      </c>
      <c r="R544" s="39">
        <v>23294</v>
      </c>
      <c r="S544" s="39">
        <v>2193</v>
      </c>
      <c r="T544" s="39">
        <v>0</v>
      </c>
      <c r="U544" s="39">
        <f>SUM('25-26 Title I Part A'!$P544:$T544)</f>
        <v>134531</v>
      </c>
      <c r="V544" s="39">
        <f>'25-26 Title I Part A'!$L544-'25-26 Title I Part A'!$U544</f>
        <v>0</v>
      </c>
    </row>
    <row r="545" spans="1:22" ht="15" customHeight="1" x14ac:dyDescent="0.35">
      <c r="A545" t="s">
        <v>21</v>
      </c>
      <c r="B545" t="s">
        <v>6540</v>
      </c>
      <c r="C545" s="7" t="s">
        <v>23</v>
      </c>
      <c r="D545" s="7" t="s">
        <v>1489</v>
      </c>
      <c r="E545" s="7" t="s">
        <v>6541</v>
      </c>
      <c r="F545" s="7" t="s">
        <v>6542</v>
      </c>
      <c r="G545" s="7" t="s">
        <v>6543</v>
      </c>
      <c r="H545" s="38" t="s">
        <v>6544</v>
      </c>
      <c r="I545" s="7" t="s">
        <v>3115</v>
      </c>
      <c r="J545" s="7" t="s">
        <v>7972</v>
      </c>
      <c r="K545" s="7" t="s">
        <v>7972</v>
      </c>
      <c r="L545" s="39">
        <v>306032</v>
      </c>
      <c r="M545" s="7" t="s">
        <v>7972</v>
      </c>
      <c r="N545" s="7" t="s">
        <v>7972</v>
      </c>
      <c r="O545" s="7" t="s">
        <v>7972</v>
      </c>
      <c r="P545" s="39">
        <v>73457</v>
      </c>
      <c r="Q545" s="39">
        <v>133342</v>
      </c>
      <c r="R545" s="39">
        <v>94261</v>
      </c>
      <c r="S545" s="39">
        <v>4972</v>
      </c>
      <c r="T545" s="39">
        <v>0</v>
      </c>
      <c r="U545" s="39">
        <f>SUM('25-26 Title I Part A'!$P545:$T545)</f>
        <v>306032</v>
      </c>
      <c r="V545" s="39">
        <f>'25-26 Title I Part A'!$L545-'25-26 Title I Part A'!$U545</f>
        <v>0</v>
      </c>
    </row>
    <row r="546" spans="1:22" ht="15" customHeight="1" x14ac:dyDescent="0.35">
      <c r="A546" t="s">
        <v>21</v>
      </c>
      <c r="B546" t="s">
        <v>6162</v>
      </c>
      <c r="C546" s="7" t="s">
        <v>23</v>
      </c>
      <c r="D546" s="7" t="s">
        <v>1489</v>
      </c>
      <c r="E546" s="7" t="s">
        <v>6163</v>
      </c>
      <c r="F546" s="7" t="s">
        <v>6164</v>
      </c>
      <c r="G546" s="7" t="s">
        <v>6165</v>
      </c>
      <c r="H546" s="38" t="s">
        <v>6166</v>
      </c>
      <c r="I546" s="7" t="s">
        <v>3115</v>
      </c>
      <c r="J546" s="7" t="s">
        <v>7972</v>
      </c>
      <c r="K546" s="7" t="s">
        <v>7972</v>
      </c>
      <c r="L546" s="39">
        <v>188295</v>
      </c>
      <c r="M546" s="7" t="s">
        <v>7972</v>
      </c>
      <c r="N546" s="7" t="s">
        <v>7972</v>
      </c>
      <c r="O546" s="7" t="s">
        <v>7972</v>
      </c>
      <c r="P546" s="39">
        <v>45204</v>
      </c>
      <c r="Q546" s="39">
        <v>95686</v>
      </c>
      <c r="R546" s="39">
        <v>44382</v>
      </c>
      <c r="S546" s="39">
        <v>3023</v>
      </c>
      <c r="T546" s="39">
        <v>0</v>
      </c>
      <c r="U546" s="39">
        <f>SUM('25-26 Title I Part A'!$P546:$T546)</f>
        <v>188295</v>
      </c>
      <c r="V546" s="39">
        <f>'25-26 Title I Part A'!$L546-'25-26 Title I Part A'!$U546</f>
        <v>0</v>
      </c>
    </row>
    <row r="547" spans="1:22" ht="15" customHeight="1" x14ac:dyDescent="0.35">
      <c r="A547" t="s">
        <v>21</v>
      </c>
      <c r="B547" t="s">
        <v>6725</v>
      </c>
      <c r="C547" s="7" t="s">
        <v>23</v>
      </c>
      <c r="D547" s="7" t="s">
        <v>1489</v>
      </c>
      <c r="E547" s="7" t="s">
        <v>6726</v>
      </c>
      <c r="F547" s="7" t="s">
        <v>6727</v>
      </c>
      <c r="G547" s="7" t="s">
        <v>6728</v>
      </c>
      <c r="H547" s="38" t="s">
        <v>6729</v>
      </c>
      <c r="I547" s="7" t="s">
        <v>3115</v>
      </c>
      <c r="J547" s="7" t="s">
        <v>7972</v>
      </c>
      <c r="K547" s="7" t="s">
        <v>7972</v>
      </c>
      <c r="L547" s="39">
        <v>110978</v>
      </c>
      <c r="M547" s="7" t="s">
        <v>7972</v>
      </c>
      <c r="N547" s="7" t="s">
        <v>7972</v>
      </c>
      <c r="O547" s="7" t="s">
        <v>7972</v>
      </c>
      <c r="P547" s="39">
        <v>0</v>
      </c>
      <c r="Q547" s="39">
        <v>39724</v>
      </c>
      <c r="R547" s="39">
        <v>27296</v>
      </c>
      <c r="S547" s="39">
        <v>27745</v>
      </c>
      <c r="T547" s="39">
        <v>0</v>
      </c>
      <c r="U547" s="39">
        <f>SUM('25-26 Title I Part A'!$P547:$T547)</f>
        <v>94765</v>
      </c>
      <c r="V547" s="39">
        <f>'25-26 Title I Part A'!$L547-'25-26 Title I Part A'!$U547</f>
        <v>16213</v>
      </c>
    </row>
    <row r="548" spans="1:22" ht="15" customHeight="1" x14ac:dyDescent="0.35">
      <c r="A548" t="s">
        <v>21</v>
      </c>
      <c r="B548" t="s">
        <v>6187</v>
      </c>
      <c r="C548" s="7" t="s">
        <v>23</v>
      </c>
      <c r="D548" s="7" t="s">
        <v>1489</v>
      </c>
      <c r="E548" s="7" t="s">
        <v>6188</v>
      </c>
      <c r="F548" s="7" t="s">
        <v>6189</v>
      </c>
      <c r="G548" s="7" t="s">
        <v>6190</v>
      </c>
      <c r="H548" s="38" t="s">
        <v>6191</v>
      </c>
      <c r="I548" s="7" t="s">
        <v>3115</v>
      </c>
      <c r="J548" s="7" t="s">
        <v>7972</v>
      </c>
      <c r="K548" s="7" t="s">
        <v>7972</v>
      </c>
      <c r="L548" s="39">
        <v>283872</v>
      </c>
      <c r="M548" s="7" t="s">
        <v>7972</v>
      </c>
      <c r="N548" s="7" t="s">
        <v>7972</v>
      </c>
      <c r="O548" s="7" t="s">
        <v>7972</v>
      </c>
      <c r="P548" s="39">
        <v>68137</v>
      </c>
      <c r="Q548" s="39">
        <v>72897</v>
      </c>
      <c r="R548" s="39">
        <v>110264</v>
      </c>
      <c r="S548" s="39">
        <v>32574</v>
      </c>
      <c r="T548" s="39">
        <v>0</v>
      </c>
      <c r="U548" s="39">
        <f>SUM('25-26 Title I Part A'!$P548:$T548)</f>
        <v>283872</v>
      </c>
      <c r="V548" s="39">
        <f>'25-26 Title I Part A'!$L548-'25-26 Title I Part A'!$U548</f>
        <v>0</v>
      </c>
    </row>
    <row r="549" spans="1:22" ht="15" customHeight="1" x14ac:dyDescent="0.35">
      <c r="A549" t="s">
        <v>21</v>
      </c>
      <c r="B549" t="s">
        <v>3486</v>
      </c>
      <c r="C549" s="7" t="s">
        <v>23</v>
      </c>
      <c r="D549" s="7" t="s">
        <v>1489</v>
      </c>
      <c r="E549" s="7" t="s">
        <v>3487</v>
      </c>
      <c r="F549" s="7" t="s">
        <v>3488</v>
      </c>
      <c r="G549" s="7" t="s">
        <v>3489</v>
      </c>
      <c r="H549" s="38" t="s">
        <v>3490</v>
      </c>
      <c r="I549" s="7" t="s">
        <v>3115</v>
      </c>
      <c r="J549" s="7" t="s">
        <v>7972</v>
      </c>
      <c r="K549" s="7" t="s">
        <v>7972</v>
      </c>
      <c r="L549" s="39">
        <v>279423</v>
      </c>
      <c r="M549" s="7" t="s">
        <v>7972</v>
      </c>
      <c r="N549" s="7" t="s">
        <v>7972</v>
      </c>
      <c r="O549" s="7" t="s">
        <v>7972</v>
      </c>
      <c r="P549" s="39">
        <v>67081</v>
      </c>
      <c r="Q549" s="39">
        <v>71696</v>
      </c>
      <c r="R549" s="39">
        <v>71620</v>
      </c>
      <c r="S549" s="39">
        <v>69026</v>
      </c>
      <c r="T549" s="39">
        <v>0</v>
      </c>
      <c r="U549" s="39">
        <f>SUM('25-26 Title I Part A'!$P549:$T549)</f>
        <v>279423</v>
      </c>
      <c r="V549" s="39">
        <f>'25-26 Title I Part A'!$L549-'25-26 Title I Part A'!$U549</f>
        <v>0</v>
      </c>
    </row>
    <row r="550" spans="1:22" ht="15" customHeight="1" x14ac:dyDescent="0.35">
      <c r="A550" t="s">
        <v>21</v>
      </c>
      <c r="B550" t="s">
        <v>6715</v>
      </c>
      <c r="C550" s="7" t="s">
        <v>23</v>
      </c>
      <c r="D550" s="7" t="s">
        <v>1489</v>
      </c>
      <c r="E550" s="7" t="s">
        <v>6716</v>
      </c>
      <c r="F550" s="7" t="s">
        <v>6717</v>
      </c>
      <c r="G550" s="7" t="s">
        <v>6718</v>
      </c>
      <c r="H550" s="38" t="s">
        <v>6719</v>
      </c>
      <c r="I550" s="7" t="s">
        <v>3115</v>
      </c>
      <c r="J550" s="7" t="s">
        <v>7972</v>
      </c>
      <c r="K550" s="7" t="s">
        <v>7972</v>
      </c>
      <c r="L550" s="39">
        <v>155894</v>
      </c>
      <c r="M550" s="7" t="s">
        <v>7972</v>
      </c>
      <c r="N550" s="7" t="s">
        <v>7972</v>
      </c>
      <c r="O550" s="7" t="s">
        <v>7972</v>
      </c>
      <c r="P550" s="39">
        <v>37425</v>
      </c>
      <c r="Q550" s="39">
        <v>38329</v>
      </c>
      <c r="R550" s="39">
        <v>38347</v>
      </c>
      <c r="S550" s="39">
        <v>38974</v>
      </c>
      <c r="T550" s="39">
        <v>0</v>
      </c>
      <c r="U550" s="39">
        <f>SUM('25-26 Title I Part A'!$P550:$T550)</f>
        <v>153075</v>
      </c>
      <c r="V550" s="39">
        <f>'25-26 Title I Part A'!$L550-'25-26 Title I Part A'!$U550</f>
        <v>2819</v>
      </c>
    </row>
    <row r="551" spans="1:22" ht="15" customHeight="1" x14ac:dyDescent="0.35">
      <c r="A551" t="s">
        <v>21</v>
      </c>
      <c r="B551" t="s">
        <v>5409</v>
      </c>
      <c r="C551" s="7" t="s">
        <v>23</v>
      </c>
      <c r="D551" s="7" t="s">
        <v>1489</v>
      </c>
      <c r="E551" s="7" t="s">
        <v>5410</v>
      </c>
      <c r="F551" s="7" t="s">
        <v>5411</v>
      </c>
      <c r="G551" s="7" t="s">
        <v>5412</v>
      </c>
      <c r="H551" s="38" t="s">
        <v>5413</v>
      </c>
      <c r="I551" s="7" t="s">
        <v>3115</v>
      </c>
      <c r="J551" s="7" t="s">
        <v>7972</v>
      </c>
      <c r="K551" s="7" t="s">
        <v>7972</v>
      </c>
      <c r="L551" s="39">
        <v>156285</v>
      </c>
      <c r="M551" s="7" t="s">
        <v>7972</v>
      </c>
      <c r="N551" s="7" t="s">
        <v>7972</v>
      </c>
      <c r="O551" s="7" t="s">
        <v>7972</v>
      </c>
      <c r="P551" s="39">
        <v>0</v>
      </c>
      <c r="Q551" s="39">
        <v>0</v>
      </c>
      <c r="R551" s="39">
        <v>37686</v>
      </c>
      <c r="S551" s="39">
        <v>118599</v>
      </c>
      <c r="T551" s="39">
        <v>0</v>
      </c>
      <c r="U551" s="39">
        <f>SUM('25-26 Title I Part A'!$P551:$T551)</f>
        <v>156285</v>
      </c>
      <c r="V551" s="39">
        <f>'25-26 Title I Part A'!$L551-'25-26 Title I Part A'!$U551</f>
        <v>0</v>
      </c>
    </row>
    <row r="552" spans="1:22" ht="15" customHeight="1" x14ac:dyDescent="0.35">
      <c r="A552" t="s">
        <v>21</v>
      </c>
      <c r="B552" t="s">
        <v>7345</v>
      </c>
      <c r="C552" s="7" t="s">
        <v>23</v>
      </c>
      <c r="D552" s="7" t="s">
        <v>1489</v>
      </c>
      <c r="E552" s="7" t="s">
        <v>7346</v>
      </c>
      <c r="F552" s="7" t="s">
        <v>7347</v>
      </c>
      <c r="G552" s="7" t="s">
        <v>7348</v>
      </c>
      <c r="H552" s="38" t="s">
        <v>7349</v>
      </c>
      <c r="I552" s="7" t="s">
        <v>3115</v>
      </c>
      <c r="J552" s="7" t="s">
        <v>7972</v>
      </c>
      <c r="K552" s="7" t="s">
        <v>7972</v>
      </c>
      <c r="L552" s="39">
        <v>142049</v>
      </c>
      <c r="M552" s="7" t="s">
        <v>7972</v>
      </c>
      <c r="N552" s="7" t="s">
        <v>7972</v>
      </c>
      <c r="O552" s="7" t="s">
        <v>7972</v>
      </c>
      <c r="P552" s="39">
        <v>33367</v>
      </c>
      <c r="Q552" s="39">
        <v>77718</v>
      </c>
      <c r="R552" s="39">
        <v>20054</v>
      </c>
      <c r="S552" s="39">
        <v>10910</v>
      </c>
      <c r="T552" s="39">
        <v>0</v>
      </c>
      <c r="U552" s="39">
        <f>SUM('25-26 Title I Part A'!$P552:$T552)</f>
        <v>142049</v>
      </c>
      <c r="V552" s="39">
        <f>'25-26 Title I Part A'!$L552-'25-26 Title I Part A'!$U552</f>
        <v>0</v>
      </c>
    </row>
    <row r="553" spans="1:22" ht="15" customHeight="1" x14ac:dyDescent="0.35">
      <c r="A553" t="s">
        <v>21</v>
      </c>
      <c r="B553" t="s">
        <v>3256</v>
      </c>
      <c r="C553" s="7" t="s">
        <v>23</v>
      </c>
      <c r="D553" s="7" t="s">
        <v>1489</v>
      </c>
      <c r="E553" s="7" t="s">
        <v>3257</v>
      </c>
      <c r="F553" s="7" t="s">
        <v>3258</v>
      </c>
      <c r="G553" s="7" t="s">
        <v>3259</v>
      </c>
      <c r="H553" s="38" t="s">
        <v>3260</v>
      </c>
      <c r="I553" s="7" t="s">
        <v>3115</v>
      </c>
      <c r="J553" s="7" t="s">
        <v>7972</v>
      </c>
      <c r="K553" s="7" t="s">
        <v>7972</v>
      </c>
      <c r="L553" s="39">
        <v>480842</v>
      </c>
      <c r="M553" s="7" t="s">
        <v>7972</v>
      </c>
      <c r="N553" s="7" t="s">
        <v>7972</v>
      </c>
      <c r="O553" s="7" t="s">
        <v>7972</v>
      </c>
      <c r="P553" s="39">
        <v>100914</v>
      </c>
      <c r="Q553" s="39">
        <v>233655</v>
      </c>
      <c r="R553" s="39">
        <v>124434</v>
      </c>
      <c r="S553" s="39">
        <v>21839</v>
      </c>
      <c r="T553" s="39">
        <v>0</v>
      </c>
      <c r="U553" s="39">
        <f>SUM('25-26 Title I Part A'!$P553:$T553)</f>
        <v>480842</v>
      </c>
      <c r="V553" s="39">
        <f>'25-26 Title I Part A'!$L553-'25-26 Title I Part A'!$U553</f>
        <v>0</v>
      </c>
    </row>
    <row r="554" spans="1:22" ht="15" customHeight="1" x14ac:dyDescent="0.35">
      <c r="A554" t="s">
        <v>21</v>
      </c>
      <c r="B554" t="s">
        <v>3491</v>
      </c>
      <c r="C554" s="7" t="s">
        <v>23</v>
      </c>
      <c r="D554" s="7" t="s">
        <v>1489</v>
      </c>
      <c r="E554" s="7" t="s">
        <v>3492</v>
      </c>
      <c r="F554" s="7" t="s">
        <v>3493</v>
      </c>
      <c r="G554" s="7" t="s">
        <v>3494</v>
      </c>
      <c r="H554" s="38" t="s">
        <v>3495</v>
      </c>
      <c r="I554" s="7" t="s">
        <v>3115</v>
      </c>
      <c r="J554" s="7" t="s">
        <v>7972</v>
      </c>
      <c r="K554" s="7" t="s">
        <v>7972</v>
      </c>
      <c r="L554" s="39">
        <v>159322</v>
      </c>
      <c r="M554" s="7" t="s">
        <v>7972</v>
      </c>
      <c r="N554" s="7" t="s">
        <v>7972</v>
      </c>
      <c r="O554" s="7" t="s">
        <v>7972</v>
      </c>
      <c r="P554" s="39">
        <v>38702</v>
      </c>
      <c r="Q554" s="39">
        <v>40361</v>
      </c>
      <c r="R554" s="39">
        <v>36784</v>
      </c>
      <c r="S554" s="39">
        <v>43475</v>
      </c>
      <c r="T554" s="39">
        <v>0</v>
      </c>
      <c r="U554" s="39">
        <f>SUM('25-26 Title I Part A'!$P554:$T554)</f>
        <v>159322</v>
      </c>
      <c r="V554" s="39">
        <f>'25-26 Title I Part A'!$L554-'25-26 Title I Part A'!$U554</f>
        <v>0</v>
      </c>
    </row>
    <row r="555" spans="1:22" ht="15" customHeight="1" x14ac:dyDescent="0.35">
      <c r="A555" t="s">
        <v>21</v>
      </c>
      <c r="B555" t="s">
        <v>3476</v>
      </c>
      <c r="C555" s="7" t="s">
        <v>23</v>
      </c>
      <c r="D555" s="7" t="s">
        <v>1489</v>
      </c>
      <c r="E555" s="7" t="s">
        <v>3477</v>
      </c>
      <c r="F555" s="7" t="s">
        <v>3478</v>
      </c>
      <c r="G555" s="7" t="s">
        <v>3479</v>
      </c>
      <c r="H555" s="38" t="s">
        <v>3480</v>
      </c>
      <c r="I555" s="7" t="s">
        <v>3115</v>
      </c>
      <c r="J555" s="7" t="s">
        <v>7972</v>
      </c>
      <c r="K555" s="7" t="s">
        <v>7972</v>
      </c>
      <c r="L555" s="39">
        <v>297425</v>
      </c>
      <c r="M555" s="7" t="s">
        <v>7972</v>
      </c>
      <c r="N555" s="7" t="s">
        <v>7972</v>
      </c>
      <c r="O555" s="7" t="s">
        <v>7972</v>
      </c>
      <c r="P555" s="39">
        <v>71403</v>
      </c>
      <c r="Q555" s="39">
        <v>83946</v>
      </c>
      <c r="R555" s="39">
        <v>43989</v>
      </c>
      <c r="S555" s="39">
        <v>98087</v>
      </c>
      <c r="T555" s="39">
        <v>0</v>
      </c>
      <c r="U555" s="39">
        <f>SUM('25-26 Title I Part A'!$P555:$T555)</f>
        <v>297425</v>
      </c>
      <c r="V555" s="39">
        <f>'25-26 Title I Part A'!$L555-'25-26 Title I Part A'!$U555</f>
        <v>0</v>
      </c>
    </row>
    <row r="556" spans="1:22" ht="15" customHeight="1" x14ac:dyDescent="0.35">
      <c r="A556" t="s">
        <v>21</v>
      </c>
      <c r="B556" t="s">
        <v>3837</v>
      </c>
      <c r="C556" s="7" t="s">
        <v>23</v>
      </c>
      <c r="D556" s="7" t="s">
        <v>1489</v>
      </c>
      <c r="E556" s="7" t="s">
        <v>3838</v>
      </c>
      <c r="F556" s="7" t="s">
        <v>3839</v>
      </c>
      <c r="G556" s="7" t="s">
        <v>3840</v>
      </c>
      <c r="H556" s="38" t="s">
        <v>3841</v>
      </c>
      <c r="I556" s="7" t="s">
        <v>3115</v>
      </c>
      <c r="J556" s="7" t="s">
        <v>7972</v>
      </c>
      <c r="K556" s="7" t="s">
        <v>7972</v>
      </c>
      <c r="L556" s="39">
        <v>148313</v>
      </c>
      <c r="M556" s="7" t="s">
        <v>7972</v>
      </c>
      <c r="N556" s="7" t="s">
        <v>7972</v>
      </c>
      <c r="O556" s="7" t="s">
        <v>7972</v>
      </c>
      <c r="P556" s="39">
        <v>35603</v>
      </c>
      <c r="Q556" s="39">
        <v>31060</v>
      </c>
      <c r="R556" s="39">
        <v>47232</v>
      </c>
      <c r="S556" s="39">
        <v>34418</v>
      </c>
      <c r="T556" s="39">
        <v>0</v>
      </c>
      <c r="U556" s="39">
        <f>SUM('25-26 Title I Part A'!$P556:$T556)</f>
        <v>148313</v>
      </c>
      <c r="V556" s="39">
        <f>'25-26 Title I Part A'!$L556-'25-26 Title I Part A'!$U556</f>
        <v>0</v>
      </c>
    </row>
    <row r="557" spans="1:22" ht="15" customHeight="1" x14ac:dyDescent="0.35">
      <c r="A557" t="s">
        <v>21</v>
      </c>
      <c r="B557" t="s">
        <v>5424</v>
      </c>
      <c r="C557" s="7" t="s">
        <v>23</v>
      </c>
      <c r="D557" s="7" t="s">
        <v>2991</v>
      </c>
      <c r="E557" s="7" t="s">
        <v>5425</v>
      </c>
      <c r="F557" s="7" t="s">
        <v>5426</v>
      </c>
      <c r="G557" s="7" t="s">
        <v>5427</v>
      </c>
      <c r="H557" s="38" t="s">
        <v>5428</v>
      </c>
      <c r="I557" s="7" t="s">
        <v>3115</v>
      </c>
      <c r="J557" s="7" t="s">
        <v>7972</v>
      </c>
      <c r="K557" s="7" t="s">
        <v>7972</v>
      </c>
      <c r="L557" s="39">
        <v>0</v>
      </c>
      <c r="M557" s="7" t="s">
        <v>7972</v>
      </c>
      <c r="N557" s="7" t="s">
        <v>7972</v>
      </c>
      <c r="O557" s="7" t="s">
        <v>7972</v>
      </c>
      <c r="P557" s="39">
        <v>0</v>
      </c>
      <c r="Q557" s="39">
        <v>0</v>
      </c>
      <c r="R557" s="39">
        <v>0</v>
      </c>
      <c r="S557" s="39">
        <v>0</v>
      </c>
      <c r="T557" s="39">
        <v>0</v>
      </c>
      <c r="U557" s="39">
        <f>SUM('25-26 Title I Part A'!$P557:$T557)</f>
        <v>0</v>
      </c>
      <c r="V557" s="39">
        <f>'25-26 Title I Part A'!$L557-'25-26 Title I Part A'!$U557</f>
        <v>0</v>
      </c>
    </row>
    <row r="558" spans="1:22" ht="15" customHeight="1" x14ac:dyDescent="0.35">
      <c r="A558" t="s">
        <v>21</v>
      </c>
      <c r="B558" t="s">
        <v>4147</v>
      </c>
      <c r="C558" s="7" t="s">
        <v>23</v>
      </c>
      <c r="D558" s="7" t="s">
        <v>1418</v>
      </c>
      <c r="E558" s="7" t="s">
        <v>4148</v>
      </c>
      <c r="F558" s="7" t="s">
        <v>4149</v>
      </c>
      <c r="G558" s="7" t="s">
        <v>4150</v>
      </c>
      <c r="H558" s="38" t="s">
        <v>4151</v>
      </c>
      <c r="I558" s="7" t="s">
        <v>3115</v>
      </c>
      <c r="J558" s="7" t="s">
        <v>7972</v>
      </c>
      <c r="K558" s="7" t="s">
        <v>7972</v>
      </c>
      <c r="L558" s="39">
        <v>161741</v>
      </c>
      <c r="M558" s="7" t="s">
        <v>7972</v>
      </c>
      <c r="N558" s="7" t="s">
        <v>7972</v>
      </c>
      <c r="O558" s="7" t="s">
        <v>7972</v>
      </c>
      <c r="P558" s="39">
        <v>38822</v>
      </c>
      <c r="Q558" s="39">
        <v>39161</v>
      </c>
      <c r="R558" s="39">
        <v>40490</v>
      </c>
      <c r="S558" s="39">
        <v>43268</v>
      </c>
      <c r="T558" s="39">
        <v>0</v>
      </c>
      <c r="U558" s="39">
        <f>SUM('25-26 Title I Part A'!$P558:$T558)</f>
        <v>161741</v>
      </c>
      <c r="V558" s="39">
        <f>'25-26 Title I Part A'!$L558-'25-26 Title I Part A'!$U558</f>
        <v>0</v>
      </c>
    </row>
    <row r="559" spans="1:22" ht="15" customHeight="1" x14ac:dyDescent="0.35">
      <c r="A559" t="s">
        <v>21</v>
      </c>
      <c r="B559" t="s">
        <v>5891</v>
      </c>
      <c r="C559" s="7" t="s">
        <v>23</v>
      </c>
      <c r="D559" s="7" t="s">
        <v>1489</v>
      </c>
      <c r="E559" s="7" t="s">
        <v>5892</v>
      </c>
      <c r="F559" s="7" t="s">
        <v>5893</v>
      </c>
      <c r="G559" s="7" t="s">
        <v>5894</v>
      </c>
      <c r="H559" s="38" t="s">
        <v>5895</v>
      </c>
      <c r="I559" s="7" t="s">
        <v>3115</v>
      </c>
      <c r="J559" s="7" t="s">
        <v>7972</v>
      </c>
      <c r="K559" s="7" t="s">
        <v>7972</v>
      </c>
      <c r="L559" s="39">
        <v>97163</v>
      </c>
      <c r="M559" s="7" t="s">
        <v>7972</v>
      </c>
      <c r="N559" s="7" t="s">
        <v>7972</v>
      </c>
      <c r="O559" s="7" t="s">
        <v>7972</v>
      </c>
      <c r="P559" s="39">
        <v>22604</v>
      </c>
      <c r="Q559" s="39">
        <v>44005</v>
      </c>
      <c r="R559" s="39">
        <v>29680</v>
      </c>
      <c r="S559" s="39">
        <v>874</v>
      </c>
      <c r="T559" s="39">
        <v>0</v>
      </c>
      <c r="U559" s="39">
        <f>SUM('25-26 Title I Part A'!$P559:$T559)</f>
        <v>97163</v>
      </c>
      <c r="V559" s="39">
        <f>'25-26 Title I Part A'!$L559-'25-26 Title I Part A'!$U559</f>
        <v>0</v>
      </c>
    </row>
    <row r="560" spans="1:22" ht="15" customHeight="1" x14ac:dyDescent="0.35">
      <c r="A560" t="s">
        <v>21</v>
      </c>
      <c r="B560" t="s">
        <v>3676</v>
      </c>
      <c r="C560" s="7" t="s">
        <v>23</v>
      </c>
      <c r="D560" s="7" t="s">
        <v>2991</v>
      </c>
      <c r="E560" s="7" t="s">
        <v>3677</v>
      </c>
      <c r="F560" s="7" t="s">
        <v>3678</v>
      </c>
      <c r="G560" s="7" t="s">
        <v>3679</v>
      </c>
      <c r="H560" s="38" t="s">
        <v>3680</v>
      </c>
      <c r="I560" s="7" t="s">
        <v>3115</v>
      </c>
      <c r="J560" s="7" t="s">
        <v>7972</v>
      </c>
      <c r="K560" s="7" t="s">
        <v>7972</v>
      </c>
      <c r="L560" s="39">
        <v>266478</v>
      </c>
      <c r="M560" s="7" t="s">
        <v>7972</v>
      </c>
      <c r="N560" s="7" t="s">
        <v>7972</v>
      </c>
      <c r="O560" s="7" t="s">
        <v>7972</v>
      </c>
      <c r="P560" s="39">
        <v>63973</v>
      </c>
      <c r="Q560" s="39">
        <v>129492</v>
      </c>
      <c r="R560" s="39">
        <v>68731</v>
      </c>
      <c r="S560" s="39">
        <v>4282</v>
      </c>
      <c r="T560" s="39">
        <v>0</v>
      </c>
      <c r="U560" s="39">
        <f>SUM('25-26 Title I Part A'!$P560:$T560)</f>
        <v>266478</v>
      </c>
      <c r="V560" s="39">
        <f>'25-26 Title I Part A'!$L560-'25-26 Title I Part A'!$U560</f>
        <v>0</v>
      </c>
    </row>
    <row r="561" spans="1:22" ht="15" customHeight="1" x14ac:dyDescent="0.35">
      <c r="A561" t="s">
        <v>21</v>
      </c>
      <c r="B561" t="s">
        <v>3581</v>
      </c>
      <c r="C561" s="7" t="s">
        <v>23</v>
      </c>
      <c r="D561" s="7" t="s">
        <v>2991</v>
      </c>
      <c r="E561" s="7" t="s">
        <v>3582</v>
      </c>
      <c r="F561" s="7" t="s">
        <v>3583</v>
      </c>
      <c r="G561" s="7" t="s">
        <v>3584</v>
      </c>
      <c r="H561" s="38" t="s">
        <v>3585</v>
      </c>
      <c r="I561" s="7" t="s">
        <v>3115</v>
      </c>
      <c r="J561" s="7" t="s">
        <v>7972</v>
      </c>
      <c r="K561" s="7" t="s">
        <v>7972</v>
      </c>
      <c r="L561" s="39">
        <v>186154</v>
      </c>
      <c r="M561" s="7" t="s">
        <v>7972</v>
      </c>
      <c r="N561" s="7" t="s">
        <v>7972</v>
      </c>
      <c r="O561" s="7" t="s">
        <v>7972</v>
      </c>
      <c r="P561" s="39">
        <v>44690</v>
      </c>
      <c r="Q561" s="39">
        <v>90460</v>
      </c>
      <c r="R561" s="39">
        <v>48012</v>
      </c>
      <c r="S561" s="39">
        <v>2992</v>
      </c>
      <c r="T561" s="39">
        <v>0</v>
      </c>
      <c r="U561" s="39">
        <f>SUM('25-26 Title I Part A'!$P561:$T561)</f>
        <v>186154</v>
      </c>
      <c r="V561" s="39">
        <f>'25-26 Title I Part A'!$L561-'25-26 Title I Part A'!$U561</f>
        <v>0</v>
      </c>
    </row>
    <row r="562" spans="1:22" ht="15" customHeight="1" x14ac:dyDescent="0.35">
      <c r="A562" t="s">
        <v>21</v>
      </c>
      <c r="B562" t="s">
        <v>4152</v>
      </c>
      <c r="C562" s="7" t="s">
        <v>23</v>
      </c>
      <c r="D562" s="7" t="s">
        <v>1489</v>
      </c>
      <c r="E562" s="7" t="s">
        <v>4153</v>
      </c>
      <c r="F562" s="7" t="s">
        <v>4154</v>
      </c>
      <c r="G562" s="7" t="s">
        <v>4155</v>
      </c>
      <c r="H562" s="38" t="s">
        <v>4156</v>
      </c>
      <c r="I562" s="7" t="s">
        <v>3115</v>
      </c>
      <c r="J562" s="7" t="s">
        <v>7972</v>
      </c>
      <c r="K562" s="7" t="s">
        <v>7972</v>
      </c>
      <c r="L562" s="39">
        <v>106038</v>
      </c>
      <c r="M562" s="7" t="s">
        <v>7972</v>
      </c>
      <c r="N562" s="7" t="s">
        <v>7972</v>
      </c>
      <c r="O562" s="7" t="s">
        <v>7972</v>
      </c>
      <c r="P562" s="39">
        <v>25872</v>
      </c>
      <c r="Q562" s="39">
        <v>22922</v>
      </c>
      <c r="R562" s="39">
        <v>23510</v>
      </c>
      <c r="S562" s="39">
        <v>31657</v>
      </c>
      <c r="T562" s="39">
        <v>0</v>
      </c>
      <c r="U562" s="39">
        <f>SUM('25-26 Title I Part A'!$P562:$T562)</f>
        <v>103961</v>
      </c>
      <c r="V562" s="39">
        <f>'25-26 Title I Part A'!$L562-'25-26 Title I Part A'!$U562</f>
        <v>2077</v>
      </c>
    </row>
    <row r="563" spans="1:22" ht="15" customHeight="1" x14ac:dyDescent="0.35">
      <c r="A563" t="s">
        <v>21</v>
      </c>
      <c r="B563" t="s">
        <v>4879</v>
      </c>
      <c r="C563" s="7" t="s">
        <v>23</v>
      </c>
      <c r="D563" s="7" t="s">
        <v>1489</v>
      </c>
      <c r="E563" s="7" t="s">
        <v>4880</v>
      </c>
      <c r="F563" s="7" t="s">
        <v>4881</v>
      </c>
      <c r="G563" s="7" t="s">
        <v>4882</v>
      </c>
      <c r="H563" s="38" t="s">
        <v>4883</v>
      </c>
      <c r="I563" s="7" t="s">
        <v>3115</v>
      </c>
      <c r="J563" s="7" t="s">
        <v>7972</v>
      </c>
      <c r="K563" s="7" t="s">
        <v>7972</v>
      </c>
      <c r="L563" s="39">
        <v>163487</v>
      </c>
      <c r="M563" s="7" t="s">
        <v>7972</v>
      </c>
      <c r="N563" s="7" t="s">
        <v>7972</v>
      </c>
      <c r="O563" s="7" t="s">
        <v>7972</v>
      </c>
      <c r="P563" s="39">
        <v>39245</v>
      </c>
      <c r="Q563" s="39">
        <v>37061</v>
      </c>
      <c r="R563" s="39">
        <v>55354</v>
      </c>
      <c r="S563" s="39">
        <v>31827</v>
      </c>
      <c r="T563" s="39">
        <v>0</v>
      </c>
      <c r="U563" s="39">
        <f>SUM('25-26 Title I Part A'!$P563:$T563)</f>
        <v>163487</v>
      </c>
      <c r="V563" s="39">
        <f>'25-26 Title I Part A'!$L563-'25-26 Title I Part A'!$U563</f>
        <v>0</v>
      </c>
    </row>
    <row r="564" spans="1:22" ht="15" customHeight="1" x14ac:dyDescent="0.35">
      <c r="A564" t="s">
        <v>21</v>
      </c>
      <c r="B564" t="s">
        <v>3266</v>
      </c>
      <c r="C564" s="7" t="s">
        <v>23</v>
      </c>
      <c r="D564" s="7" t="s">
        <v>1489</v>
      </c>
      <c r="E564" s="7" t="s">
        <v>3267</v>
      </c>
      <c r="F564" s="7" t="s">
        <v>3268</v>
      </c>
      <c r="G564" s="7" t="s">
        <v>3269</v>
      </c>
      <c r="H564" s="38" t="s">
        <v>3270</v>
      </c>
      <c r="I564" s="7" t="s">
        <v>3115</v>
      </c>
      <c r="J564" s="7" t="s">
        <v>7972</v>
      </c>
      <c r="K564" s="7" t="s">
        <v>7972</v>
      </c>
      <c r="L564" s="39">
        <v>293268</v>
      </c>
      <c r="M564" s="7" t="s">
        <v>7972</v>
      </c>
      <c r="N564" s="7" t="s">
        <v>7972</v>
      </c>
      <c r="O564" s="7" t="s">
        <v>7972</v>
      </c>
      <c r="P564" s="39">
        <v>61020</v>
      </c>
      <c r="Q564" s="39">
        <v>142510</v>
      </c>
      <c r="R564" s="39">
        <v>82574</v>
      </c>
      <c r="S564" s="39">
        <v>7164</v>
      </c>
      <c r="T564" s="39">
        <v>0</v>
      </c>
      <c r="U564" s="39">
        <f>SUM('25-26 Title I Part A'!$P564:$T564)</f>
        <v>293268</v>
      </c>
      <c r="V564" s="39">
        <f>'25-26 Title I Part A'!$L564-'25-26 Title I Part A'!$U564</f>
        <v>0</v>
      </c>
    </row>
    <row r="565" spans="1:22" ht="15" customHeight="1" x14ac:dyDescent="0.35">
      <c r="A565" t="s">
        <v>21</v>
      </c>
      <c r="B565" t="s">
        <v>5394</v>
      </c>
      <c r="C565" s="7" t="s">
        <v>23</v>
      </c>
      <c r="D565" s="7" t="s">
        <v>1489</v>
      </c>
      <c r="E565" s="7" t="s">
        <v>5395</v>
      </c>
      <c r="F565" s="7" t="s">
        <v>5396</v>
      </c>
      <c r="G565" s="7" t="s">
        <v>5397</v>
      </c>
      <c r="H565" s="38" t="s">
        <v>5398</v>
      </c>
      <c r="I565" s="7" t="s">
        <v>3115</v>
      </c>
      <c r="J565" s="7" t="s">
        <v>7972</v>
      </c>
      <c r="K565" s="7" t="s">
        <v>7972</v>
      </c>
      <c r="L565" s="39">
        <v>222159</v>
      </c>
      <c r="M565" s="7" t="s">
        <v>7972</v>
      </c>
      <c r="N565" s="7" t="s">
        <v>7972</v>
      </c>
      <c r="O565" s="7" t="s">
        <v>7972</v>
      </c>
      <c r="P565" s="39">
        <v>53333</v>
      </c>
      <c r="Q565" s="39">
        <v>97429</v>
      </c>
      <c r="R565" s="39">
        <v>67826</v>
      </c>
      <c r="S565" s="39">
        <v>3571</v>
      </c>
      <c r="T565" s="39">
        <v>0</v>
      </c>
      <c r="U565" s="39">
        <f>SUM('25-26 Title I Part A'!$P565:$T565)</f>
        <v>222159</v>
      </c>
      <c r="V565" s="39">
        <f>'25-26 Title I Part A'!$L565-'25-26 Title I Part A'!$U565</f>
        <v>0</v>
      </c>
    </row>
    <row r="566" spans="1:22" ht="15" customHeight="1" x14ac:dyDescent="0.35">
      <c r="A566" t="s">
        <v>21</v>
      </c>
      <c r="B566" t="s">
        <v>5740</v>
      </c>
      <c r="C566" s="7" t="s">
        <v>23</v>
      </c>
      <c r="D566" s="7" t="s">
        <v>1489</v>
      </c>
      <c r="E566" s="7" t="s">
        <v>5741</v>
      </c>
      <c r="F566" s="7" t="s">
        <v>5742</v>
      </c>
      <c r="G566" s="7" t="s">
        <v>5743</v>
      </c>
      <c r="H566" s="38" t="s">
        <v>5744</v>
      </c>
      <c r="I566" s="7" t="s">
        <v>3115</v>
      </c>
      <c r="J566" s="7" t="s">
        <v>7972</v>
      </c>
      <c r="K566" s="7" t="s">
        <v>7972</v>
      </c>
      <c r="L566" s="39">
        <v>278720</v>
      </c>
      <c r="M566" s="7" t="s">
        <v>7972</v>
      </c>
      <c r="N566" s="7" t="s">
        <v>7972</v>
      </c>
      <c r="O566" s="7" t="s">
        <v>7972</v>
      </c>
      <c r="P566" s="39">
        <v>66881</v>
      </c>
      <c r="Q566" s="39">
        <v>34854</v>
      </c>
      <c r="R566" s="39">
        <v>68233</v>
      </c>
      <c r="S566" s="39">
        <v>108752</v>
      </c>
      <c r="T566" s="39">
        <v>0</v>
      </c>
      <c r="U566" s="39">
        <f>SUM('25-26 Title I Part A'!$P566:$T566)</f>
        <v>278720</v>
      </c>
      <c r="V566" s="39">
        <f>'25-26 Title I Part A'!$L566-'25-26 Title I Part A'!$U566</f>
        <v>0</v>
      </c>
    </row>
    <row r="567" spans="1:22" ht="15" customHeight="1" x14ac:dyDescent="0.35">
      <c r="A567" t="s">
        <v>21</v>
      </c>
      <c r="B567" t="s">
        <v>3246</v>
      </c>
      <c r="C567" s="7" t="s">
        <v>23</v>
      </c>
      <c r="D567" s="7" t="s">
        <v>1489</v>
      </c>
      <c r="E567" s="7" t="s">
        <v>3247</v>
      </c>
      <c r="F567" s="7" t="s">
        <v>3248</v>
      </c>
      <c r="G567" s="7" t="s">
        <v>3249</v>
      </c>
      <c r="H567" s="38" t="s">
        <v>3250</v>
      </c>
      <c r="I567" s="7" t="s">
        <v>3115</v>
      </c>
      <c r="J567" s="7" t="s">
        <v>7972</v>
      </c>
      <c r="K567" s="7" t="s">
        <v>7972</v>
      </c>
      <c r="L567" s="39">
        <v>267436</v>
      </c>
      <c r="M567" s="7" t="s">
        <v>7972</v>
      </c>
      <c r="N567" s="7" t="s">
        <v>7972</v>
      </c>
      <c r="O567" s="7" t="s">
        <v>7972</v>
      </c>
      <c r="P567" s="39">
        <v>34460</v>
      </c>
      <c r="Q567" s="39">
        <v>129947</v>
      </c>
      <c r="R567" s="39">
        <v>98708</v>
      </c>
      <c r="S567" s="39">
        <v>4321</v>
      </c>
      <c r="T567" s="39">
        <v>0</v>
      </c>
      <c r="U567" s="39">
        <f>SUM('25-26 Title I Part A'!$P567:$T567)</f>
        <v>267436</v>
      </c>
      <c r="V567" s="39">
        <f>'25-26 Title I Part A'!$L567-'25-26 Title I Part A'!$U567</f>
        <v>0</v>
      </c>
    </row>
    <row r="568" spans="1:22" ht="15" customHeight="1" x14ac:dyDescent="0.35">
      <c r="A568" t="s">
        <v>21</v>
      </c>
      <c r="B568" t="s">
        <v>5419</v>
      </c>
      <c r="C568" s="7" t="s">
        <v>23</v>
      </c>
      <c r="D568" s="7" t="s">
        <v>1489</v>
      </c>
      <c r="E568" s="7" t="s">
        <v>5420</v>
      </c>
      <c r="F568" s="7" t="s">
        <v>5421</v>
      </c>
      <c r="G568" s="7" t="s">
        <v>5422</v>
      </c>
      <c r="H568" s="38" t="s">
        <v>5423</v>
      </c>
      <c r="I568" s="7" t="s">
        <v>3115</v>
      </c>
      <c r="J568" s="7" t="s">
        <v>7972</v>
      </c>
      <c r="K568" s="7" t="s">
        <v>7972</v>
      </c>
      <c r="L568" s="39">
        <v>189894</v>
      </c>
      <c r="M568" s="7" t="s">
        <v>7972</v>
      </c>
      <c r="N568" s="7" t="s">
        <v>7972</v>
      </c>
      <c r="O568" s="7" t="s">
        <v>7972</v>
      </c>
      <c r="P568" s="39">
        <v>45584</v>
      </c>
      <c r="Q568" s="39">
        <v>55653</v>
      </c>
      <c r="R568" s="39">
        <v>39276</v>
      </c>
      <c r="S568" s="39">
        <v>49381</v>
      </c>
      <c r="T568" s="39">
        <v>0</v>
      </c>
      <c r="U568" s="39">
        <f>SUM('25-26 Title I Part A'!$P568:$T568)</f>
        <v>189894</v>
      </c>
      <c r="V568" s="39">
        <f>'25-26 Title I Part A'!$L568-'25-26 Title I Part A'!$U568</f>
        <v>0</v>
      </c>
    </row>
    <row r="569" spans="1:22" ht="15" customHeight="1" x14ac:dyDescent="0.35">
      <c r="A569" t="s">
        <v>21</v>
      </c>
      <c r="B569" t="s">
        <v>6486</v>
      </c>
      <c r="C569" s="7" t="s">
        <v>23</v>
      </c>
      <c r="D569" s="7" t="s">
        <v>1489</v>
      </c>
      <c r="E569" s="7" t="s">
        <v>6487</v>
      </c>
      <c r="F569" s="7" t="s">
        <v>6488</v>
      </c>
      <c r="G569" s="7" t="s">
        <v>6489</v>
      </c>
      <c r="H569" s="38" t="s">
        <v>7919</v>
      </c>
      <c r="I569" s="7" t="s">
        <v>3115</v>
      </c>
      <c r="J569" s="7" t="s">
        <v>7972</v>
      </c>
      <c r="K569" s="7" t="s">
        <v>7972</v>
      </c>
      <c r="L569" s="39">
        <v>45560</v>
      </c>
      <c r="M569" s="7" t="s">
        <v>7972</v>
      </c>
      <c r="N569" s="7" t="s">
        <v>7972</v>
      </c>
      <c r="O569" s="7" t="s">
        <v>7972</v>
      </c>
      <c r="P569" s="39">
        <v>10933</v>
      </c>
      <c r="Q569" s="39">
        <v>3693</v>
      </c>
      <c r="R569" s="39">
        <v>30181</v>
      </c>
      <c r="S569" s="39">
        <v>753</v>
      </c>
      <c r="T569" s="39">
        <v>0</v>
      </c>
      <c r="U569" s="39">
        <f>SUM('25-26 Title I Part A'!$P569:$T569)</f>
        <v>45560</v>
      </c>
      <c r="V569" s="39">
        <f>'25-26 Title I Part A'!$L569-'25-26 Title I Part A'!$U569</f>
        <v>0</v>
      </c>
    </row>
    <row r="570" spans="1:22" ht="15" customHeight="1" x14ac:dyDescent="0.35">
      <c r="A570" t="s">
        <v>21</v>
      </c>
      <c r="B570" t="s">
        <v>6197</v>
      </c>
      <c r="C570" s="7" t="s">
        <v>23</v>
      </c>
      <c r="D570" s="7" t="s">
        <v>1489</v>
      </c>
      <c r="E570" s="7" t="s">
        <v>6198</v>
      </c>
      <c r="F570" s="7" t="s">
        <v>6199</v>
      </c>
      <c r="G570" s="7" t="s">
        <v>6200</v>
      </c>
      <c r="H570" s="38" t="s">
        <v>6201</v>
      </c>
      <c r="I570" s="7" t="s">
        <v>3115</v>
      </c>
      <c r="J570" s="7" t="s">
        <v>7972</v>
      </c>
      <c r="K570" s="7" t="s">
        <v>7972</v>
      </c>
      <c r="L570" s="39">
        <v>162475</v>
      </c>
      <c r="M570" s="7" t="s">
        <v>7972</v>
      </c>
      <c r="N570" s="7" t="s">
        <v>7972</v>
      </c>
      <c r="O570" s="7" t="s">
        <v>7972</v>
      </c>
      <c r="P570" s="39">
        <v>39642</v>
      </c>
      <c r="Q570" s="39">
        <v>86960</v>
      </c>
      <c r="R570" s="39">
        <v>35873</v>
      </c>
      <c r="S570" s="39">
        <v>0</v>
      </c>
      <c r="T570" s="39">
        <v>0</v>
      </c>
      <c r="U570" s="39">
        <f>SUM('25-26 Title I Part A'!$P570:$T570)</f>
        <v>162475</v>
      </c>
      <c r="V570" s="39">
        <f>'25-26 Title I Part A'!$L570-'25-26 Title I Part A'!$U570</f>
        <v>0</v>
      </c>
    </row>
    <row r="571" spans="1:22" ht="15" customHeight="1" x14ac:dyDescent="0.35">
      <c r="A571" t="s">
        <v>21</v>
      </c>
      <c r="B571" t="s">
        <v>3261</v>
      </c>
      <c r="C571" s="7" t="s">
        <v>23</v>
      </c>
      <c r="D571" s="7" t="s">
        <v>1489</v>
      </c>
      <c r="E571" s="7" t="s">
        <v>3262</v>
      </c>
      <c r="F571" s="7" t="s">
        <v>3263</v>
      </c>
      <c r="G571" s="7" t="s">
        <v>3264</v>
      </c>
      <c r="H571" s="38" t="s">
        <v>3265</v>
      </c>
      <c r="I571" s="7" t="s">
        <v>3115</v>
      </c>
      <c r="J571" s="7" t="s">
        <v>7972</v>
      </c>
      <c r="K571" s="7" t="s">
        <v>7972</v>
      </c>
      <c r="L571" s="39">
        <v>188340</v>
      </c>
      <c r="M571" s="7" t="s">
        <v>7972</v>
      </c>
      <c r="N571" s="7" t="s">
        <v>7972</v>
      </c>
      <c r="O571" s="7" t="s">
        <v>7972</v>
      </c>
      <c r="P571" s="39">
        <v>20920</v>
      </c>
      <c r="Q571" s="39">
        <v>91521</v>
      </c>
      <c r="R571" s="39">
        <v>66874</v>
      </c>
      <c r="S571" s="39">
        <v>9025</v>
      </c>
      <c r="T571" s="39">
        <v>0</v>
      </c>
      <c r="U571" s="39">
        <f>SUM('25-26 Title I Part A'!$P571:$T571)</f>
        <v>188340</v>
      </c>
      <c r="V571" s="39">
        <f>'25-26 Title I Part A'!$L571-'25-26 Title I Part A'!$U571</f>
        <v>0</v>
      </c>
    </row>
    <row r="572" spans="1:22" ht="15" customHeight="1" x14ac:dyDescent="0.35">
      <c r="A572" t="s">
        <v>21</v>
      </c>
      <c r="B572" t="s">
        <v>3481</v>
      </c>
      <c r="C572" s="7" t="s">
        <v>23</v>
      </c>
      <c r="D572" s="7" t="s">
        <v>1489</v>
      </c>
      <c r="E572" s="7" t="s">
        <v>3482</v>
      </c>
      <c r="F572" s="7" t="s">
        <v>3483</v>
      </c>
      <c r="G572" s="7" t="s">
        <v>3484</v>
      </c>
      <c r="H572" s="38" t="s">
        <v>3485</v>
      </c>
      <c r="I572" s="7" t="s">
        <v>3115</v>
      </c>
      <c r="J572" s="7" t="s">
        <v>7972</v>
      </c>
      <c r="K572" s="7" t="s">
        <v>7972</v>
      </c>
      <c r="L572" s="39">
        <v>259874</v>
      </c>
      <c r="M572" s="7" t="s">
        <v>7972</v>
      </c>
      <c r="N572" s="7" t="s">
        <v>7972</v>
      </c>
      <c r="O572" s="7" t="s">
        <v>7972</v>
      </c>
      <c r="P572" s="39">
        <v>63406</v>
      </c>
      <c r="Q572" s="39">
        <v>65897</v>
      </c>
      <c r="R572" s="39">
        <v>81469</v>
      </c>
      <c r="S572" s="39">
        <v>49102</v>
      </c>
      <c r="T572" s="39">
        <v>0</v>
      </c>
      <c r="U572" s="39">
        <f>SUM('25-26 Title I Part A'!$P572:$T572)</f>
        <v>259874</v>
      </c>
      <c r="V572" s="39">
        <f>'25-26 Title I Part A'!$L572-'25-26 Title I Part A'!$U572</f>
        <v>0</v>
      </c>
    </row>
    <row r="573" spans="1:22" ht="15" customHeight="1" x14ac:dyDescent="0.35">
      <c r="A573" t="s">
        <v>21</v>
      </c>
      <c r="B573" t="s">
        <v>3496</v>
      </c>
      <c r="C573" s="7" t="s">
        <v>23</v>
      </c>
      <c r="D573" s="7" t="s">
        <v>1489</v>
      </c>
      <c r="E573" s="7" t="s">
        <v>3497</v>
      </c>
      <c r="F573" s="7" t="s">
        <v>3498</v>
      </c>
      <c r="G573" s="7" t="s">
        <v>3499</v>
      </c>
      <c r="H573" s="38" t="s">
        <v>3500</v>
      </c>
      <c r="I573" s="7" t="s">
        <v>3115</v>
      </c>
      <c r="J573" s="7" t="s">
        <v>7972</v>
      </c>
      <c r="K573" s="7" t="s">
        <v>7972</v>
      </c>
      <c r="L573" s="39">
        <v>241367</v>
      </c>
      <c r="M573" s="7" t="s">
        <v>7972</v>
      </c>
      <c r="N573" s="7" t="s">
        <v>7972</v>
      </c>
      <c r="O573" s="7" t="s">
        <v>7972</v>
      </c>
      <c r="P573" s="39">
        <v>58482</v>
      </c>
      <c r="Q573" s="39">
        <v>60756</v>
      </c>
      <c r="R573" s="39">
        <v>64657</v>
      </c>
      <c r="S573" s="39">
        <v>57472</v>
      </c>
      <c r="T573" s="39">
        <v>0</v>
      </c>
      <c r="U573" s="39">
        <f>SUM('25-26 Title I Part A'!$P573:$T573)</f>
        <v>241367</v>
      </c>
      <c r="V573" s="39">
        <f>'25-26 Title I Part A'!$L573-'25-26 Title I Part A'!$U573</f>
        <v>0</v>
      </c>
    </row>
    <row r="574" spans="1:22" ht="15" customHeight="1" x14ac:dyDescent="0.35">
      <c r="A574" t="s">
        <v>21</v>
      </c>
      <c r="B574" t="s">
        <v>3301</v>
      </c>
      <c r="C574" s="7" t="s">
        <v>23</v>
      </c>
      <c r="D574" s="7" t="s">
        <v>1489</v>
      </c>
      <c r="E574" s="7" t="s">
        <v>3302</v>
      </c>
      <c r="F574" s="7" t="s">
        <v>3303</v>
      </c>
      <c r="G574" s="7" t="s">
        <v>3304</v>
      </c>
      <c r="H574" s="38" t="s">
        <v>3305</v>
      </c>
      <c r="I574" s="7" t="s">
        <v>3115</v>
      </c>
      <c r="J574" s="7" t="s">
        <v>7972</v>
      </c>
      <c r="K574" s="7" t="s">
        <v>7972</v>
      </c>
      <c r="L574" s="39">
        <v>473508</v>
      </c>
      <c r="M574" s="7" t="s">
        <v>7972</v>
      </c>
      <c r="N574" s="7" t="s">
        <v>7972</v>
      </c>
      <c r="O574" s="7" t="s">
        <v>7972</v>
      </c>
      <c r="P574" s="39">
        <v>98291</v>
      </c>
      <c r="Q574" s="39">
        <v>230095</v>
      </c>
      <c r="R574" s="39">
        <v>92421</v>
      </c>
      <c r="S574" s="39">
        <v>43986</v>
      </c>
      <c r="T574" s="39">
        <v>0</v>
      </c>
      <c r="U574" s="39">
        <f>SUM('25-26 Title I Part A'!$P574:$T574)</f>
        <v>464793</v>
      </c>
      <c r="V574" s="39">
        <f>'25-26 Title I Part A'!$L574-'25-26 Title I Part A'!$U574</f>
        <v>8715</v>
      </c>
    </row>
    <row r="575" spans="1:22" ht="15" customHeight="1" x14ac:dyDescent="0.35">
      <c r="A575" t="s">
        <v>21</v>
      </c>
      <c r="B575" t="s">
        <v>3281</v>
      </c>
      <c r="C575" s="7" t="s">
        <v>23</v>
      </c>
      <c r="D575" s="7" t="s">
        <v>1489</v>
      </c>
      <c r="E575" s="7" t="s">
        <v>3282</v>
      </c>
      <c r="F575" s="7" t="s">
        <v>3283</v>
      </c>
      <c r="G575" s="7" t="s">
        <v>3284</v>
      </c>
      <c r="H575" s="38" t="s">
        <v>3285</v>
      </c>
      <c r="I575" s="7" t="s">
        <v>3115</v>
      </c>
      <c r="J575" s="7" t="s">
        <v>7972</v>
      </c>
      <c r="K575" s="7" t="s">
        <v>7972</v>
      </c>
      <c r="L575" s="39">
        <v>237942</v>
      </c>
      <c r="M575" s="7" t="s">
        <v>7972</v>
      </c>
      <c r="N575" s="7" t="s">
        <v>7972</v>
      </c>
      <c r="O575" s="7" t="s">
        <v>7972</v>
      </c>
      <c r="P575" s="39">
        <v>29691</v>
      </c>
      <c r="Q575" s="39">
        <v>115618</v>
      </c>
      <c r="R575" s="39">
        <v>47124</v>
      </c>
      <c r="S575" s="39">
        <v>45509</v>
      </c>
      <c r="T575" s="39">
        <v>0</v>
      </c>
      <c r="U575" s="39">
        <f>SUM('25-26 Title I Part A'!$P575:$T575)</f>
        <v>237942</v>
      </c>
      <c r="V575" s="39">
        <f>'25-26 Title I Part A'!$L575-'25-26 Title I Part A'!$U575</f>
        <v>0</v>
      </c>
    </row>
    <row r="576" spans="1:22" ht="15" customHeight="1" x14ac:dyDescent="0.35">
      <c r="A576" t="s">
        <v>21</v>
      </c>
      <c r="B576" t="s">
        <v>3306</v>
      </c>
      <c r="C576" s="7" t="s">
        <v>23</v>
      </c>
      <c r="D576" s="7" t="s">
        <v>1489</v>
      </c>
      <c r="E576" s="7" t="s">
        <v>3307</v>
      </c>
      <c r="F576" s="7" t="s">
        <v>3308</v>
      </c>
      <c r="G576" s="7" t="s">
        <v>3309</v>
      </c>
      <c r="H576" s="38" t="s">
        <v>3310</v>
      </c>
      <c r="I576" s="7" t="s">
        <v>3115</v>
      </c>
      <c r="J576" s="7" t="s">
        <v>7972</v>
      </c>
      <c r="K576" s="7" t="s">
        <v>7972</v>
      </c>
      <c r="L576" s="39">
        <v>290395</v>
      </c>
      <c r="M576" s="7" t="s">
        <v>7972</v>
      </c>
      <c r="N576" s="7" t="s">
        <v>7972</v>
      </c>
      <c r="O576" s="7" t="s">
        <v>7972</v>
      </c>
      <c r="P576" s="39">
        <v>38372</v>
      </c>
      <c r="Q576" s="39">
        <v>141115</v>
      </c>
      <c r="R576" s="39">
        <v>52951</v>
      </c>
      <c r="S576" s="39">
        <v>57957</v>
      </c>
      <c r="T576" s="39">
        <v>0</v>
      </c>
      <c r="U576" s="39">
        <f>SUM('25-26 Title I Part A'!$P576:$T576)</f>
        <v>290395</v>
      </c>
      <c r="V576" s="39">
        <f>'25-26 Title I Part A'!$L576-'25-26 Title I Part A'!$U576</f>
        <v>0</v>
      </c>
    </row>
    <row r="577" spans="1:22" ht="15" customHeight="1" x14ac:dyDescent="0.35">
      <c r="A577" t="s">
        <v>21</v>
      </c>
      <c r="B577" t="s">
        <v>3251</v>
      </c>
      <c r="C577" s="7" t="s">
        <v>23</v>
      </c>
      <c r="D577" s="7" t="s">
        <v>1489</v>
      </c>
      <c r="E577" s="7" t="s">
        <v>3252</v>
      </c>
      <c r="F577" s="7" t="s">
        <v>3253</v>
      </c>
      <c r="G577" s="7" t="s">
        <v>3254</v>
      </c>
      <c r="H577" s="38" t="s">
        <v>3255</v>
      </c>
      <c r="I577" s="7" t="s">
        <v>3115</v>
      </c>
      <c r="J577" s="7" t="s">
        <v>7972</v>
      </c>
      <c r="K577" s="7" t="s">
        <v>7972</v>
      </c>
      <c r="L577" s="39">
        <v>208145</v>
      </c>
      <c r="M577" s="7" t="s">
        <v>7972</v>
      </c>
      <c r="N577" s="7" t="s">
        <v>7972</v>
      </c>
      <c r="O577" s="7" t="s">
        <v>7972</v>
      </c>
      <c r="P577" s="39">
        <v>43038</v>
      </c>
      <c r="Q577" s="39">
        <v>101144</v>
      </c>
      <c r="R577" s="39">
        <v>60614</v>
      </c>
      <c r="S577" s="39">
        <v>3349</v>
      </c>
      <c r="T577" s="39">
        <v>0</v>
      </c>
      <c r="U577" s="39">
        <f>SUM('25-26 Title I Part A'!$P577:$T577)</f>
        <v>208145</v>
      </c>
      <c r="V577" s="39">
        <f>'25-26 Title I Part A'!$L577-'25-26 Title I Part A'!$U577</f>
        <v>0</v>
      </c>
    </row>
    <row r="578" spans="1:22" ht="15" customHeight="1" x14ac:dyDescent="0.35">
      <c r="A578" t="s">
        <v>21</v>
      </c>
      <c r="B578" t="s">
        <v>6242</v>
      </c>
      <c r="C578" s="7" t="s">
        <v>23</v>
      </c>
      <c r="D578" s="7" t="s">
        <v>1489</v>
      </c>
      <c r="E578" s="7" t="s">
        <v>6243</v>
      </c>
      <c r="F578" s="7" t="s">
        <v>6244</v>
      </c>
      <c r="G578" s="7" t="s">
        <v>6245</v>
      </c>
      <c r="H578" s="38" t="s">
        <v>6246</v>
      </c>
      <c r="I578" s="7" t="s">
        <v>3115</v>
      </c>
      <c r="J578" s="7" t="s">
        <v>7972</v>
      </c>
      <c r="K578" s="7" t="s">
        <v>7972</v>
      </c>
      <c r="L578" s="39">
        <v>34248</v>
      </c>
      <c r="M578" s="7" t="s">
        <v>7972</v>
      </c>
      <c r="N578" s="7" t="s">
        <v>7972</v>
      </c>
      <c r="O578" s="7" t="s">
        <v>7972</v>
      </c>
      <c r="P578" s="39">
        <v>8222</v>
      </c>
      <c r="Q578" s="39">
        <v>25459</v>
      </c>
      <c r="R578" s="39">
        <v>0</v>
      </c>
      <c r="S578" s="39">
        <v>567</v>
      </c>
      <c r="T578" s="39">
        <v>0</v>
      </c>
      <c r="U578" s="39">
        <f>SUM('25-26 Title I Part A'!$P578:$T578)</f>
        <v>34248</v>
      </c>
      <c r="V578" s="39">
        <f>'25-26 Title I Part A'!$L578-'25-26 Title I Part A'!$U578</f>
        <v>0</v>
      </c>
    </row>
    <row r="579" spans="1:22" ht="15" customHeight="1" x14ac:dyDescent="0.35">
      <c r="A579" t="s">
        <v>21</v>
      </c>
      <c r="B579" t="s">
        <v>3446</v>
      </c>
      <c r="C579" s="7" t="s">
        <v>23</v>
      </c>
      <c r="D579" s="7" t="s">
        <v>1489</v>
      </c>
      <c r="E579" s="7" t="s">
        <v>3447</v>
      </c>
      <c r="F579" s="7" t="s">
        <v>3448</v>
      </c>
      <c r="G579" s="7" t="s">
        <v>3449</v>
      </c>
      <c r="H579" s="38" t="s">
        <v>3450</v>
      </c>
      <c r="I579" s="7" t="s">
        <v>3115</v>
      </c>
      <c r="J579" s="7" t="s">
        <v>7972</v>
      </c>
      <c r="K579" s="7" t="s">
        <v>7972</v>
      </c>
      <c r="L579" s="39">
        <v>285168</v>
      </c>
      <c r="M579" s="7" t="s">
        <v>7972</v>
      </c>
      <c r="N579" s="7" t="s">
        <v>7972</v>
      </c>
      <c r="O579" s="7" t="s">
        <v>7972</v>
      </c>
      <c r="P579" s="39">
        <v>68459</v>
      </c>
      <c r="Q579" s="39">
        <v>73065</v>
      </c>
      <c r="R579" s="39">
        <v>79296</v>
      </c>
      <c r="S579" s="39">
        <v>64348</v>
      </c>
      <c r="T579" s="39">
        <v>0</v>
      </c>
      <c r="U579" s="39">
        <f>SUM('25-26 Title I Part A'!$P579:$T579)</f>
        <v>285168</v>
      </c>
      <c r="V579" s="39">
        <f>'25-26 Title I Part A'!$L579-'25-26 Title I Part A'!$U579</f>
        <v>0</v>
      </c>
    </row>
    <row r="580" spans="1:22" ht="15" customHeight="1" x14ac:dyDescent="0.35">
      <c r="A580" t="s">
        <v>21</v>
      </c>
      <c r="B580" t="s">
        <v>6735</v>
      </c>
      <c r="C580" s="7" t="s">
        <v>23</v>
      </c>
      <c r="D580" s="7" t="s">
        <v>1489</v>
      </c>
      <c r="E580" s="7" t="s">
        <v>6736</v>
      </c>
      <c r="F580" s="7" t="s">
        <v>6737</v>
      </c>
      <c r="G580" s="7" t="s">
        <v>6738</v>
      </c>
      <c r="H580" s="38" t="s">
        <v>6739</v>
      </c>
      <c r="I580" s="7" t="s">
        <v>3115</v>
      </c>
      <c r="J580" s="7" t="s">
        <v>7972</v>
      </c>
      <c r="K580" s="7" t="s">
        <v>7972</v>
      </c>
      <c r="L580" s="39">
        <v>354733</v>
      </c>
      <c r="M580" s="7" t="s">
        <v>7972</v>
      </c>
      <c r="N580" s="7" t="s">
        <v>7972</v>
      </c>
      <c r="O580" s="7" t="s">
        <v>7972</v>
      </c>
      <c r="P580" s="39">
        <v>86550</v>
      </c>
      <c r="Q580" s="39">
        <v>89581</v>
      </c>
      <c r="R580" s="39">
        <v>88683</v>
      </c>
      <c r="S580" s="39">
        <v>88683</v>
      </c>
      <c r="T580" s="39">
        <v>0</v>
      </c>
      <c r="U580" s="39">
        <f>SUM('25-26 Title I Part A'!$P580:$T580)</f>
        <v>353497</v>
      </c>
      <c r="V580" s="39">
        <f>'25-26 Title I Part A'!$L580-'25-26 Title I Part A'!$U580</f>
        <v>1236</v>
      </c>
    </row>
    <row r="581" spans="1:22" ht="15" customHeight="1" x14ac:dyDescent="0.35">
      <c r="A581" t="s">
        <v>21</v>
      </c>
      <c r="B581" t="s">
        <v>6705</v>
      </c>
      <c r="C581" s="7" t="s">
        <v>23</v>
      </c>
      <c r="D581" s="7" t="s">
        <v>1489</v>
      </c>
      <c r="E581" s="7" t="s">
        <v>6706</v>
      </c>
      <c r="F581" s="7" t="s">
        <v>6707</v>
      </c>
      <c r="G581" s="7" t="s">
        <v>6708</v>
      </c>
      <c r="H581" s="38" t="s">
        <v>6709</v>
      </c>
      <c r="I581" s="7" t="s">
        <v>3115</v>
      </c>
      <c r="J581" s="7" t="s">
        <v>7972</v>
      </c>
      <c r="K581" s="7" t="s">
        <v>7972</v>
      </c>
      <c r="L581" s="39">
        <v>119857</v>
      </c>
      <c r="M581" s="7" t="s">
        <v>7972</v>
      </c>
      <c r="N581" s="7" t="s">
        <v>7972</v>
      </c>
      <c r="O581" s="7" t="s">
        <v>7972</v>
      </c>
      <c r="P581" s="39">
        <v>29191</v>
      </c>
      <c r="Q581" s="39">
        <v>29903</v>
      </c>
      <c r="R581" s="39">
        <v>29910</v>
      </c>
      <c r="S581" s="39">
        <v>29964</v>
      </c>
      <c r="T581" s="39">
        <v>0</v>
      </c>
      <c r="U581" s="39">
        <f>SUM('25-26 Title I Part A'!$P581:$T581)</f>
        <v>118968</v>
      </c>
      <c r="V581" s="39">
        <f>'25-26 Title I Part A'!$L581-'25-26 Title I Part A'!$U581</f>
        <v>889</v>
      </c>
    </row>
    <row r="582" spans="1:22" ht="15" customHeight="1" x14ac:dyDescent="0.35">
      <c r="A582" t="s">
        <v>21</v>
      </c>
      <c r="B582" t="s">
        <v>7250</v>
      </c>
      <c r="C582" s="7" t="s">
        <v>23</v>
      </c>
      <c r="D582" s="7" t="s">
        <v>1489</v>
      </c>
      <c r="E582" s="7" t="s">
        <v>7251</v>
      </c>
      <c r="F582" s="7" t="s">
        <v>7252</v>
      </c>
      <c r="G582" s="7" t="s">
        <v>7253</v>
      </c>
      <c r="H582" s="38" t="s">
        <v>7254</v>
      </c>
      <c r="I582" s="7" t="s">
        <v>3115</v>
      </c>
      <c r="J582" s="7" t="s">
        <v>7972</v>
      </c>
      <c r="K582" s="7" t="s">
        <v>7972</v>
      </c>
      <c r="L582" s="39">
        <v>256193</v>
      </c>
      <c r="M582" s="7" t="s">
        <v>7972</v>
      </c>
      <c r="N582" s="7" t="s">
        <v>7972</v>
      </c>
      <c r="O582" s="7" t="s">
        <v>7972</v>
      </c>
      <c r="P582" s="39">
        <v>61503</v>
      </c>
      <c r="Q582" s="39">
        <v>46217</v>
      </c>
      <c r="R582" s="39">
        <v>63019</v>
      </c>
      <c r="S582" s="39">
        <v>64048</v>
      </c>
      <c r="T582" s="39">
        <v>0</v>
      </c>
      <c r="U582" s="39">
        <f>SUM('25-26 Title I Part A'!$P582:$T582)</f>
        <v>234787</v>
      </c>
      <c r="V582" s="39">
        <f>'25-26 Title I Part A'!$L582-'25-26 Title I Part A'!$U582</f>
        <v>21406</v>
      </c>
    </row>
    <row r="583" spans="1:22" ht="15" customHeight="1" x14ac:dyDescent="0.35">
      <c r="A583" t="s">
        <v>21</v>
      </c>
      <c r="B583" t="s">
        <v>3922</v>
      </c>
      <c r="C583" s="7" t="s">
        <v>23</v>
      </c>
      <c r="D583" s="7" t="s">
        <v>1489</v>
      </c>
      <c r="E583" s="7" t="s">
        <v>3923</v>
      </c>
      <c r="F583" s="7" t="s">
        <v>3924</v>
      </c>
      <c r="G583" s="7" t="s">
        <v>3925</v>
      </c>
      <c r="H583" s="38" t="s">
        <v>3926</v>
      </c>
      <c r="I583" s="7" t="s">
        <v>3115</v>
      </c>
      <c r="J583" s="7" t="s">
        <v>7972</v>
      </c>
      <c r="K583" s="7" t="s">
        <v>7972</v>
      </c>
      <c r="L583" s="39">
        <v>57620</v>
      </c>
      <c r="M583" s="7" t="s">
        <v>7972</v>
      </c>
      <c r="N583" s="7" t="s">
        <v>7972</v>
      </c>
      <c r="O583" s="7" t="s">
        <v>7972</v>
      </c>
      <c r="P583" s="39">
        <v>13826</v>
      </c>
      <c r="Q583" s="39">
        <v>13040</v>
      </c>
      <c r="R583" s="39">
        <v>16714</v>
      </c>
      <c r="S583" s="39">
        <v>14040</v>
      </c>
      <c r="T583" s="39">
        <v>0</v>
      </c>
      <c r="U583" s="39">
        <f>SUM('25-26 Title I Part A'!$P583:$T583)</f>
        <v>57620</v>
      </c>
      <c r="V583" s="39">
        <f>'25-26 Title I Part A'!$L583-'25-26 Title I Part A'!$U583</f>
        <v>0</v>
      </c>
    </row>
    <row r="584" spans="1:22" ht="15" customHeight="1" x14ac:dyDescent="0.35">
      <c r="A584" t="s">
        <v>21</v>
      </c>
      <c r="B584" t="s">
        <v>4022</v>
      </c>
      <c r="C584" s="7" t="s">
        <v>23</v>
      </c>
      <c r="D584" s="7" t="s">
        <v>2822</v>
      </c>
      <c r="E584" s="7" t="s">
        <v>4023</v>
      </c>
      <c r="F584" s="7" t="s">
        <v>4024</v>
      </c>
      <c r="G584" s="7" t="s">
        <v>4025</v>
      </c>
      <c r="H584" s="38" t="s">
        <v>4026</v>
      </c>
      <c r="I584" s="7" t="s">
        <v>3115</v>
      </c>
      <c r="J584" s="7" t="s">
        <v>7972</v>
      </c>
      <c r="K584" s="7" t="s">
        <v>7972</v>
      </c>
      <c r="L584" s="39">
        <v>1876343</v>
      </c>
      <c r="M584" s="7" t="s">
        <v>7972</v>
      </c>
      <c r="N584" s="7" t="s">
        <v>7972</v>
      </c>
      <c r="O584" s="7" t="s">
        <v>7972</v>
      </c>
      <c r="P584" s="39">
        <v>450373</v>
      </c>
      <c r="Q584" s="39">
        <v>681926</v>
      </c>
      <c r="R584" s="39">
        <v>0</v>
      </c>
      <c r="S584" s="39">
        <v>461978</v>
      </c>
      <c r="T584" s="39">
        <v>0</v>
      </c>
      <c r="U584" s="39">
        <f>SUM('25-26 Title I Part A'!$P584:$T584)</f>
        <v>1594277</v>
      </c>
      <c r="V584" s="39">
        <f>'25-26 Title I Part A'!$L584-'25-26 Title I Part A'!$U584</f>
        <v>282066</v>
      </c>
    </row>
    <row r="585" spans="1:22" ht="15" customHeight="1" x14ac:dyDescent="0.35">
      <c r="A585" t="s">
        <v>21</v>
      </c>
      <c r="B585" t="s">
        <v>3501</v>
      </c>
      <c r="C585" s="7" t="s">
        <v>23</v>
      </c>
      <c r="D585" s="7" t="s">
        <v>1954</v>
      </c>
      <c r="E585" s="7" t="s">
        <v>3502</v>
      </c>
      <c r="F585" s="7" t="s">
        <v>3503</v>
      </c>
      <c r="G585" s="7" t="s">
        <v>3504</v>
      </c>
      <c r="H585" s="38" t="s">
        <v>3505</v>
      </c>
      <c r="I585" s="7" t="s">
        <v>3115</v>
      </c>
      <c r="J585" s="7" t="s">
        <v>7974</v>
      </c>
      <c r="K585" s="7" t="s">
        <v>7972</v>
      </c>
      <c r="L585" s="39">
        <v>0</v>
      </c>
      <c r="M585" s="7" t="s">
        <v>7973</v>
      </c>
      <c r="N585" s="7" t="s">
        <v>7988</v>
      </c>
      <c r="O585" s="7" t="s">
        <v>7972</v>
      </c>
      <c r="P585" s="39">
        <v>0</v>
      </c>
      <c r="Q585" s="39">
        <v>0</v>
      </c>
      <c r="R585" s="39">
        <v>0</v>
      </c>
      <c r="S585" s="39">
        <v>0</v>
      </c>
      <c r="T585" s="39">
        <v>0</v>
      </c>
      <c r="U585" s="39">
        <f>SUM('25-26 Title I Part A'!$P585:$T585)</f>
        <v>0</v>
      </c>
      <c r="V585" s="39">
        <f>'25-26 Title I Part A'!$L585-'25-26 Title I Part A'!$U585</f>
        <v>0</v>
      </c>
    </row>
    <row r="586" spans="1:22" ht="15" customHeight="1" x14ac:dyDescent="0.35">
      <c r="A586" t="s">
        <v>21</v>
      </c>
      <c r="B586" t="s">
        <v>3771</v>
      </c>
      <c r="C586" s="7" t="s">
        <v>23</v>
      </c>
      <c r="D586" s="7" t="s">
        <v>1987</v>
      </c>
      <c r="E586" s="7" t="s">
        <v>3772</v>
      </c>
      <c r="F586" s="7" t="s">
        <v>3773</v>
      </c>
      <c r="G586" s="7" t="s">
        <v>3774</v>
      </c>
      <c r="H586" s="38" t="s">
        <v>3775</v>
      </c>
      <c r="I586" s="7" t="s">
        <v>3115</v>
      </c>
      <c r="J586" s="7" t="s">
        <v>7972</v>
      </c>
      <c r="K586" s="7" t="s">
        <v>7972</v>
      </c>
      <c r="L586" s="39">
        <v>26800</v>
      </c>
      <c r="M586" s="7" t="s">
        <v>7972</v>
      </c>
      <c r="N586" s="7" t="s">
        <v>7972</v>
      </c>
      <c r="O586" s="7" t="s">
        <v>7972</v>
      </c>
      <c r="P586" s="39">
        <v>6367</v>
      </c>
      <c r="Q586" s="39">
        <v>9242</v>
      </c>
      <c r="R586" s="39">
        <v>6111</v>
      </c>
      <c r="S586" s="39">
        <v>5080</v>
      </c>
      <c r="T586" s="39">
        <v>0</v>
      </c>
      <c r="U586" s="39">
        <f>SUM('25-26 Title I Part A'!$P586:$T586)</f>
        <v>26800</v>
      </c>
      <c r="V586" s="39">
        <f>'25-26 Title I Part A'!$L586-'25-26 Title I Part A'!$U586</f>
        <v>0</v>
      </c>
    </row>
    <row r="587" spans="1:22" ht="15" customHeight="1" x14ac:dyDescent="0.35">
      <c r="A587" t="s">
        <v>21</v>
      </c>
      <c r="B587" t="s">
        <v>3776</v>
      </c>
      <c r="C587" s="7" t="s">
        <v>23</v>
      </c>
      <c r="D587" s="7" t="s">
        <v>1987</v>
      </c>
      <c r="E587" s="7" t="s">
        <v>3777</v>
      </c>
      <c r="F587" s="7" t="s">
        <v>3778</v>
      </c>
      <c r="G587" s="7" t="s">
        <v>3779</v>
      </c>
      <c r="H587" s="38" t="s">
        <v>3780</v>
      </c>
      <c r="I587" s="7" t="s">
        <v>3115</v>
      </c>
      <c r="J587" s="7" t="s">
        <v>7972</v>
      </c>
      <c r="K587" s="7" t="s">
        <v>7972</v>
      </c>
      <c r="L587" s="39">
        <v>26800</v>
      </c>
      <c r="M587" s="7" t="s">
        <v>7972</v>
      </c>
      <c r="N587" s="7" t="s">
        <v>7972</v>
      </c>
      <c r="O587" s="7" t="s">
        <v>7972</v>
      </c>
      <c r="P587" s="39">
        <v>6172</v>
      </c>
      <c r="Q587" s="39">
        <v>414</v>
      </c>
      <c r="R587" s="39">
        <v>19771</v>
      </c>
      <c r="S587" s="39">
        <v>443</v>
      </c>
      <c r="T587" s="39">
        <v>0</v>
      </c>
      <c r="U587" s="39">
        <f>SUM('25-26 Title I Part A'!$P587:$T587)</f>
        <v>26800</v>
      </c>
      <c r="V587" s="39">
        <f>'25-26 Title I Part A'!$L587-'25-26 Title I Part A'!$U587</f>
        <v>0</v>
      </c>
    </row>
    <row r="588" spans="1:22" ht="15" customHeight="1" x14ac:dyDescent="0.35">
      <c r="A588" t="s">
        <v>21</v>
      </c>
      <c r="B588" t="s">
        <v>6580</v>
      </c>
      <c r="C588" s="7" t="s">
        <v>23</v>
      </c>
      <c r="D588" s="7" t="s">
        <v>1987</v>
      </c>
      <c r="E588" s="7" t="s">
        <v>6581</v>
      </c>
      <c r="F588" s="7" t="s">
        <v>6582</v>
      </c>
      <c r="G588" s="7" t="s">
        <v>6583</v>
      </c>
      <c r="H588" s="38" t="s">
        <v>6584</v>
      </c>
      <c r="I588" s="7" t="s">
        <v>3115</v>
      </c>
      <c r="J588" s="7" t="s">
        <v>7973</v>
      </c>
      <c r="K588" s="7" t="s">
        <v>7973</v>
      </c>
      <c r="L588" s="39">
        <v>0</v>
      </c>
      <c r="M588" s="7" t="s">
        <v>7973</v>
      </c>
      <c r="N588" s="7" t="s">
        <v>7988</v>
      </c>
      <c r="O588" s="7" t="s">
        <v>7974</v>
      </c>
      <c r="P588" s="39">
        <v>0</v>
      </c>
      <c r="Q588" s="39">
        <v>0</v>
      </c>
      <c r="R588" s="39">
        <v>0</v>
      </c>
      <c r="S588" s="39">
        <v>0</v>
      </c>
      <c r="T588" s="39">
        <v>0</v>
      </c>
      <c r="U588" s="39">
        <f>SUM('25-26 Title I Part A'!$P588:$T588)</f>
        <v>0</v>
      </c>
      <c r="V588" s="39">
        <f>'25-26 Title I Part A'!$L588-'25-26 Title I Part A'!$U588</f>
        <v>0</v>
      </c>
    </row>
    <row r="589" spans="1:22" ht="15" customHeight="1" x14ac:dyDescent="0.35">
      <c r="A589" t="s">
        <v>21</v>
      </c>
      <c r="B589" t="s">
        <v>6052</v>
      </c>
      <c r="C589" s="7" t="s">
        <v>23</v>
      </c>
      <c r="D589" s="7" t="s">
        <v>2867</v>
      </c>
      <c r="E589" s="7" t="s">
        <v>6053</v>
      </c>
      <c r="F589" s="7" t="s">
        <v>6054</v>
      </c>
      <c r="G589" s="7" t="s">
        <v>6055</v>
      </c>
      <c r="H589" s="38" t="s">
        <v>6056</v>
      </c>
      <c r="I589" s="7" t="s">
        <v>3115</v>
      </c>
      <c r="J589" s="7" t="s">
        <v>7974</v>
      </c>
      <c r="K589" s="7" t="s">
        <v>7973</v>
      </c>
      <c r="L589" s="39">
        <v>0</v>
      </c>
      <c r="M589" s="7" t="s">
        <v>7973</v>
      </c>
      <c r="N589" s="7" t="s">
        <v>7988</v>
      </c>
      <c r="O589" s="7" t="s">
        <v>7974</v>
      </c>
      <c r="P589" s="39">
        <v>0</v>
      </c>
      <c r="Q589" s="39">
        <v>0</v>
      </c>
      <c r="R589" s="39">
        <v>0</v>
      </c>
      <c r="S589" s="39">
        <v>0</v>
      </c>
      <c r="T589" s="39">
        <v>0</v>
      </c>
      <c r="U589" s="39">
        <f>SUM('25-26 Title I Part A'!$P589:$T589)</f>
        <v>0</v>
      </c>
      <c r="V589" s="39">
        <f>'25-26 Title I Part A'!$L589-'25-26 Title I Part A'!$U589</f>
        <v>0</v>
      </c>
    </row>
    <row r="590" spans="1:22" ht="15" customHeight="1" x14ac:dyDescent="0.35">
      <c r="A590" t="s">
        <v>21</v>
      </c>
      <c r="B590" t="s">
        <v>5916</v>
      </c>
      <c r="C590" s="7" t="s">
        <v>23</v>
      </c>
      <c r="D590" s="7" t="s">
        <v>2991</v>
      </c>
      <c r="E590" s="7" t="s">
        <v>5917</v>
      </c>
      <c r="F590" s="7" t="s">
        <v>5918</v>
      </c>
      <c r="G590" s="7" t="s">
        <v>5919</v>
      </c>
      <c r="H590" s="38" t="s">
        <v>5920</v>
      </c>
      <c r="I590" s="7" t="s">
        <v>3115</v>
      </c>
      <c r="J590" s="7" t="s">
        <v>7972</v>
      </c>
      <c r="K590" s="7" t="s">
        <v>7972</v>
      </c>
      <c r="L590" s="39">
        <v>231251</v>
      </c>
      <c r="M590" s="7" t="s">
        <v>7972</v>
      </c>
      <c r="N590" s="7" t="s">
        <v>7972</v>
      </c>
      <c r="O590" s="7" t="s">
        <v>7972</v>
      </c>
      <c r="P590" s="39">
        <v>40044</v>
      </c>
      <c r="Q590" s="39">
        <v>89379</v>
      </c>
      <c r="R590" s="39">
        <v>56882</v>
      </c>
      <c r="S590" s="39">
        <v>44946</v>
      </c>
      <c r="T590" s="39">
        <v>0</v>
      </c>
      <c r="U590" s="39">
        <f>SUM('25-26 Title I Part A'!$P590:$T590)</f>
        <v>231251</v>
      </c>
      <c r="V590" s="39">
        <f>'25-26 Title I Part A'!$L590-'25-26 Title I Part A'!$U590</f>
        <v>0</v>
      </c>
    </row>
    <row r="591" spans="1:22" ht="15" customHeight="1" x14ac:dyDescent="0.35">
      <c r="A591" t="s">
        <v>21</v>
      </c>
      <c r="B591" t="s">
        <v>4829</v>
      </c>
      <c r="C591" s="7" t="s">
        <v>23</v>
      </c>
      <c r="D591" s="7" t="s">
        <v>1489</v>
      </c>
      <c r="E591" s="7" t="s">
        <v>4830</v>
      </c>
      <c r="F591" s="7" t="s">
        <v>4831</v>
      </c>
      <c r="G591" s="7" t="s">
        <v>4832</v>
      </c>
      <c r="H591" s="38" t="s">
        <v>4833</v>
      </c>
      <c r="I591" s="7" t="s">
        <v>3115</v>
      </c>
      <c r="J591" s="7" t="s">
        <v>7972</v>
      </c>
      <c r="K591" s="7" t="s">
        <v>7972</v>
      </c>
      <c r="L591" s="39">
        <v>173561</v>
      </c>
      <c r="M591" s="7" t="s">
        <v>7972</v>
      </c>
      <c r="N591" s="7" t="s">
        <v>7972</v>
      </c>
      <c r="O591" s="7" t="s">
        <v>7972</v>
      </c>
      <c r="P591" s="39">
        <v>42057</v>
      </c>
      <c r="Q591" s="39">
        <v>43089</v>
      </c>
      <c r="R591" s="39">
        <v>43092</v>
      </c>
      <c r="S591" s="39">
        <v>43390</v>
      </c>
      <c r="T591" s="39">
        <v>0</v>
      </c>
      <c r="U591" s="39">
        <f>SUM('25-26 Title I Part A'!$P591:$T591)</f>
        <v>171628</v>
      </c>
      <c r="V591" s="39">
        <f>'25-26 Title I Part A'!$L591-'25-26 Title I Part A'!$U591</f>
        <v>1933</v>
      </c>
    </row>
    <row r="592" spans="1:22" ht="15" customHeight="1" x14ac:dyDescent="0.35">
      <c r="A592" t="s">
        <v>21</v>
      </c>
      <c r="B592" t="s">
        <v>5921</v>
      </c>
      <c r="C592" s="7" t="s">
        <v>23</v>
      </c>
      <c r="D592" s="7" t="s">
        <v>2991</v>
      </c>
      <c r="E592" s="7" t="s">
        <v>5922</v>
      </c>
      <c r="F592" s="7" t="s">
        <v>5923</v>
      </c>
      <c r="G592" s="7" t="s">
        <v>5924</v>
      </c>
      <c r="H592" s="38" t="s">
        <v>5925</v>
      </c>
      <c r="I592" s="7" t="s">
        <v>3115</v>
      </c>
      <c r="J592" s="7" t="s">
        <v>7972</v>
      </c>
      <c r="K592" s="7" t="s">
        <v>7972</v>
      </c>
      <c r="L592" s="39">
        <v>130861</v>
      </c>
      <c r="M592" s="7" t="s">
        <v>7972</v>
      </c>
      <c r="N592" s="7" t="s">
        <v>7972</v>
      </c>
      <c r="O592" s="7" t="s">
        <v>7972</v>
      </c>
      <c r="P592" s="39">
        <v>31409</v>
      </c>
      <c r="Q592" s="39">
        <v>84392</v>
      </c>
      <c r="R592" s="39">
        <v>12926</v>
      </c>
      <c r="S592" s="39">
        <v>2134</v>
      </c>
      <c r="T592" s="39">
        <v>0</v>
      </c>
      <c r="U592" s="39">
        <f>SUM('25-26 Title I Part A'!$P592:$T592)</f>
        <v>130861</v>
      </c>
      <c r="V592" s="39">
        <f>'25-26 Title I Part A'!$L592-'25-26 Title I Part A'!$U592</f>
        <v>0</v>
      </c>
    </row>
    <row r="593" spans="1:22" ht="15" customHeight="1" x14ac:dyDescent="0.35">
      <c r="A593" t="s">
        <v>21</v>
      </c>
      <c r="B593" t="s">
        <v>3311</v>
      </c>
      <c r="C593" s="7" t="s">
        <v>23</v>
      </c>
      <c r="D593" s="7" t="s">
        <v>1489</v>
      </c>
      <c r="E593" s="7" t="s">
        <v>3312</v>
      </c>
      <c r="F593" s="7" t="s">
        <v>3313</v>
      </c>
      <c r="G593" s="7" t="s">
        <v>3314</v>
      </c>
      <c r="H593" s="38" t="s">
        <v>3315</v>
      </c>
      <c r="I593" s="7" t="s">
        <v>3115</v>
      </c>
      <c r="J593" s="7" t="s">
        <v>7972</v>
      </c>
      <c r="K593" s="7" t="s">
        <v>7972</v>
      </c>
      <c r="L593" s="39">
        <v>209310</v>
      </c>
      <c r="M593" s="7" t="s">
        <v>7972</v>
      </c>
      <c r="N593" s="7" t="s">
        <v>7972</v>
      </c>
      <c r="O593" s="7" t="s">
        <v>7972</v>
      </c>
      <c r="P593" s="39">
        <v>42358</v>
      </c>
      <c r="Q593" s="39">
        <v>103397</v>
      </c>
      <c r="R593" s="39">
        <v>63555</v>
      </c>
      <c r="S593" s="39">
        <v>0</v>
      </c>
      <c r="T593" s="39">
        <v>0</v>
      </c>
      <c r="U593" s="39">
        <f>SUM('25-26 Title I Part A'!$P593:$T593)</f>
        <v>209310</v>
      </c>
      <c r="V593" s="39">
        <f>'25-26 Title I Part A'!$L593-'25-26 Title I Part A'!$U593</f>
        <v>0</v>
      </c>
    </row>
    <row r="594" spans="1:22" ht="15" customHeight="1" x14ac:dyDescent="0.35">
      <c r="A594" t="s">
        <v>21</v>
      </c>
      <c r="B594" t="s">
        <v>3296</v>
      </c>
      <c r="C594" s="7" t="s">
        <v>23</v>
      </c>
      <c r="D594" s="7" t="s">
        <v>1489</v>
      </c>
      <c r="E594" s="7" t="s">
        <v>3297</v>
      </c>
      <c r="F594" s="7" t="s">
        <v>3298</v>
      </c>
      <c r="G594" s="7" t="s">
        <v>3299</v>
      </c>
      <c r="H594" s="38" t="s">
        <v>3300</v>
      </c>
      <c r="I594" s="7" t="s">
        <v>3115</v>
      </c>
      <c r="J594" s="7" t="s">
        <v>7972</v>
      </c>
      <c r="K594" s="7" t="s">
        <v>7972</v>
      </c>
      <c r="L594" s="39">
        <v>209857</v>
      </c>
      <c r="M594" s="7" t="s">
        <v>7972</v>
      </c>
      <c r="N594" s="7" t="s">
        <v>7972</v>
      </c>
      <c r="O594" s="7" t="s">
        <v>7972</v>
      </c>
      <c r="P594" s="39">
        <v>43006</v>
      </c>
      <c r="Q594" s="39">
        <v>102822</v>
      </c>
      <c r="R594" s="39">
        <v>62318</v>
      </c>
      <c r="S594" s="39">
        <v>1711</v>
      </c>
      <c r="T594" s="39">
        <v>0</v>
      </c>
      <c r="U594" s="39">
        <f>SUM('25-26 Title I Part A'!$P594:$T594)</f>
        <v>209857</v>
      </c>
      <c r="V594" s="39">
        <f>'25-26 Title I Part A'!$L594-'25-26 Title I Part A'!$U594</f>
        <v>0</v>
      </c>
    </row>
    <row r="595" spans="1:22" ht="15" customHeight="1" x14ac:dyDescent="0.35">
      <c r="A595" t="s">
        <v>21</v>
      </c>
      <c r="B595" t="s">
        <v>3276</v>
      </c>
      <c r="C595" s="7" t="s">
        <v>23</v>
      </c>
      <c r="D595" s="7" t="s">
        <v>1489</v>
      </c>
      <c r="E595" s="7" t="s">
        <v>3277</v>
      </c>
      <c r="F595" s="7" t="s">
        <v>3278</v>
      </c>
      <c r="G595" s="7" t="s">
        <v>3279</v>
      </c>
      <c r="H595" s="38" t="s">
        <v>3280</v>
      </c>
      <c r="I595" s="7" t="s">
        <v>3115</v>
      </c>
      <c r="J595" s="7" t="s">
        <v>7972</v>
      </c>
      <c r="K595" s="7" t="s">
        <v>7972</v>
      </c>
      <c r="L595" s="39">
        <v>133081</v>
      </c>
      <c r="M595" s="7" t="s">
        <v>7972</v>
      </c>
      <c r="N595" s="7" t="s">
        <v>7972</v>
      </c>
      <c r="O595" s="7" t="s">
        <v>7972</v>
      </c>
      <c r="P595" s="39">
        <v>15502</v>
      </c>
      <c r="Q595" s="39">
        <v>65138</v>
      </c>
      <c r="R595" s="39">
        <v>34445</v>
      </c>
      <c r="S595" s="39">
        <v>17996</v>
      </c>
      <c r="T595" s="39">
        <v>0</v>
      </c>
      <c r="U595" s="39">
        <f>SUM('25-26 Title I Part A'!$P595:$T595)</f>
        <v>133081</v>
      </c>
      <c r="V595" s="39">
        <f>'25-26 Title I Part A'!$L595-'25-26 Title I Part A'!$U595</f>
        <v>0</v>
      </c>
    </row>
    <row r="596" spans="1:22" ht="15" customHeight="1" x14ac:dyDescent="0.35">
      <c r="A596" t="s">
        <v>21</v>
      </c>
      <c r="B596" t="s">
        <v>6117</v>
      </c>
      <c r="C596" s="7" t="s">
        <v>23</v>
      </c>
      <c r="D596" s="7" t="s">
        <v>1489</v>
      </c>
      <c r="E596" s="7" t="s">
        <v>6118</v>
      </c>
      <c r="F596" s="7" t="s">
        <v>6119</v>
      </c>
      <c r="G596" s="7" t="s">
        <v>6120</v>
      </c>
      <c r="H596" s="38" t="s">
        <v>6121</v>
      </c>
      <c r="I596" s="7" t="s">
        <v>3115</v>
      </c>
      <c r="J596" s="7" t="s">
        <v>7972</v>
      </c>
      <c r="K596" s="7" t="s">
        <v>7972</v>
      </c>
      <c r="L596" s="39">
        <v>129623</v>
      </c>
      <c r="M596" s="7" t="s">
        <v>7972</v>
      </c>
      <c r="N596" s="7" t="s">
        <v>7972</v>
      </c>
      <c r="O596" s="7" t="s">
        <v>7972</v>
      </c>
      <c r="P596" s="39">
        <v>27250</v>
      </c>
      <c r="Q596" s="39">
        <v>37707</v>
      </c>
      <c r="R596" s="39">
        <v>62574</v>
      </c>
      <c r="S596" s="39">
        <v>2092</v>
      </c>
      <c r="T596" s="39">
        <v>0</v>
      </c>
      <c r="U596" s="39">
        <f>SUM('25-26 Title I Part A'!$P596:$T596)</f>
        <v>129623</v>
      </c>
      <c r="V596" s="39">
        <f>'25-26 Title I Part A'!$L596-'25-26 Title I Part A'!$U596</f>
        <v>0</v>
      </c>
    </row>
    <row r="597" spans="1:22" ht="15" customHeight="1" x14ac:dyDescent="0.35">
      <c r="A597" t="s">
        <v>21</v>
      </c>
      <c r="B597" t="s">
        <v>4929</v>
      </c>
      <c r="C597" s="7" t="s">
        <v>23</v>
      </c>
      <c r="D597" s="7" t="s">
        <v>1489</v>
      </c>
      <c r="E597" s="7" t="s">
        <v>4930</v>
      </c>
      <c r="F597" s="7" t="s">
        <v>4931</v>
      </c>
      <c r="G597" s="7" t="s">
        <v>4932</v>
      </c>
      <c r="H597" s="38" t="s">
        <v>4933</v>
      </c>
      <c r="I597" s="7" t="s">
        <v>3115</v>
      </c>
      <c r="J597" s="7" t="s">
        <v>7972</v>
      </c>
      <c r="K597" s="7" t="s">
        <v>7972</v>
      </c>
      <c r="L597" s="39">
        <v>168366</v>
      </c>
      <c r="M597" s="7" t="s">
        <v>7972</v>
      </c>
      <c r="N597" s="7" t="s">
        <v>7972</v>
      </c>
      <c r="O597" s="7" t="s">
        <v>7972</v>
      </c>
      <c r="P597" s="39">
        <v>40419</v>
      </c>
      <c r="Q597" s="39">
        <v>38423</v>
      </c>
      <c r="R597" s="39">
        <v>30083</v>
      </c>
      <c r="S597" s="39">
        <v>59441</v>
      </c>
      <c r="T597" s="39">
        <v>0</v>
      </c>
      <c r="U597" s="39">
        <f>SUM('25-26 Title I Part A'!$P597:$T597)</f>
        <v>168366</v>
      </c>
      <c r="V597" s="39">
        <f>'25-26 Title I Part A'!$L597-'25-26 Title I Part A'!$U597</f>
        <v>0</v>
      </c>
    </row>
    <row r="598" spans="1:22" ht="15" customHeight="1" x14ac:dyDescent="0.35">
      <c r="A598" t="s">
        <v>21</v>
      </c>
      <c r="B598" t="s">
        <v>4132</v>
      </c>
      <c r="C598" s="7" t="s">
        <v>23</v>
      </c>
      <c r="D598" s="7" t="s">
        <v>1489</v>
      </c>
      <c r="E598" s="7" t="s">
        <v>4133</v>
      </c>
      <c r="F598" s="7" t="s">
        <v>4134</v>
      </c>
      <c r="G598" s="7" t="s">
        <v>4135</v>
      </c>
      <c r="H598" s="38" t="s">
        <v>4136</v>
      </c>
      <c r="I598" s="7" t="s">
        <v>3115</v>
      </c>
      <c r="J598" s="7" t="s">
        <v>7972</v>
      </c>
      <c r="K598" s="7" t="s">
        <v>7972</v>
      </c>
      <c r="L598" s="39">
        <v>102813</v>
      </c>
      <c r="M598" s="7" t="s">
        <v>7972</v>
      </c>
      <c r="N598" s="7" t="s">
        <v>7972</v>
      </c>
      <c r="O598" s="7" t="s">
        <v>7972</v>
      </c>
      <c r="P598" s="39">
        <v>25085</v>
      </c>
      <c r="Q598" s="39">
        <v>21593</v>
      </c>
      <c r="R598" s="39">
        <v>31337</v>
      </c>
      <c r="S598" s="39">
        <v>24798</v>
      </c>
      <c r="T598" s="39">
        <v>0</v>
      </c>
      <c r="U598" s="39">
        <f>SUM('25-26 Title I Part A'!$P598:$T598)</f>
        <v>102813</v>
      </c>
      <c r="V598" s="39">
        <f>'25-26 Title I Part A'!$L598-'25-26 Title I Part A'!$U598</f>
        <v>0</v>
      </c>
    </row>
    <row r="599" spans="1:22" ht="15" customHeight="1" x14ac:dyDescent="0.35">
      <c r="A599" t="s">
        <v>21</v>
      </c>
      <c r="B599" t="s">
        <v>4485</v>
      </c>
      <c r="C599" s="7" t="s">
        <v>23</v>
      </c>
      <c r="D599" s="7" t="s">
        <v>1489</v>
      </c>
      <c r="E599" s="7" t="s">
        <v>4486</v>
      </c>
      <c r="F599" s="7" t="s">
        <v>4487</v>
      </c>
      <c r="G599" s="7" t="s">
        <v>4488</v>
      </c>
      <c r="H599" s="38" t="s">
        <v>4489</v>
      </c>
      <c r="I599" s="7" t="s">
        <v>3115</v>
      </c>
      <c r="J599" s="7" t="s">
        <v>7972</v>
      </c>
      <c r="K599" s="7" t="s">
        <v>7972</v>
      </c>
      <c r="L599" s="39">
        <v>74376</v>
      </c>
      <c r="M599" s="7" t="s">
        <v>7972</v>
      </c>
      <c r="N599" s="7" t="s">
        <v>7972</v>
      </c>
      <c r="O599" s="7" t="s">
        <v>7972</v>
      </c>
      <c r="P599" s="39">
        <v>13406</v>
      </c>
      <c r="Q599" s="39">
        <v>4877</v>
      </c>
      <c r="R599" s="39">
        <v>31831</v>
      </c>
      <c r="S599" s="39">
        <v>24262</v>
      </c>
      <c r="T599" s="39">
        <v>0</v>
      </c>
      <c r="U599" s="39">
        <f>SUM('25-26 Title I Part A'!$P599:$T599)</f>
        <v>74376</v>
      </c>
      <c r="V599" s="39">
        <f>'25-26 Title I Part A'!$L599-'25-26 Title I Part A'!$U599</f>
        <v>0</v>
      </c>
    </row>
    <row r="600" spans="1:22" ht="15" customHeight="1" x14ac:dyDescent="0.35">
      <c r="A600" t="s">
        <v>21</v>
      </c>
      <c r="B600" t="s">
        <v>5229</v>
      </c>
      <c r="C600" s="7" t="s">
        <v>23</v>
      </c>
      <c r="D600" s="7" t="s">
        <v>1489</v>
      </c>
      <c r="E600" s="7" t="s">
        <v>5230</v>
      </c>
      <c r="F600" s="7" t="s">
        <v>5231</v>
      </c>
      <c r="G600" s="7" t="s">
        <v>5232</v>
      </c>
      <c r="H600" s="38" t="s">
        <v>5233</v>
      </c>
      <c r="I600" s="7" t="s">
        <v>3115</v>
      </c>
      <c r="J600" s="7" t="s">
        <v>7972</v>
      </c>
      <c r="K600" s="7" t="s">
        <v>7972</v>
      </c>
      <c r="L600" s="39">
        <v>91770</v>
      </c>
      <c r="M600" s="7" t="s">
        <v>7972</v>
      </c>
      <c r="N600" s="7" t="s">
        <v>7972</v>
      </c>
      <c r="O600" s="7" t="s">
        <v>7972</v>
      </c>
      <c r="P600" s="39">
        <v>22071</v>
      </c>
      <c r="Q600" s="39">
        <v>31617</v>
      </c>
      <c r="R600" s="39">
        <v>22615</v>
      </c>
      <c r="S600" s="39">
        <v>15467</v>
      </c>
      <c r="T600" s="39">
        <v>0</v>
      </c>
      <c r="U600" s="39">
        <f>SUM('25-26 Title I Part A'!$P600:$T600)</f>
        <v>91770</v>
      </c>
      <c r="V600" s="39">
        <f>'25-26 Title I Part A'!$L600-'25-26 Title I Part A'!$U600</f>
        <v>0</v>
      </c>
    </row>
    <row r="601" spans="1:22" ht="15" customHeight="1" x14ac:dyDescent="0.35">
      <c r="A601" t="s">
        <v>21</v>
      </c>
      <c r="B601" t="s">
        <v>5861</v>
      </c>
      <c r="C601" s="7" t="s">
        <v>23</v>
      </c>
      <c r="D601" s="7" t="s">
        <v>644</v>
      </c>
      <c r="E601" s="7" t="s">
        <v>5862</v>
      </c>
      <c r="F601" s="7" t="s">
        <v>5863</v>
      </c>
      <c r="G601" s="7" t="s">
        <v>5864</v>
      </c>
      <c r="H601" s="38" t="s">
        <v>5865</v>
      </c>
      <c r="I601" s="7" t="s">
        <v>3115</v>
      </c>
      <c r="J601" s="7" t="s">
        <v>7972</v>
      </c>
      <c r="K601" s="7" t="s">
        <v>7972</v>
      </c>
      <c r="L601" s="39">
        <v>327347</v>
      </c>
      <c r="M601" s="7" t="s">
        <v>7972</v>
      </c>
      <c r="N601" s="7" t="s">
        <v>7972</v>
      </c>
      <c r="O601" s="7" t="s">
        <v>7972</v>
      </c>
      <c r="P601" s="39">
        <v>78585</v>
      </c>
      <c r="Q601" s="39">
        <v>243349</v>
      </c>
      <c r="R601" s="39">
        <v>148</v>
      </c>
      <c r="S601" s="39">
        <v>5265</v>
      </c>
      <c r="T601" s="39">
        <v>0</v>
      </c>
      <c r="U601" s="39">
        <f>SUM('25-26 Title I Part A'!$P601:$T601)</f>
        <v>327347</v>
      </c>
      <c r="V601" s="39">
        <f>'25-26 Title I Part A'!$L601-'25-26 Title I Part A'!$U601</f>
        <v>0</v>
      </c>
    </row>
    <row r="602" spans="1:22" ht="15" customHeight="1" x14ac:dyDescent="0.35">
      <c r="A602" t="s">
        <v>21</v>
      </c>
      <c r="B602" t="s">
        <v>7758</v>
      </c>
      <c r="C602" s="7" t="s">
        <v>23</v>
      </c>
      <c r="D602" s="7" t="s">
        <v>1189</v>
      </c>
      <c r="E602" s="7" t="s">
        <v>7759</v>
      </c>
      <c r="F602" s="7" t="s">
        <v>7760</v>
      </c>
      <c r="G602" s="7" t="s">
        <v>7761</v>
      </c>
      <c r="H602" s="38" t="s">
        <v>7762</v>
      </c>
      <c r="I602" s="7" t="s">
        <v>3115</v>
      </c>
      <c r="J602" s="7" t="s">
        <v>7972</v>
      </c>
      <c r="K602" s="7" t="s">
        <v>7972</v>
      </c>
      <c r="L602" s="39">
        <v>62190</v>
      </c>
      <c r="M602" s="7" t="s">
        <v>7972</v>
      </c>
      <c r="N602" s="7" t="s">
        <v>7972</v>
      </c>
      <c r="O602" s="7" t="s">
        <v>7972</v>
      </c>
      <c r="P602" s="39">
        <v>14926</v>
      </c>
      <c r="Q602" s="39">
        <v>44145</v>
      </c>
      <c r="R602" s="39">
        <v>2104</v>
      </c>
      <c r="S602" s="39">
        <v>1015</v>
      </c>
      <c r="T602" s="39">
        <v>0</v>
      </c>
      <c r="U602" s="39">
        <f>SUM('25-26 Title I Part A'!$P602:$T602)</f>
        <v>62190</v>
      </c>
      <c r="V602" s="39">
        <f>'25-26 Title I Part A'!$L602-'25-26 Title I Part A'!$U602</f>
        <v>0</v>
      </c>
    </row>
    <row r="603" spans="1:22" ht="15" customHeight="1" x14ac:dyDescent="0.35">
      <c r="A603" t="s">
        <v>21</v>
      </c>
      <c r="B603" t="s">
        <v>7030</v>
      </c>
      <c r="C603" s="7" t="s">
        <v>23</v>
      </c>
      <c r="D603" s="7" t="s">
        <v>2867</v>
      </c>
      <c r="E603" s="7" t="s">
        <v>7031</v>
      </c>
      <c r="F603" s="7" t="s">
        <v>7032</v>
      </c>
      <c r="G603" s="7" t="s">
        <v>7033</v>
      </c>
      <c r="H603" s="38" t="s">
        <v>7034</v>
      </c>
      <c r="I603" s="7" t="s">
        <v>3115</v>
      </c>
      <c r="J603" s="7" t="s">
        <v>7972</v>
      </c>
      <c r="K603" s="7" t="s">
        <v>7972</v>
      </c>
      <c r="L603" s="39">
        <v>87100</v>
      </c>
      <c r="M603" s="7" t="s">
        <v>7972</v>
      </c>
      <c r="N603" s="7" t="s">
        <v>7972</v>
      </c>
      <c r="O603" s="7" t="s">
        <v>7972</v>
      </c>
      <c r="P603" s="39">
        <v>20070</v>
      </c>
      <c r="Q603" s="39">
        <v>37443</v>
      </c>
      <c r="R603" s="39">
        <v>0</v>
      </c>
      <c r="S603" s="39">
        <v>29587</v>
      </c>
      <c r="T603" s="39">
        <v>0</v>
      </c>
      <c r="U603" s="39">
        <f>SUM('25-26 Title I Part A'!$P603:$T603)</f>
        <v>87100</v>
      </c>
      <c r="V603" s="39">
        <f>'25-26 Title I Part A'!$L603-'25-26 Title I Part A'!$U603</f>
        <v>0</v>
      </c>
    </row>
    <row r="604" spans="1:22" ht="15" customHeight="1" x14ac:dyDescent="0.35">
      <c r="A604" t="s">
        <v>21</v>
      </c>
      <c r="B604" t="s">
        <v>5926</v>
      </c>
      <c r="C604" s="7" t="s">
        <v>23</v>
      </c>
      <c r="D604" s="7" t="s">
        <v>1489</v>
      </c>
      <c r="E604" s="7" t="s">
        <v>5927</v>
      </c>
      <c r="F604" s="7" t="s">
        <v>5928</v>
      </c>
      <c r="G604" s="7" t="s">
        <v>5929</v>
      </c>
      <c r="H604" s="38" t="s">
        <v>5930</v>
      </c>
      <c r="I604" s="7" t="s">
        <v>3115</v>
      </c>
      <c r="J604" s="7" t="s">
        <v>7972</v>
      </c>
      <c r="K604" s="7" t="s">
        <v>7972</v>
      </c>
      <c r="L604" s="39">
        <v>54652</v>
      </c>
      <c r="M604" s="7" t="s">
        <v>7972</v>
      </c>
      <c r="N604" s="7" t="s">
        <v>7972</v>
      </c>
      <c r="O604" s="7" t="s">
        <v>7972</v>
      </c>
      <c r="P604" s="39">
        <v>6199</v>
      </c>
      <c r="Q604" s="39">
        <v>17004</v>
      </c>
      <c r="R604" s="39">
        <v>13663</v>
      </c>
      <c r="S604" s="39">
        <v>17786</v>
      </c>
      <c r="T604" s="39">
        <v>0</v>
      </c>
      <c r="U604" s="39">
        <f>SUM('25-26 Title I Part A'!$P604:$T604)</f>
        <v>54652</v>
      </c>
      <c r="V604" s="39">
        <f>'25-26 Title I Part A'!$L604-'25-26 Title I Part A'!$U604</f>
        <v>0</v>
      </c>
    </row>
    <row r="605" spans="1:22" ht="15" customHeight="1" x14ac:dyDescent="0.35">
      <c r="A605" t="s">
        <v>21</v>
      </c>
      <c r="B605" t="s">
        <v>5931</v>
      </c>
      <c r="C605" s="7" t="s">
        <v>23</v>
      </c>
      <c r="D605" s="7" t="s">
        <v>2991</v>
      </c>
      <c r="E605" s="7" t="s">
        <v>5932</v>
      </c>
      <c r="F605" s="7" t="s">
        <v>5933</v>
      </c>
      <c r="G605" s="7" t="s">
        <v>5934</v>
      </c>
      <c r="H605" s="38" t="s">
        <v>5935</v>
      </c>
      <c r="I605" s="7" t="s">
        <v>3115</v>
      </c>
      <c r="J605" s="7" t="s">
        <v>7972</v>
      </c>
      <c r="K605" s="7" t="s">
        <v>7972</v>
      </c>
      <c r="L605" s="39">
        <v>86693</v>
      </c>
      <c r="M605" s="7" t="s">
        <v>7972</v>
      </c>
      <c r="N605" s="7" t="s">
        <v>7972</v>
      </c>
      <c r="O605" s="7" t="s">
        <v>7972</v>
      </c>
      <c r="P605" s="39">
        <v>20634</v>
      </c>
      <c r="Q605" s="39">
        <v>36265</v>
      </c>
      <c r="R605" s="39">
        <v>21653</v>
      </c>
      <c r="S605" s="39">
        <v>8141</v>
      </c>
      <c r="T605" s="39">
        <v>0</v>
      </c>
      <c r="U605" s="39">
        <f>SUM('25-26 Title I Part A'!$P605:$T605)</f>
        <v>86693</v>
      </c>
      <c r="V605" s="39">
        <f>'25-26 Title I Part A'!$L605-'25-26 Title I Part A'!$U605</f>
        <v>0</v>
      </c>
    </row>
    <row r="606" spans="1:22" ht="15" customHeight="1" x14ac:dyDescent="0.35">
      <c r="A606" t="s">
        <v>21</v>
      </c>
      <c r="B606" t="s">
        <v>5936</v>
      </c>
      <c r="C606" s="7" t="s">
        <v>23</v>
      </c>
      <c r="D606" s="7" t="s">
        <v>1489</v>
      </c>
      <c r="E606" s="7" t="s">
        <v>5937</v>
      </c>
      <c r="F606" s="7" t="s">
        <v>5938</v>
      </c>
      <c r="G606" s="7" t="s">
        <v>5939</v>
      </c>
      <c r="H606" s="38" t="s">
        <v>5940</v>
      </c>
      <c r="I606" s="7" t="s">
        <v>3115</v>
      </c>
      <c r="J606" s="7" t="s">
        <v>7972</v>
      </c>
      <c r="K606" s="7" t="s">
        <v>7972</v>
      </c>
      <c r="L606" s="39">
        <v>58852</v>
      </c>
      <c r="M606" s="7" t="s">
        <v>7972</v>
      </c>
      <c r="N606" s="7" t="s">
        <v>7972</v>
      </c>
      <c r="O606" s="7" t="s">
        <v>7972</v>
      </c>
      <c r="P606" s="39">
        <v>11627</v>
      </c>
      <c r="Q606" s="39">
        <v>23347</v>
      </c>
      <c r="R606" s="39">
        <v>14476</v>
      </c>
      <c r="S606" s="39">
        <v>9402</v>
      </c>
      <c r="T606" s="39">
        <v>0</v>
      </c>
      <c r="U606" s="39">
        <f>SUM('25-26 Title I Part A'!$P606:$T606)</f>
        <v>58852</v>
      </c>
      <c r="V606" s="39">
        <f>'25-26 Title I Part A'!$L606-'25-26 Title I Part A'!$U606</f>
        <v>0</v>
      </c>
    </row>
    <row r="607" spans="1:22" ht="15" customHeight="1" x14ac:dyDescent="0.35">
      <c r="A607" t="s">
        <v>21</v>
      </c>
      <c r="B607" t="s">
        <v>5941</v>
      </c>
      <c r="C607" s="7" t="s">
        <v>23</v>
      </c>
      <c r="D607" s="7" t="s">
        <v>1489</v>
      </c>
      <c r="E607" s="7" t="s">
        <v>5942</v>
      </c>
      <c r="F607" s="7" t="s">
        <v>5943</v>
      </c>
      <c r="G607" s="7" t="s">
        <v>5944</v>
      </c>
      <c r="H607" s="38" t="s">
        <v>5945</v>
      </c>
      <c r="I607" s="7" t="s">
        <v>3115</v>
      </c>
      <c r="J607" s="7" t="s">
        <v>7972</v>
      </c>
      <c r="K607" s="7" t="s">
        <v>7972</v>
      </c>
      <c r="L607" s="39">
        <v>97437</v>
      </c>
      <c r="M607" s="7" t="s">
        <v>7972</v>
      </c>
      <c r="N607" s="7" t="s">
        <v>7972</v>
      </c>
      <c r="O607" s="7" t="s">
        <v>7972</v>
      </c>
      <c r="P607" s="39">
        <v>22504</v>
      </c>
      <c r="Q607" s="39">
        <v>46178</v>
      </c>
      <c r="R607" s="39">
        <v>23964</v>
      </c>
      <c r="S607" s="39">
        <v>4791</v>
      </c>
      <c r="T607" s="39">
        <v>0</v>
      </c>
      <c r="U607" s="39">
        <f>SUM('25-26 Title I Part A'!$P607:$T607)</f>
        <v>97437</v>
      </c>
      <c r="V607" s="39">
        <f>'25-26 Title I Part A'!$L607-'25-26 Title I Part A'!$U607</f>
        <v>0</v>
      </c>
    </row>
    <row r="608" spans="1:22" ht="15" customHeight="1" x14ac:dyDescent="0.35">
      <c r="A608" t="s">
        <v>21</v>
      </c>
      <c r="B608" t="s">
        <v>6212</v>
      </c>
      <c r="C608" s="7" t="s">
        <v>23</v>
      </c>
      <c r="D608" s="7" t="s">
        <v>1489</v>
      </c>
      <c r="E608" s="7" t="s">
        <v>6213</v>
      </c>
      <c r="F608" s="7" t="s">
        <v>6214</v>
      </c>
      <c r="G608" s="7" t="s">
        <v>6215</v>
      </c>
      <c r="H608" s="38" t="s">
        <v>6216</v>
      </c>
      <c r="I608" s="7" t="s">
        <v>3115</v>
      </c>
      <c r="J608" s="7" t="s">
        <v>7972</v>
      </c>
      <c r="K608" s="7" t="s">
        <v>7972</v>
      </c>
      <c r="L608" s="39">
        <v>114039</v>
      </c>
      <c r="M608" s="7" t="s">
        <v>7972</v>
      </c>
      <c r="N608" s="7" t="s">
        <v>7972</v>
      </c>
      <c r="O608" s="7" t="s">
        <v>7972</v>
      </c>
      <c r="P608" s="39">
        <v>27569</v>
      </c>
      <c r="Q608" s="39">
        <v>20722</v>
      </c>
      <c r="R608" s="39">
        <v>31303</v>
      </c>
      <c r="S608" s="39">
        <v>31089</v>
      </c>
      <c r="T608" s="39">
        <v>0</v>
      </c>
      <c r="U608" s="39">
        <f>SUM('25-26 Title I Part A'!$P608:$T608)</f>
        <v>110683</v>
      </c>
      <c r="V608" s="39">
        <f>'25-26 Title I Part A'!$L608-'25-26 Title I Part A'!$U608</f>
        <v>3356</v>
      </c>
    </row>
    <row r="609" spans="1:22" ht="15" customHeight="1" x14ac:dyDescent="0.35">
      <c r="A609" t="s">
        <v>21</v>
      </c>
      <c r="B609" t="s">
        <v>6565</v>
      </c>
      <c r="C609" s="7" t="s">
        <v>23</v>
      </c>
      <c r="D609" s="7" t="s">
        <v>1489</v>
      </c>
      <c r="E609" s="7" t="s">
        <v>6566</v>
      </c>
      <c r="F609" s="7" t="s">
        <v>6567</v>
      </c>
      <c r="G609" s="7" t="s">
        <v>6568</v>
      </c>
      <c r="H609" s="38" t="s">
        <v>6569</v>
      </c>
      <c r="I609" s="7" t="s">
        <v>3115</v>
      </c>
      <c r="J609" s="7" t="s">
        <v>7972</v>
      </c>
      <c r="K609" s="7" t="s">
        <v>7972</v>
      </c>
      <c r="L609" s="39">
        <v>152452</v>
      </c>
      <c r="M609" s="7" t="s">
        <v>7972</v>
      </c>
      <c r="N609" s="7" t="s">
        <v>7972</v>
      </c>
      <c r="O609" s="7" t="s">
        <v>7972</v>
      </c>
      <c r="P609" s="39">
        <v>37196</v>
      </c>
      <c r="Q609" s="39">
        <v>30984</v>
      </c>
      <c r="R609" s="39">
        <v>11878</v>
      </c>
      <c r="S609" s="39">
        <v>72394</v>
      </c>
      <c r="T609" s="39">
        <v>0</v>
      </c>
      <c r="U609" s="39">
        <f>SUM('25-26 Title I Part A'!$P609:$T609)</f>
        <v>152452</v>
      </c>
      <c r="V609" s="39">
        <f>'25-26 Title I Part A'!$L609-'25-26 Title I Part A'!$U609</f>
        <v>0</v>
      </c>
    </row>
    <row r="610" spans="1:22" ht="15" customHeight="1" x14ac:dyDescent="0.35">
      <c r="A610" t="s">
        <v>21</v>
      </c>
      <c r="B610" t="s">
        <v>5670</v>
      </c>
      <c r="C610" s="7" t="s">
        <v>23</v>
      </c>
      <c r="D610" s="7" t="s">
        <v>1489</v>
      </c>
      <c r="E610" s="7" t="s">
        <v>5671</v>
      </c>
      <c r="F610" s="7" t="s">
        <v>5672</v>
      </c>
      <c r="G610" s="7" t="s">
        <v>5673</v>
      </c>
      <c r="H610" s="38" t="s">
        <v>5674</v>
      </c>
      <c r="I610" s="7" t="s">
        <v>3115</v>
      </c>
      <c r="J610" s="7" t="s">
        <v>7972</v>
      </c>
      <c r="K610" s="7" t="s">
        <v>7972</v>
      </c>
      <c r="L610" s="39">
        <v>215625</v>
      </c>
      <c r="M610" s="7" t="s">
        <v>7972</v>
      </c>
      <c r="N610" s="7" t="s">
        <v>7972</v>
      </c>
      <c r="O610" s="7" t="s">
        <v>7972</v>
      </c>
      <c r="P610" s="39">
        <v>51756</v>
      </c>
      <c r="Q610" s="39">
        <v>53006</v>
      </c>
      <c r="R610" s="39">
        <v>92167</v>
      </c>
      <c r="S610" s="39">
        <v>18696</v>
      </c>
      <c r="T610" s="39">
        <v>0</v>
      </c>
      <c r="U610" s="39">
        <f>SUM('25-26 Title I Part A'!$P610:$T610)</f>
        <v>215625</v>
      </c>
      <c r="V610" s="39">
        <f>'25-26 Title I Part A'!$L610-'25-26 Title I Part A'!$U610</f>
        <v>0</v>
      </c>
    </row>
    <row r="611" spans="1:22" ht="15" customHeight="1" x14ac:dyDescent="0.35">
      <c r="A611" t="s">
        <v>21</v>
      </c>
      <c r="B611" t="s">
        <v>7350</v>
      </c>
      <c r="C611" s="7" t="s">
        <v>23</v>
      </c>
      <c r="D611" s="7" t="s">
        <v>1489</v>
      </c>
      <c r="E611" s="7" t="s">
        <v>7351</v>
      </c>
      <c r="F611" s="7" t="s">
        <v>7352</v>
      </c>
      <c r="G611" s="7" t="s">
        <v>7353</v>
      </c>
      <c r="H611" s="38" t="s">
        <v>7354</v>
      </c>
      <c r="I611" s="7" t="s">
        <v>3115</v>
      </c>
      <c r="J611" s="7" t="s">
        <v>7972</v>
      </c>
      <c r="K611" s="7" t="s">
        <v>7972</v>
      </c>
      <c r="L611" s="39">
        <v>234202</v>
      </c>
      <c r="M611" s="7" t="s">
        <v>7972</v>
      </c>
      <c r="N611" s="7" t="s">
        <v>7972</v>
      </c>
      <c r="O611" s="7" t="s">
        <v>7972</v>
      </c>
      <c r="P611" s="39">
        <v>54087</v>
      </c>
      <c r="Q611" s="39">
        <v>123876</v>
      </c>
      <c r="R611" s="39">
        <v>23716</v>
      </c>
      <c r="S611" s="39">
        <v>32523</v>
      </c>
      <c r="T611" s="39">
        <v>0</v>
      </c>
      <c r="U611" s="39">
        <f>SUM('25-26 Title I Part A'!$P611:$T611)</f>
        <v>234202</v>
      </c>
      <c r="V611" s="39">
        <f>'25-26 Title I Part A'!$L611-'25-26 Title I Part A'!$U611</f>
        <v>0</v>
      </c>
    </row>
    <row r="612" spans="1:22" ht="15" customHeight="1" x14ac:dyDescent="0.35">
      <c r="A612" t="s">
        <v>21</v>
      </c>
      <c r="B612" t="s">
        <v>6222</v>
      </c>
      <c r="C612" s="7" t="s">
        <v>23</v>
      </c>
      <c r="D612" s="7" t="s">
        <v>1489</v>
      </c>
      <c r="E612" s="7" t="s">
        <v>6223</v>
      </c>
      <c r="F612" s="7" t="s">
        <v>6224</v>
      </c>
      <c r="G612" s="7" t="s">
        <v>6225</v>
      </c>
      <c r="H612" s="38" t="s">
        <v>6226</v>
      </c>
      <c r="I612" s="7" t="s">
        <v>3115</v>
      </c>
      <c r="J612" s="7" t="s">
        <v>7972</v>
      </c>
      <c r="K612" s="7" t="s">
        <v>7972</v>
      </c>
      <c r="L612" s="39">
        <v>51661</v>
      </c>
      <c r="M612" s="7" t="s">
        <v>7972</v>
      </c>
      <c r="N612" s="7" t="s">
        <v>7972</v>
      </c>
      <c r="O612" s="7" t="s">
        <v>7972</v>
      </c>
      <c r="P612" s="39">
        <v>12465</v>
      </c>
      <c r="Q612" s="39">
        <v>5562</v>
      </c>
      <c r="R612" s="39">
        <v>0</v>
      </c>
      <c r="S612" s="39">
        <v>33634</v>
      </c>
      <c r="T612" s="39">
        <v>0</v>
      </c>
      <c r="U612" s="39">
        <f>SUM('25-26 Title I Part A'!$P612:$T612)</f>
        <v>51661</v>
      </c>
      <c r="V612" s="39">
        <f>'25-26 Title I Part A'!$L612-'25-26 Title I Part A'!$U612</f>
        <v>0</v>
      </c>
    </row>
    <row r="613" spans="1:22" ht="15" customHeight="1" x14ac:dyDescent="0.35">
      <c r="A613" t="s">
        <v>21</v>
      </c>
      <c r="B613" t="s">
        <v>5821</v>
      </c>
      <c r="C613" s="7" t="s">
        <v>23</v>
      </c>
      <c r="D613" s="7" t="s">
        <v>1987</v>
      </c>
      <c r="E613" s="7" t="s">
        <v>5822</v>
      </c>
      <c r="F613" s="7" t="s">
        <v>5823</v>
      </c>
      <c r="G613" s="7" t="s">
        <v>5824</v>
      </c>
      <c r="H613" s="38" t="s">
        <v>5825</v>
      </c>
      <c r="I613" s="7" t="s">
        <v>3115</v>
      </c>
      <c r="J613" s="7" t="s">
        <v>7972</v>
      </c>
      <c r="K613" s="7" t="s">
        <v>7972</v>
      </c>
      <c r="L613" s="39">
        <v>59444</v>
      </c>
      <c r="M613" s="7" t="s">
        <v>7973</v>
      </c>
      <c r="N613" s="7" t="s">
        <v>7972</v>
      </c>
      <c r="O613" s="7" t="s">
        <v>7972</v>
      </c>
      <c r="P613" s="39">
        <v>14491</v>
      </c>
      <c r="Q613" s="39">
        <v>0</v>
      </c>
      <c r="R613" s="39">
        <v>38439</v>
      </c>
      <c r="S613" s="39">
        <v>0</v>
      </c>
      <c r="T613" s="39">
        <v>0</v>
      </c>
      <c r="U613" s="39">
        <f>SUM('25-26 Title I Part A'!$P613:$T613)</f>
        <v>52930</v>
      </c>
      <c r="V613" s="39">
        <f>'25-26 Title I Part A'!$L613-'25-26 Title I Part A'!$U613</f>
        <v>6514</v>
      </c>
    </row>
    <row r="614" spans="1:22" ht="15" customHeight="1" x14ac:dyDescent="0.35">
      <c r="A614" t="s">
        <v>21</v>
      </c>
      <c r="B614" t="s">
        <v>4934</v>
      </c>
      <c r="C614" s="7" t="s">
        <v>23</v>
      </c>
      <c r="D614" s="7" t="s">
        <v>1489</v>
      </c>
      <c r="E614" s="7" t="s">
        <v>4935</v>
      </c>
      <c r="F614" s="7" t="s">
        <v>4936</v>
      </c>
      <c r="G614" s="7" t="s">
        <v>4937</v>
      </c>
      <c r="H614" s="38" t="s">
        <v>4938</v>
      </c>
      <c r="I614" s="7" t="s">
        <v>3115</v>
      </c>
      <c r="J614" s="7" t="s">
        <v>7972</v>
      </c>
      <c r="K614" s="7" t="s">
        <v>7972</v>
      </c>
      <c r="L614" s="39">
        <v>42880</v>
      </c>
      <c r="M614" s="7" t="s">
        <v>7972</v>
      </c>
      <c r="N614" s="7" t="s">
        <v>7972</v>
      </c>
      <c r="O614" s="7" t="s">
        <v>7972</v>
      </c>
      <c r="P614" s="39">
        <v>10289</v>
      </c>
      <c r="Q614" s="39">
        <v>7732</v>
      </c>
      <c r="R614" s="39">
        <v>11682</v>
      </c>
      <c r="S614" s="39">
        <v>11687</v>
      </c>
      <c r="T614" s="39">
        <v>0</v>
      </c>
      <c r="U614" s="39">
        <f>SUM('25-26 Title I Part A'!$P614:$T614)</f>
        <v>41390</v>
      </c>
      <c r="V614" s="39">
        <f>'25-26 Title I Part A'!$L614-'25-26 Title I Part A'!$U614</f>
        <v>1490</v>
      </c>
    </row>
    <row r="615" spans="1:22" ht="15" customHeight="1" x14ac:dyDescent="0.35">
      <c r="A615" t="s">
        <v>21</v>
      </c>
      <c r="B615" t="s">
        <v>5204</v>
      </c>
      <c r="C615" s="7" t="s">
        <v>23</v>
      </c>
      <c r="D615" s="7" t="s">
        <v>1489</v>
      </c>
      <c r="E615" s="7" t="s">
        <v>5205</v>
      </c>
      <c r="F615" s="7" t="s">
        <v>5206</v>
      </c>
      <c r="G615" s="7" t="s">
        <v>5207</v>
      </c>
      <c r="H615" s="38" t="s">
        <v>5208</v>
      </c>
      <c r="I615" s="7" t="s">
        <v>3115</v>
      </c>
      <c r="J615" s="7" t="s">
        <v>7972</v>
      </c>
      <c r="K615" s="7" t="s">
        <v>7972</v>
      </c>
      <c r="L615" s="39">
        <v>113029</v>
      </c>
      <c r="M615" s="7" t="s">
        <v>7972</v>
      </c>
      <c r="N615" s="7" t="s">
        <v>7972</v>
      </c>
      <c r="O615" s="7" t="s">
        <v>7972</v>
      </c>
      <c r="P615" s="39">
        <v>27135</v>
      </c>
      <c r="Q615" s="39">
        <v>27974</v>
      </c>
      <c r="R615" s="39">
        <v>27804</v>
      </c>
      <c r="S615" s="39">
        <v>28257</v>
      </c>
      <c r="T615" s="39">
        <v>0</v>
      </c>
      <c r="U615" s="39">
        <f>SUM('25-26 Title I Part A'!$P615:$T615)</f>
        <v>111170</v>
      </c>
      <c r="V615" s="39">
        <f>'25-26 Title I Part A'!$L615-'25-26 Title I Part A'!$U615</f>
        <v>1859</v>
      </c>
    </row>
    <row r="616" spans="1:22" ht="15" customHeight="1" x14ac:dyDescent="0.35">
      <c r="A616" t="s">
        <v>21</v>
      </c>
      <c r="B616" t="s">
        <v>5224</v>
      </c>
      <c r="C616" s="7" t="s">
        <v>23</v>
      </c>
      <c r="D616" s="7" t="s">
        <v>1489</v>
      </c>
      <c r="E616" s="7" t="s">
        <v>5225</v>
      </c>
      <c r="F616" s="7" t="s">
        <v>5226</v>
      </c>
      <c r="G616" s="7" t="s">
        <v>5227</v>
      </c>
      <c r="H616" s="38" t="s">
        <v>5228</v>
      </c>
      <c r="I616" s="7" t="s">
        <v>3115</v>
      </c>
      <c r="J616" s="7" t="s">
        <v>7972</v>
      </c>
      <c r="K616" s="7" t="s">
        <v>7972</v>
      </c>
      <c r="L616" s="39">
        <v>127730</v>
      </c>
      <c r="M616" s="7" t="s">
        <v>7972</v>
      </c>
      <c r="N616" s="7" t="s">
        <v>7972</v>
      </c>
      <c r="O616" s="7" t="s">
        <v>7972</v>
      </c>
      <c r="P616" s="39">
        <v>30665</v>
      </c>
      <c r="Q616" s="39">
        <v>42092</v>
      </c>
      <c r="R616" s="39">
        <v>31420</v>
      </c>
      <c r="S616" s="39">
        <v>23553</v>
      </c>
      <c r="T616" s="39">
        <v>0</v>
      </c>
      <c r="U616" s="39">
        <f>SUM('25-26 Title I Part A'!$P616:$T616)</f>
        <v>127730</v>
      </c>
      <c r="V616" s="39">
        <f>'25-26 Title I Part A'!$L616-'25-26 Title I Part A'!$U616</f>
        <v>0</v>
      </c>
    </row>
    <row r="617" spans="1:22" ht="15" customHeight="1" x14ac:dyDescent="0.35">
      <c r="A617" t="s">
        <v>21</v>
      </c>
      <c r="B617" t="s">
        <v>3186</v>
      </c>
      <c r="C617" s="7" t="s">
        <v>23</v>
      </c>
      <c r="D617" s="7" t="s">
        <v>1489</v>
      </c>
      <c r="E617" s="7" t="s">
        <v>3187</v>
      </c>
      <c r="F617" s="7" t="s">
        <v>3188</v>
      </c>
      <c r="G617" s="7" t="s">
        <v>3189</v>
      </c>
      <c r="H617" s="38" t="s">
        <v>3190</v>
      </c>
      <c r="I617" s="7" t="s">
        <v>3115</v>
      </c>
      <c r="J617" s="7" t="s">
        <v>7972</v>
      </c>
      <c r="K617" s="7" t="s">
        <v>7972</v>
      </c>
      <c r="L617" s="39">
        <v>508625</v>
      </c>
      <c r="M617" s="7" t="s">
        <v>7972</v>
      </c>
      <c r="N617" s="7" t="s">
        <v>7972</v>
      </c>
      <c r="O617" s="7" t="s">
        <v>7972</v>
      </c>
      <c r="P617" s="39">
        <v>124098</v>
      </c>
      <c r="Q617" s="39">
        <v>128923</v>
      </c>
      <c r="R617" s="39">
        <v>146900</v>
      </c>
      <c r="S617" s="39">
        <v>108704</v>
      </c>
      <c r="T617" s="39">
        <v>0</v>
      </c>
      <c r="U617" s="39">
        <f>SUM('25-26 Title I Part A'!$P617:$T617)</f>
        <v>508625</v>
      </c>
      <c r="V617" s="39">
        <f>'25-26 Title I Part A'!$L617-'25-26 Title I Part A'!$U617</f>
        <v>0</v>
      </c>
    </row>
    <row r="618" spans="1:22" ht="15" customHeight="1" x14ac:dyDescent="0.35">
      <c r="A618" t="s">
        <v>21</v>
      </c>
      <c r="B618" t="s">
        <v>4432</v>
      </c>
      <c r="C618" s="7" t="s">
        <v>23</v>
      </c>
      <c r="D618" s="7" t="s">
        <v>2903</v>
      </c>
      <c r="E618" s="7" t="s">
        <v>4433</v>
      </c>
      <c r="F618" s="7" t="s">
        <v>4434</v>
      </c>
      <c r="G618" s="7" t="s">
        <v>4435</v>
      </c>
      <c r="H618" s="38" t="s">
        <v>4436</v>
      </c>
      <c r="I618" s="7" t="s">
        <v>3115</v>
      </c>
      <c r="J618" s="7" t="s">
        <v>7972</v>
      </c>
      <c r="K618" s="7" t="s">
        <v>7972</v>
      </c>
      <c r="L618" s="39">
        <v>68340</v>
      </c>
      <c r="M618" s="7" t="s">
        <v>7972</v>
      </c>
      <c r="N618" s="7" t="s">
        <v>7972</v>
      </c>
      <c r="O618" s="7" t="s">
        <v>7972</v>
      </c>
      <c r="P618" s="39">
        <v>16399</v>
      </c>
      <c r="Q618" s="39">
        <v>4158</v>
      </c>
      <c r="R618" s="39">
        <v>46654</v>
      </c>
      <c r="S618" s="39">
        <v>1129</v>
      </c>
      <c r="T618" s="39">
        <v>0</v>
      </c>
      <c r="U618" s="39">
        <f>SUM('25-26 Title I Part A'!$P618:$T618)</f>
        <v>68340</v>
      </c>
      <c r="V618" s="39">
        <f>'25-26 Title I Part A'!$L618-'25-26 Title I Part A'!$U618</f>
        <v>0</v>
      </c>
    </row>
    <row r="619" spans="1:22" ht="15" customHeight="1" x14ac:dyDescent="0.35">
      <c r="A619" t="s">
        <v>21</v>
      </c>
      <c r="B619" t="s">
        <v>3801</v>
      </c>
      <c r="C619" s="7" t="s">
        <v>23</v>
      </c>
      <c r="D619" s="7" t="s">
        <v>644</v>
      </c>
      <c r="E619" s="7" t="s">
        <v>3802</v>
      </c>
      <c r="F619" s="7" t="s">
        <v>3803</v>
      </c>
      <c r="G619" s="7" t="s">
        <v>3804</v>
      </c>
      <c r="H619" s="38" t="s">
        <v>3805</v>
      </c>
      <c r="I619" s="7" t="s">
        <v>3115</v>
      </c>
      <c r="J619" s="7" t="s">
        <v>7972</v>
      </c>
      <c r="K619" s="7" t="s">
        <v>7972</v>
      </c>
      <c r="L619" s="39">
        <v>165065</v>
      </c>
      <c r="M619" s="7" t="s">
        <v>7972</v>
      </c>
      <c r="N619" s="7" t="s">
        <v>7972</v>
      </c>
      <c r="O619" s="7" t="s">
        <v>7972</v>
      </c>
      <c r="P619" s="39">
        <v>39627</v>
      </c>
      <c r="Q619" s="39">
        <v>28694</v>
      </c>
      <c r="R619" s="39">
        <v>46383</v>
      </c>
      <c r="S619" s="39">
        <v>50361</v>
      </c>
      <c r="T619" s="39">
        <v>0</v>
      </c>
      <c r="U619" s="39">
        <f>SUM('25-26 Title I Part A'!$P619:$T619)</f>
        <v>165065</v>
      </c>
      <c r="V619" s="39">
        <f>'25-26 Title I Part A'!$L619-'25-26 Title I Part A'!$U619</f>
        <v>0</v>
      </c>
    </row>
    <row r="620" spans="1:22" ht="15" customHeight="1" x14ac:dyDescent="0.35">
      <c r="A620" t="s">
        <v>21</v>
      </c>
      <c r="B620" t="s">
        <v>4422</v>
      </c>
      <c r="C620" s="7" t="s">
        <v>23</v>
      </c>
      <c r="D620" s="7" t="s">
        <v>2903</v>
      </c>
      <c r="E620" s="7" t="s">
        <v>4423</v>
      </c>
      <c r="F620" s="7" t="s">
        <v>4424</v>
      </c>
      <c r="G620" s="7" t="s">
        <v>4425</v>
      </c>
      <c r="H620" s="38" t="s">
        <v>4426</v>
      </c>
      <c r="I620" s="7" t="s">
        <v>3115</v>
      </c>
      <c r="J620" s="7" t="s">
        <v>7972</v>
      </c>
      <c r="K620" s="7" t="s">
        <v>7972</v>
      </c>
      <c r="L620" s="39">
        <v>101840</v>
      </c>
      <c r="M620" s="7" t="s">
        <v>7972</v>
      </c>
      <c r="N620" s="7" t="s">
        <v>7972</v>
      </c>
      <c r="O620" s="7" t="s">
        <v>7972</v>
      </c>
      <c r="P620" s="39">
        <v>24437</v>
      </c>
      <c r="Q620" s="39">
        <v>9943</v>
      </c>
      <c r="R620" s="39">
        <v>45209</v>
      </c>
      <c r="S620" s="39">
        <v>22251</v>
      </c>
      <c r="T620" s="39">
        <v>0</v>
      </c>
      <c r="U620" s="39">
        <f>SUM('25-26 Title I Part A'!$P620:$T620)</f>
        <v>101840</v>
      </c>
      <c r="V620" s="39">
        <f>'25-26 Title I Part A'!$L620-'25-26 Title I Part A'!$U620</f>
        <v>0</v>
      </c>
    </row>
    <row r="621" spans="1:22" ht="15" customHeight="1" x14ac:dyDescent="0.35">
      <c r="A621" t="s">
        <v>21</v>
      </c>
      <c r="B621" t="s">
        <v>6730</v>
      </c>
      <c r="C621" s="7" t="s">
        <v>23</v>
      </c>
      <c r="D621" s="7" t="s">
        <v>1489</v>
      </c>
      <c r="E621" s="7" t="s">
        <v>6731</v>
      </c>
      <c r="F621" s="7" t="s">
        <v>6732</v>
      </c>
      <c r="G621" s="7" t="s">
        <v>6733</v>
      </c>
      <c r="H621" s="38" t="s">
        <v>6734</v>
      </c>
      <c r="I621" s="7" t="s">
        <v>3115</v>
      </c>
      <c r="J621" s="7" t="s">
        <v>7972</v>
      </c>
      <c r="K621" s="7" t="s">
        <v>7972</v>
      </c>
      <c r="L621" s="39">
        <v>152256</v>
      </c>
      <c r="M621" s="7" t="s">
        <v>7972</v>
      </c>
      <c r="N621" s="7" t="s">
        <v>7972</v>
      </c>
      <c r="O621" s="7" t="s">
        <v>7972</v>
      </c>
      <c r="P621" s="39">
        <v>36550</v>
      </c>
      <c r="Q621" s="39">
        <v>38073</v>
      </c>
      <c r="R621" s="39">
        <v>37450</v>
      </c>
      <c r="S621" s="39">
        <v>38064</v>
      </c>
      <c r="T621" s="39">
        <v>0</v>
      </c>
      <c r="U621" s="39">
        <f>SUM('25-26 Title I Part A'!$P621:$T621)</f>
        <v>150137</v>
      </c>
      <c r="V621" s="39">
        <f>'25-26 Title I Part A'!$L621-'25-26 Title I Part A'!$U621</f>
        <v>2119</v>
      </c>
    </row>
    <row r="622" spans="1:22" ht="15" customHeight="1" x14ac:dyDescent="0.35">
      <c r="A622" t="s">
        <v>21</v>
      </c>
      <c r="B622" t="s">
        <v>4735</v>
      </c>
      <c r="C622" s="7" t="s">
        <v>23</v>
      </c>
      <c r="D622" s="7" t="s">
        <v>1489</v>
      </c>
      <c r="E622" s="7" t="s">
        <v>4736</v>
      </c>
      <c r="F622" s="7" t="s">
        <v>4737</v>
      </c>
      <c r="G622" s="7" t="s">
        <v>4738</v>
      </c>
      <c r="H622" s="38" t="s">
        <v>4739</v>
      </c>
      <c r="I622" s="7" t="s">
        <v>3115</v>
      </c>
      <c r="J622" s="7" t="s">
        <v>7972</v>
      </c>
      <c r="K622" s="7" t="s">
        <v>7972</v>
      </c>
      <c r="L622" s="39">
        <v>170900</v>
      </c>
      <c r="M622" s="7" t="s">
        <v>7972</v>
      </c>
      <c r="N622" s="7" t="s">
        <v>7972</v>
      </c>
      <c r="O622" s="7" t="s">
        <v>7972</v>
      </c>
      <c r="P622" s="39">
        <v>41026</v>
      </c>
      <c r="Q622" s="39">
        <v>2927</v>
      </c>
      <c r="R622" s="39">
        <v>60356</v>
      </c>
      <c r="S622" s="39">
        <v>31568</v>
      </c>
      <c r="T622" s="39">
        <v>0</v>
      </c>
      <c r="U622" s="39">
        <f>SUM('25-26 Title I Part A'!$P622:$T622)</f>
        <v>135877</v>
      </c>
      <c r="V622" s="39">
        <f>'25-26 Title I Part A'!$L622-'25-26 Title I Part A'!$U622</f>
        <v>35023</v>
      </c>
    </row>
    <row r="623" spans="1:22" ht="15" customHeight="1" x14ac:dyDescent="0.35">
      <c r="A623" t="s">
        <v>21</v>
      </c>
      <c r="B623" t="s">
        <v>5604</v>
      </c>
      <c r="C623" s="7" t="s">
        <v>23</v>
      </c>
      <c r="D623" s="7" t="s">
        <v>1489</v>
      </c>
      <c r="E623" s="7" t="s">
        <v>5605</v>
      </c>
      <c r="F623" s="7" t="s">
        <v>5606</v>
      </c>
      <c r="G623" s="7" t="s">
        <v>5607</v>
      </c>
      <c r="H623" s="38" t="s">
        <v>5608</v>
      </c>
      <c r="I623" s="7" t="s">
        <v>3115</v>
      </c>
      <c r="J623" s="7" t="s">
        <v>7972</v>
      </c>
      <c r="K623" s="7" t="s">
        <v>7972</v>
      </c>
      <c r="L623" s="39">
        <v>204001</v>
      </c>
      <c r="M623" s="7" t="s">
        <v>7972</v>
      </c>
      <c r="N623" s="7" t="s">
        <v>7972</v>
      </c>
      <c r="O623" s="7" t="s">
        <v>7972</v>
      </c>
      <c r="P623" s="39">
        <v>49731</v>
      </c>
      <c r="Q623" s="39">
        <v>50954</v>
      </c>
      <c r="R623" s="39">
        <v>86545</v>
      </c>
      <c r="S623" s="39">
        <v>16771</v>
      </c>
      <c r="T623" s="39">
        <v>0</v>
      </c>
      <c r="U623" s="39">
        <f>SUM('25-26 Title I Part A'!$P623:$T623)</f>
        <v>204001</v>
      </c>
      <c r="V623" s="39">
        <f>'25-26 Title I Part A'!$L623-'25-26 Title I Part A'!$U623</f>
        <v>0</v>
      </c>
    </row>
    <row r="624" spans="1:22" ht="15" customHeight="1" x14ac:dyDescent="0.35">
      <c r="A624" t="s">
        <v>21</v>
      </c>
      <c r="B624" t="s">
        <v>7596</v>
      </c>
      <c r="C624" s="7" t="s">
        <v>23</v>
      </c>
      <c r="D624" s="7" t="s">
        <v>1489</v>
      </c>
      <c r="E624" s="7" t="s">
        <v>7597</v>
      </c>
      <c r="F624" s="7" t="s">
        <v>7598</v>
      </c>
      <c r="G624" s="7" t="s">
        <v>7599</v>
      </c>
      <c r="H624" s="38" t="s">
        <v>7600</v>
      </c>
      <c r="I624" s="7" t="s">
        <v>3115</v>
      </c>
      <c r="J624" s="7" t="s">
        <v>7972</v>
      </c>
      <c r="K624" s="7" t="s">
        <v>7972</v>
      </c>
      <c r="L624" s="39">
        <v>230608</v>
      </c>
      <c r="M624" s="7" t="s">
        <v>7972</v>
      </c>
      <c r="N624" s="7" t="s">
        <v>7972</v>
      </c>
      <c r="O624" s="7" t="s">
        <v>7972</v>
      </c>
      <c r="P624" s="39">
        <v>55360</v>
      </c>
      <c r="Q624" s="39">
        <v>41598</v>
      </c>
      <c r="R624" s="39">
        <v>56723</v>
      </c>
      <c r="S624" s="39">
        <v>57652</v>
      </c>
      <c r="T624" s="39">
        <v>0</v>
      </c>
      <c r="U624" s="39">
        <f>SUM('25-26 Title I Part A'!$P624:$T624)</f>
        <v>211333</v>
      </c>
      <c r="V624" s="39">
        <f>'25-26 Title I Part A'!$L624-'25-26 Title I Part A'!$U624</f>
        <v>19275</v>
      </c>
    </row>
    <row r="625" spans="1:22" ht="15" customHeight="1" x14ac:dyDescent="0.35">
      <c r="A625" t="s">
        <v>21</v>
      </c>
      <c r="B625" t="s">
        <v>3236</v>
      </c>
      <c r="C625" s="7" t="s">
        <v>23</v>
      </c>
      <c r="D625" s="7" t="s">
        <v>1489</v>
      </c>
      <c r="E625" s="7" t="s">
        <v>3237</v>
      </c>
      <c r="F625" s="7" t="s">
        <v>3238</v>
      </c>
      <c r="G625" s="7" t="s">
        <v>3239</v>
      </c>
      <c r="H625" s="38" t="s">
        <v>3240</v>
      </c>
      <c r="I625" s="7" t="s">
        <v>3115</v>
      </c>
      <c r="J625" s="7" t="s">
        <v>7972</v>
      </c>
      <c r="K625" s="7" t="s">
        <v>7972</v>
      </c>
      <c r="L625" s="39">
        <v>227905</v>
      </c>
      <c r="M625" s="7" t="s">
        <v>7972</v>
      </c>
      <c r="N625" s="7" t="s">
        <v>7972</v>
      </c>
      <c r="O625" s="7" t="s">
        <v>7972</v>
      </c>
      <c r="P625" s="39">
        <v>4690</v>
      </c>
      <c r="Q625" s="39">
        <v>110746</v>
      </c>
      <c r="R625" s="39">
        <v>108802</v>
      </c>
      <c r="S625" s="39">
        <v>3667</v>
      </c>
      <c r="T625" s="39">
        <v>0</v>
      </c>
      <c r="U625" s="39">
        <f>SUM('25-26 Title I Part A'!$P625:$T625)</f>
        <v>227905</v>
      </c>
      <c r="V625" s="39">
        <f>'25-26 Title I Part A'!$L625-'25-26 Title I Part A'!$U625</f>
        <v>0</v>
      </c>
    </row>
    <row r="626" spans="1:22" ht="15" customHeight="1" x14ac:dyDescent="0.35">
      <c r="A626" t="s">
        <v>21</v>
      </c>
      <c r="B626" t="s">
        <v>3116</v>
      </c>
      <c r="C626" s="7" t="s">
        <v>23</v>
      </c>
      <c r="D626" s="7" t="s">
        <v>1489</v>
      </c>
      <c r="E626" s="7" t="s">
        <v>3117</v>
      </c>
      <c r="F626" s="7" t="s">
        <v>3118</v>
      </c>
      <c r="G626" s="7" t="s">
        <v>3119</v>
      </c>
      <c r="H626" s="38" t="s">
        <v>3120</v>
      </c>
      <c r="I626" s="7" t="s">
        <v>3115</v>
      </c>
      <c r="J626" s="7" t="s">
        <v>7972</v>
      </c>
      <c r="K626" s="7" t="s">
        <v>7972</v>
      </c>
      <c r="L626" s="39">
        <v>180071</v>
      </c>
      <c r="M626" s="7" t="s">
        <v>7972</v>
      </c>
      <c r="N626" s="7" t="s">
        <v>7972</v>
      </c>
      <c r="O626" s="7" t="s">
        <v>7972</v>
      </c>
      <c r="P626" s="39">
        <v>43228</v>
      </c>
      <c r="Q626" s="39">
        <v>26096</v>
      </c>
      <c r="R626" s="39">
        <v>29211</v>
      </c>
      <c r="S626" s="39">
        <v>81536</v>
      </c>
      <c r="T626" s="39">
        <v>0</v>
      </c>
      <c r="U626" s="39">
        <f>SUM('25-26 Title I Part A'!$P626:$T626)</f>
        <v>180071</v>
      </c>
      <c r="V626" s="39">
        <f>'25-26 Title I Part A'!$L626-'25-26 Title I Part A'!$U626</f>
        <v>0</v>
      </c>
    </row>
    <row r="627" spans="1:22" ht="15" customHeight="1" x14ac:dyDescent="0.35">
      <c r="A627" t="s">
        <v>21</v>
      </c>
      <c r="B627" t="s">
        <v>3857</v>
      </c>
      <c r="C627" s="7" t="s">
        <v>23</v>
      </c>
      <c r="D627" s="7" t="s">
        <v>1489</v>
      </c>
      <c r="E627" s="7" t="s">
        <v>3858</v>
      </c>
      <c r="F627" s="7" t="s">
        <v>3859</v>
      </c>
      <c r="G627" s="7" t="s">
        <v>3860</v>
      </c>
      <c r="H627" s="38" t="s">
        <v>3861</v>
      </c>
      <c r="I627" s="7" t="s">
        <v>3115</v>
      </c>
      <c r="J627" s="7" t="s">
        <v>7972</v>
      </c>
      <c r="K627" s="7" t="s">
        <v>7972</v>
      </c>
      <c r="L627" s="39">
        <v>1348006</v>
      </c>
      <c r="M627" s="7" t="s">
        <v>7972</v>
      </c>
      <c r="N627" s="7" t="s">
        <v>7972</v>
      </c>
      <c r="O627" s="7" t="s">
        <v>7972</v>
      </c>
      <c r="P627" s="39">
        <v>323595</v>
      </c>
      <c r="Q627" s="39">
        <v>355799</v>
      </c>
      <c r="R627" s="39">
        <v>331723</v>
      </c>
      <c r="S627" s="39">
        <v>336889</v>
      </c>
      <c r="T627" s="39">
        <v>0</v>
      </c>
      <c r="U627" s="39">
        <f>SUM('25-26 Title I Part A'!$P627:$T627)</f>
        <v>1348006</v>
      </c>
      <c r="V627" s="39">
        <f>'25-26 Title I Part A'!$L627-'25-26 Title I Part A'!$U627</f>
        <v>0</v>
      </c>
    </row>
    <row r="628" spans="1:22" ht="15" customHeight="1" x14ac:dyDescent="0.35">
      <c r="A628" t="s">
        <v>21</v>
      </c>
      <c r="B628" t="s">
        <v>6192</v>
      </c>
      <c r="C628" s="7" t="s">
        <v>23</v>
      </c>
      <c r="D628" s="7" t="s">
        <v>1489</v>
      </c>
      <c r="E628" s="7" t="s">
        <v>6193</v>
      </c>
      <c r="F628" s="7" t="s">
        <v>6194</v>
      </c>
      <c r="G628" s="7" t="s">
        <v>6195</v>
      </c>
      <c r="H628" s="38" t="s">
        <v>6196</v>
      </c>
      <c r="I628" s="7" t="s">
        <v>3115</v>
      </c>
      <c r="J628" s="7" t="s">
        <v>7972</v>
      </c>
      <c r="K628" s="7" t="s">
        <v>7972</v>
      </c>
      <c r="L628" s="39">
        <v>116106</v>
      </c>
      <c r="M628" s="7" t="s">
        <v>7972</v>
      </c>
      <c r="N628" s="7" t="s">
        <v>7972</v>
      </c>
      <c r="O628" s="7" t="s">
        <v>7972</v>
      </c>
      <c r="P628" s="39">
        <v>28328</v>
      </c>
      <c r="Q628" s="39">
        <v>38904</v>
      </c>
      <c r="R628" s="39">
        <v>48874</v>
      </c>
      <c r="S628" s="39">
        <v>0</v>
      </c>
      <c r="T628" s="39">
        <v>0</v>
      </c>
      <c r="U628" s="39">
        <f>SUM('25-26 Title I Part A'!$P628:$T628)</f>
        <v>116106</v>
      </c>
      <c r="V628" s="39">
        <f>'25-26 Title I Part A'!$L628-'25-26 Title I Part A'!$U628</f>
        <v>0</v>
      </c>
    </row>
    <row r="629" spans="1:22" ht="15" customHeight="1" x14ac:dyDescent="0.35">
      <c r="A629" t="s">
        <v>21</v>
      </c>
      <c r="B629" t="s">
        <v>5199</v>
      </c>
      <c r="C629" s="7" t="s">
        <v>23</v>
      </c>
      <c r="D629" s="7" t="s">
        <v>1189</v>
      </c>
      <c r="E629" s="7" t="s">
        <v>5200</v>
      </c>
      <c r="F629" s="7" t="s">
        <v>5201</v>
      </c>
      <c r="G629" s="7" t="s">
        <v>5202</v>
      </c>
      <c r="H629" s="38" t="s">
        <v>5203</v>
      </c>
      <c r="I629" s="7" t="s">
        <v>3115</v>
      </c>
      <c r="J629" s="7" t="s">
        <v>7972</v>
      </c>
      <c r="K629" s="7" t="s">
        <v>7972</v>
      </c>
      <c r="L629" s="39">
        <v>173852</v>
      </c>
      <c r="M629" s="7" t="s">
        <v>7972</v>
      </c>
      <c r="N629" s="7" t="s">
        <v>7972</v>
      </c>
      <c r="O629" s="7" t="s">
        <v>7972</v>
      </c>
      <c r="P629" s="39">
        <v>41736</v>
      </c>
      <c r="Q629" s="39">
        <v>55653</v>
      </c>
      <c r="R629" s="39">
        <v>47690</v>
      </c>
      <c r="S629" s="39">
        <v>28773</v>
      </c>
      <c r="T629" s="39">
        <v>0</v>
      </c>
      <c r="U629" s="39">
        <f>SUM('25-26 Title I Part A'!$P629:$T629)</f>
        <v>173852</v>
      </c>
      <c r="V629" s="39">
        <f>'25-26 Title I Part A'!$L629-'25-26 Title I Part A'!$U629</f>
        <v>0</v>
      </c>
    </row>
    <row r="630" spans="1:22" ht="15" customHeight="1" x14ac:dyDescent="0.35">
      <c r="A630" t="s">
        <v>21</v>
      </c>
      <c r="B630" t="s">
        <v>5364</v>
      </c>
      <c r="C630" s="7" t="s">
        <v>23</v>
      </c>
      <c r="D630" s="7" t="s">
        <v>2252</v>
      </c>
      <c r="E630" s="7" t="s">
        <v>5365</v>
      </c>
      <c r="F630" s="7" t="s">
        <v>5366</v>
      </c>
      <c r="G630" s="7" t="s">
        <v>5367</v>
      </c>
      <c r="H630" s="38" t="s">
        <v>5368</v>
      </c>
      <c r="I630" s="7" t="s">
        <v>3115</v>
      </c>
      <c r="J630" s="7" t="s">
        <v>7972</v>
      </c>
      <c r="K630" s="7" t="s">
        <v>7972</v>
      </c>
      <c r="L630" s="39">
        <v>574896</v>
      </c>
      <c r="M630" s="7" t="s">
        <v>7972</v>
      </c>
      <c r="N630" s="7" t="s">
        <v>7972</v>
      </c>
      <c r="O630" s="7" t="s">
        <v>7972</v>
      </c>
      <c r="P630" s="39">
        <v>121868</v>
      </c>
      <c r="Q630" s="39">
        <v>146216</v>
      </c>
      <c r="R630" s="39">
        <v>91414</v>
      </c>
      <c r="S630" s="39">
        <v>206820</v>
      </c>
      <c r="T630" s="39">
        <v>0</v>
      </c>
      <c r="U630" s="39">
        <f>SUM('25-26 Title I Part A'!$P630:$T630)</f>
        <v>566318</v>
      </c>
      <c r="V630" s="39">
        <f>'25-26 Title I Part A'!$L630-'25-26 Title I Part A'!$U630</f>
        <v>8578</v>
      </c>
    </row>
    <row r="631" spans="1:22" ht="15" customHeight="1" x14ac:dyDescent="0.35">
      <c r="A631" t="s">
        <v>21</v>
      </c>
      <c r="B631" t="s">
        <v>7738</v>
      </c>
      <c r="C631" s="7" t="s">
        <v>23</v>
      </c>
      <c r="D631" s="7" t="s">
        <v>1489</v>
      </c>
      <c r="E631" s="7" t="s">
        <v>7739</v>
      </c>
      <c r="F631" s="7" t="s">
        <v>7740</v>
      </c>
      <c r="G631" s="7" t="s">
        <v>7741</v>
      </c>
      <c r="H631" s="38" t="s">
        <v>7742</v>
      </c>
      <c r="I631" s="7" t="s">
        <v>3115</v>
      </c>
      <c r="J631" s="7" t="s">
        <v>7972</v>
      </c>
      <c r="K631" s="7" t="s">
        <v>7972</v>
      </c>
      <c r="L631" s="39">
        <v>201881</v>
      </c>
      <c r="M631" s="7" t="s">
        <v>7972</v>
      </c>
      <c r="N631" s="7" t="s">
        <v>7972</v>
      </c>
      <c r="O631" s="7" t="s">
        <v>7972</v>
      </c>
      <c r="P631" s="39">
        <v>48466</v>
      </c>
      <c r="Q631" s="39">
        <v>36420</v>
      </c>
      <c r="R631" s="39">
        <v>55025</v>
      </c>
      <c r="S631" s="39">
        <v>55026</v>
      </c>
      <c r="T631" s="39">
        <v>0</v>
      </c>
      <c r="U631" s="39">
        <f>SUM('25-26 Title I Part A'!$P631:$T631)</f>
        <v>194937</v>
      </c>
      <c r="V631" s="39">
        <f>'25-26 Title I Part A'!$L631-'25-26 Title I Part A'!$U631</f>
        <v>6944</v>
      </c>
    </row>
    <row r="632" spans="1:22" ht="15" customHeight="1" x14ac:dyDescent="0.35">
      <c r="A632" t="s">
        <v>21</v>
      </c>
      <c r="B632" t="s">
        <v>3516</v>
      </c>
      <c r="C632" s="7" t="s">
        <v>23</v>
      </c>
      <c r="D632" s="7" t="s">
        <v>1489</v>
      </c>
      <c r="E632" s="7" t="s">
        <v>3517</v>
      </c>
      <c r="F632" s="7" t="s">
        <v>3518</v>
      </c>
      <c r="G632" s="7" t="s">
        <v>3519</v>
      </c>
      <c r="H632" s="38" t="s">
        <v>3520</v>
      </c>
      <c r="I632" s="7" t="s">
        <v>3115</v>
      </c>
      <c r="J632" s="7" t="s">
        <v>7972</v>
      </c>
      <c r="K632" s="7" t="s">
        <v>7972</v>
      </c>
      <c r="L632" s="39">
        <v>126671</v>
      </c>
      <c r="M632" s="7" t="s">
        <v>7972</v>
      </c>
      <c r="N632" s="7" t="s">
        <v>7972</v>
      </c>
      <c r="O632" s="7" t="s">
        <v>7972</v>
      </c>
      <c r="P632" s="39">
        <v>30406</v>
      </c>
      <c r="Q632" s="39">
        <v>10930</v>
      </c>
      <c r="R632" s="39">
        <v>40464</v>
      </c>
      <c r="S632" s="39">
        <v>44871</v>
      </c>
      <c r="T632" s="39">
        <v>0</v>
      </c>
      <c r="U632" s="39">
        <f>SUM('25-26 Title I Part A'!$P632:$T632)</f>
        <v>126671</v>
      </c>
      <c r="V632" s="39">
        <f>'25-26 Title I Part A'!$L632-'25-26 Title I Part A'!$U632</f>
        <v>0</v>
      </c>
    </row>
    <row r="633" spans="1:22" ht="15" customHeight="1" x14ac:dyDescent="0.35">
      <c r="A633" t="s">
        <v>21</v>
      </c>
      <c r="B633" t="s">
        <v>5274</v>
      </c>
      <c r="C633" s="7" t="s">
        <v>23</v>
      </c>
      <c r="D633" s="7" t="s">
        <v>1489</v>
      </c>
      <c r="E633" s="7" t="s">
        <v>5275</v>
      </c>
      <c r="F633" s="7" t="s">
        <v>5276</v>
      </c>
      <c r="G633" s="7" t="s">
        <v>5277</v>
      </c>
      <c r="H633" s="38" t="s">
        <v>5278</v>
      </c>
      <c r="I633" s="7" t="s">
        <v>3115</v>
      </c>
      <c r="J633" s="7" t="s">
        <v>7972</v>
      </c>
      <c r="K633" s="7" t="s">
        <v>7972</v>
      </c>
      <c r="L633" s="39">
        <v>121786</v>
      </c>
      <c r="M633" s="7" t="s">
        <v>7972</v>
      </c>
      <c r="N633" s="7" t="s">
        <v>7972</v>
      </c>
      <c r="O633" s="7" t="s">
        <v>7972</v>
      </c>
      <c r="P633" s="39">
        <v>29714</v>
      </c>
      <c r="Q633" s="39">
        <v>30486</v>
      </c>
      <c r="R633" s="39">
        <v>57699</v>
      </c>
      <c r="S633" s="39">
        <v>3887</v>
      </c>
      <c r="T633" s="39">
        <v>0</v>
      </c>
      <c r="U633" s="39">
        <f>SUM('25-26 Title I Part A'!$P633:$T633)</f>
        <v>121786</v>
      </c>
      <c r="V633" s="39">
        <f>'25-26 Title I Part A'!$L633-'25-26 Title I Part A'!$U633</f>
        <v>0</v>
      </c>
    </row>
    <row r="634" spans="1:22" ht="15" customHeight="1" x14ac:dyDescent="0.35">
      <c r="A634" t="s">
        <v>21</v>
      </c>
      <c r="B634" t="s">
        <v>3226</v>
      </c>
      <c r="C634" s="7" t="s">
        <v>23</v>
      </c>
      <c r="D634" s="7" t="s">
        <v>1489</v>
      </c>
      <c r="E634" s="7" t="s">
        <v>3227</v>
      </c>
      <c r="F634" s="7" t="s">
        <v>3228</v>
      </c>
      <c r="G634" s="7" t="s">
        <v>3229</v>
      </c>
      <c r="H634" s="38" t="s">
        <v>3230</v>
      </c>
      <c r="I634" s="7" t="s">
        <v>3115</v>
      </c>
      <c r="J634" s="7" t="s">
        <v>7972</v>
      </c>
      <c r="K634" s="7" t="s">
        <v>7972</v>
      </c>
      <c r="L634" s="39">
        <v>212417</v>
      </c>
      <c r="M634" s="7" t="s">
        <v>7972</v>
      </c>
      <c r="N634" s="7" t="s">
        <v>7972</v>
      </c>
      <c r="O634" s="7" t="s">
        <v>7972</v>
      </c>
      <c r="P634" s="39">
        <v>47637</v>
      </c>
      <c r="Q634" s="39">
        <v>104931</v>
      </c>
      <c r="R634" s="39">
        <v>59849</v>
      </c>
      <c r="S634" s="39">
        <v>0</v>
      </c>
      <c r="T634" s="39">
        <v>0</v>
      </c>
      <c r="U634" s="39">
        <f>SUM('25-26 Title I Part A'!$P634:$T634)</f>
        <v>212417</v>
      </c>
      <c r="V634" s="39">
        <f>'25-26 Title I Part A'!$L634-'25-26 Title I Part A'!$U634</f>
        <v>0</v>
      </c>
    </row>
    <row r="635" spans="1:22" ht="15" customHeight="1" x14ac:dyDescent="0.35">
      <c r="A635" t="s">
        <v>21</v>
      </c>
      <c r="B635" t="s">
        <v>3321</v>
      </c>
      <c r="C635" s="7" t="s">
        <v>23</v>
      </c>
      <c r="D635" s="7" t="s">
        <v>1489</v>
      </c>
      <c r="E635" s="7" t="s">
        <v>3322</v>
      </c>
      <c r="F635" s="7" t="s">
        <v>3323</v>
      </c>
      <c r="G635" s="7" t="s">
        <v>3324</v>
      </c>
      <c r="H635" s="38" t="s">
        <v>3325</v>
      </c>
      <c r="I635" s="7" t="s">
        <v>3115</v>
      </c>
      <c r="J635" s="7" t="s">
        <v>7972</v>
      </c>
      <c r="K635" s="7" t="s">
        <v>7972</v>
      </c>
      <c r="L635" s="39">
        <v>145129</v>
      </c>
      <c r="M635" s="7" t="s">
        <v>7972</v>
      </c>
      <c r="N635" s="7" t="s">
        <v>7972</v>
      </c>
      <c r="O635" s="7" t="s">
        <v>7972</v>
      </c>
      <c r="P635" s="39">
        <v>30383</v>
      </c>
      <c r="Q635" s="39">
        <v>71692</v>
      </c>
      <c r="R635" s="39">
        <v>43054</v>
      </c>
      <c r="S635" s="39">
        <v>0</v>
      </c>
      <c r="T635" s="39">
        <v>0</v>
      </c>
      <c r="U635" s="39">
        <f>SUM('25-26 Title I Part A'!$P635:$T635)</f>
        <v>145129</v>
      </c>
      <c r="V635" s="39">
        <f>'25-26 Title I Part A'!$L635-'25-26 Title I Part A'!$U635</f>
        <v>0</v>
      </c>
    </row>
    <row r="636" spans="1:22" ht="15" customHeight="1" x14ac:dyDescent="0.35">
      <c r="A636" t="s">
        <v>21</v>
      </c>
      <c r="B636" t="s">
        <v>3326</v>
      </c>
      <c r="C636" s="7" t="s">
        <v>23</v>
      </c>
      <c r="D636" s="7" t="s">
        <v>1489</v>
      </c>
      <c r="E636" s="7" t="s">
        <v>3327</v>
      </c>
      <c r="F636" s="7" t="s">
        <v>3328</v>
      </c>
      <c r="G636" s="7" t="s">
        <v>3329</v>
      </c>
      <c r="H636" s="38" t="s">
        <v>3330</v>
      </c>
      <c r="I636" s="7" t="s">
        <v>3115</v>
      </c>
      <c r="J636" s="7" t="s">
        <v>7972</v>
      </c>
      <c r="K636" s="7" t="s">
        <v>7972</v>
      </c>
      <c r="L636" s="39">
        <v>236816</v>
      </c>
      <c r="M636" s="7" t="s">
        <v>7972</v>
      </c>
      <c r="N636" s="7" t="s">
        <v>7972</v>
      </c>
      <c r="O636" s="7" t="s">
        <v>7972</v>
      </c>
      <c r="P636" s="39">
        <v>47708</v>
      </c>
      <c r="Q636" s="39">
        <v>115080</v>
      </c>
      <c r="R636" s="39">
        <v>64842</v>
      </c>
      <c r="S636" s="39">
        <v>8904</v>
      </c>
      <c r="T636" s="39">
        <v>0</v>
      </c>
      <c r="U636" s="39">
        <f>SUM('25-26 Title I Part A'!$P636:$T636)</f>
        <v>236534</v>
      </c>
      <c r="V636" s="39">
        <f>'25-26 Title I Part A'!$L636-'25-26 Title I Part A'!$U636</f>
        <v>282</v>
      </c>
    </row>
    <row r="637" spans="1:22" ht="15" customHeight="1" x14ac:dyDescent="0.35">
      <c r="A637" t="s">
        <v>21</v>
      </c>
      <c r="B637" t="s">
        <v>4407</v>
      </c>
      <c r="C637" s="7" t="s">
        <v>23</v>
      </c>
      <c r="D637" s="7" t="s">
        <v>1489</v>
      </c>
      <c r="E637" s="7" t="s">
        <v>4408</v>
      </c>
      <c r="F637" s="7" t="s">
        <v>4409</v>
      </c>
      <c r="G637" s="7" t="s">
        <v>4410</v>
      </c>
      <c r="H637" s="38" t="s">
        <v>4411</v>
      </c>
      <c r="I637" s="7" t="s">
        <v>3115</v>
      </c>
      <c r="J637" s="7" t="s">
        <v>7972</v>
      </c>
      <c r="K637" s="7" t="s">
        <v>7972</v>
      </c>
      <c r="L637" s="39">
        <v>207717</v>
      </c>
      <c r="M637" s="7" t="s">
        <v>7972</v>
      </c>
      <c r="N637" s="7" t="s">
        <v>7972</v>
      </c>
      <c r="O637" s="7" t="s">
        <v>7972</v>
      </c>
      <c r="P637" s="39">
        <v>49865</v>
      </c>
      <c r="Q637" s="39">
        <v>52625</v>
      </c>
      <c r="R637" s="39">
        <v>76014</v>
      </c>
      <c r="S637" s="39">
        <v>29213</v>
      </c>
      <c r="T637" s="39">
        <v>0</v>
      </c>
      <c r="U637" s="39">
        <f>SUM('25-26 Title I Part A'!$P637:$T637)</f>
        <v>207717</v>
      </c>
      <c r="V637" s="39">
        <f>'25-26 Title I Part A'!$L637-'25-26 Title I Part A'!$U637</f>
        <v>0</v>
      </c>
    </row>
    <row r="638" spans="1:22" ht="15" customHeight="1" x14ac:dyDescent="0.35">
      <c r="A638" t="s">
        <v>21</v>
      </c>
      <c r="B638" t="s">
        <v>5599</v>
      </c>
      <c r="C638" s="7" t="s">
        <v>23</v>
      </c>
      <c r="D638" s="7" t="s">
        <v>1489</v>
      </c>
      <c r="E638" s="7" t="s">
        <v>5600</v>
      </c>
      <c r="F638" s="7" t="s">
        <v>5601</v>
      </c>
      <c r="G638" s="7" t="s">
        <v>5602</v>
      </c>
      <c r="H638" s="38" t="s">
        <v>5603</v>
      </c>
      <c r="I638" s="7" t="s">
        <v>3115</v>
      </c>
      <c r="J638" s="7" t="s">
        <v>7972</v>
      </c>
      <c r="K638" s="7" t="s">
        <v>7972</v>
      </c>
      <c r="L638" s="39">
        <v>221339</v>
      </c>
      <c r="M638" s="7" t="s">
        <v>7972</v>
      </c>
      <c r="N638" s="7" t="s">
        <v>7972</v>
      </c>
      <c r="O638" s="7" t="s">
        <v>7972</v>
      </c>
      <c r="P638" s="39">
        <v>53708</v>
      </c>
      <c r="Q638" s="39">
        <v>55019</v>
      </c>
      <c r="R638" s="39">
        <v>76588</v>
      </c>
      <c r="S638" s="39">
        <v>36024</v>
      </c>
      <c r="T638" s="39">
        <v>0</v>
      </c>
      <c r="U638" s="39">
        <f>SUM('25-26 Title I Part A'!$P638:$T638)</f>
        <v>221339</v>
      </c>
      <c r="V638" s="39">
        <f>'25-26 Title I Part A'!$L638-'25-26 Title I Part A'!$U638</f>
        <v>0</v>
      </c>
    </row>
    <row r="639" spans="1:22" ht="15" customHeight="1" x14ac:dyDescent="0.35">
      <c r="A639" t="s">
        <v>21</v>
      </c>
      <c r="B639" t="s">
        <v>5584</v>
      </c>
      <c r="C639" s="7" t="s">
        <v>23</v>
      </c>
      <c r="D639" s="7" t="s">
        <v>1489</v>
      </c>
      <c r="E639" s="7" t="s">
        <v>5585</v>
      </c>
      <c r="F639" s="7" t="s">
        <v>5586</v>
      </c>
      <c r="G639" s="7" t="s">
        <v>5587</v>
      </c>
      <c r="H639" s="38" t="s">
        <v>5588</v>
      </c>
      <c r="I639" s="7" t="s">
        <v>3115</v>
      </c>
      <c r="J639" s="7" t="s">
        <v>7972</v>
      </c>
      <c r="K639" s="7" t="s">
        <v>7972</v>
      </c>
      <c r="L639" s="39">
        <v>448284</v>
      </c>
      <c r="M639" s="7" t="s">
        <v>7972</v>
      </c>
      <c r="N639" s="7" t="s">
        <v>7972</v>
      </c>
      <c r="O639" s="7" t="s">
        <v>7972</v>
      </c>
      <c r="P639" s="39">
        <v>107610</v>
      </c>
      <c r="Q639" s="39">
        <v>110210</v>
      </c>
      <c r="R639" s="39">
        <v>68057</v>
      </c>
      <c r="S639" s="39">
        <v>107561</v>
      </c>
      <c r="T639" s="39">
        <v>0</v>
      </c>
      <c r="U639" s="39">
        <f>SUM('25-26 Title I Part A'!$P639:$T639)</f>
        <v>393438</v>
      </c>
      <c r="V639" s="39">
        <f>'25-26 Title I Part A'!$L639-'25-26 Title I Part A'!$U639</f>
        <v>54846</v>
      </c>
    </row>
    <row r="640" spans="1:22" ht="15" customHeight="1" x14ac:dyDescent="0.35">
      <c r="A640" t="s">
        <v>21</v>
      </c>
      <c r="B640" t="s">
        <v>4192</v>
      </c>
      <c r="C640" s="7" t="s">
        <v>23</v>
      </c>
      <c r="D640" s="7" t="s">
        <v>1489</v>
      </c>
      <c r="E640" s="7" t="s">
        <v>4193</v>
      </c>
      <c r="F640" s="7" t="s">
        <v>4194</v>
      </c>
      <c r="G640" s="7" t="s">
        <v>4195</v>
      </c>
      <c r="H640" s="38" t="s">
        <v>4196</v>
      </c>
      <c r="I640" s="7" t="s">
        <v>3115</v>
      </c>
      <c r="J640" s="7" t="s">
        <v>7972</v>
      </c>
      <c r="K640" s="7" t="s">
        <v>7972</v>
      </c>
      <c r="L640" s="39">
        <v>111439</v>
      </c>
      <c r="M640" s="7" t="s">
        <v>7972</v>
      </c>
      <c r="N640" s="7" t="s">
        <v>7972</v>
      </c>
      <c r="O640" s="7" t="s">
        <v>7972</v>
      </c>
      <c r="P640" s="39">
        <v>26746</v>
      </c>
      <c r="Q640" s="39">
        <v>29561</v>
      </c>
      <c r="R640" s="39">
        <v>27404</v>
      </c>
      <c r="S640" s="39">
        <v>27728</v>
      </c>
      <c r="T640" s="39">
        <v>0</v>
      </c>
      <c r="U640" s="39">
        <f>SUM('25-26 Title I Part A'!$P640:$T640)</f>
        <v>111439</v>
      </c>
      <c r="V640" s="39">
        <f>'25-26 Title I Part A'!$L640-'25-26 Title I Part A'!$U640</f>
        <v>0</v>
      </c>
    </row>
    <row r="641" spans="1:22" ht="15" customHeight="1" x14ac:dyDescent="0.35">
      <c r="A641" t="s">
        <v>21</v>
      </c>
      <c r="B641" t="s">
        <v>4680</v>
      </c>
      <c r="C641" s="7" t="s">
        <v>23</v>
      </c>
      <c r="D641" s="7" t="s">
        <v>2991</v>
      </c>
      <c r="E641" s="7" t="s">
        <v>4681</v>
      </c>
      <c r="F641" s="7" t="s">
        <v>4682</v>
      </c>
      <c r="G641" s="7" t="s">
        <v>4683</v>
      </c>
      <c r="H641" s="38" t="s">
        <v>4684</v>
      </c>
      <c r="I641" s="7" t="s">
        <v>3115</v>
      </c>
      <c r="J641" s="7" t="s">
        <v>7972</v>
      </c>
      <c r="K641" s="7" t="s">
        <v>7972</v>
      </c>
      <c r="L641" s="39">
        <v>150329</v>
      </c>
      <c r="M641" s="7" t="s">
        <v>7973</v>
      </c>
      <c r="N641" s="7" t="s">
        <v>7972</v>
      </c>
      <c r="O641" s="7" t="s">
        <v>7972</v>
      </c>
      <c r="P641" s="39">
        <v>34630</v>
      </c>
      <c r="Q641" s="39">
        <v>80275</v>
      </c>
      <c r="R641" s="39">
        <v>32994</v>
      </c>
      <c r="S641" s="39">
        <v>0</v>
      </c>
      <c r="T641" s="39">
        <v>0</v>
      </c>
      <c r="U641" s="39">
        <f>SUM('25-26 Title I Part A'!$P641:$T641)</f>
        <v>147899</v>
      </c>
      <c r="V641" s="39">
        <f>'25-26 Title I Part A'!$L641-'25-26 Title I Part A'!$U641</f>
        <v>2430</v>
      </c>
    </row>
    <row r="642" spans="1:22" ht="15" customHeight="1" x14ac:dyDescent="0.35">
      <c r="A642" t="s">
        <v>21</v>
      </c>
      <c r="B642" t="s">
        <v>7365</v>
      </c>
      <c r="C642" s="7" t="s">
        <v>23</v>
      </c>
      <c r="D642" s="7" t="s">
        <v>1489</v>
      </c>
      <c r="E642" s="7" t="s">
        <v>7366</v>
      </c>
      <c r="F642" s="7" t="s">
        <v>7367</v>
      </c>
      <c r="G642" s="7" t="s">
        <v>7368</v>
      </c>
      <c r="H642" s="38" t="s">
        <v>7369</v>
      </c>
      <c r="I642" s="7" t="s">
        <v>3115</v>
      </c>
      <c r="J642" s="7" t="s">
        <v>7972</v>
      </c>
      <c r="K642" s="7" t="s">
        <v>7972</v>
      </c>
      <c r="L642" s="39">
        <v>236343</v>
      </c>
      <c r="M642" s="7" t="s">
        <v>7972</v>
      </c>
      <c r="N642" s="7" t="s">
        <v>7972</v>
      </c>
      <c r="O642" s="7" t="s">
        <v>7972</v>
      </c>
      <c r="P642" s="39">
        <v>56740</v>
      </c>
      <c r="Q642" s="39">
        <v>84013</v>
      </c>
      <c r="R642" s="39">
        <v>72927</v>
      </c>
      <c r="S642" s="39">
        <v>22663</v>
      </c>
      <c r="T642" s="39">
        <v>0</v>
      </c>
      <c r="U642" s="39">
        <f>SUM('25-26 Title I Part A'!$P642:$T642)</f>
        <v>236343</v>
      </c>
      <c r="V642" s="39">
        <f>'25-26 Title I Part A'!$L642-'25-26 Title I Part A'!$U642</f>
        <v>0</v>
      </c>
    </row>
    <row r="643" spans="1:22" ht="15" customHeight="1" x14ac:dyDescent="0.35">
      <c r="A643" t="s">
        <v>21</v>
      </c>
      <c r="B643" t="s">
        <v>4087</v>
      </c>
      <c r="C643" s="7" t="s">
        <v>23</v>
      </c>
      <c r="D643" s="7" t="s">
        <v>1489</v>
      </c>
      <c r="E643" s="7" t="s">
        <v>4088</v>
      </c>
      <c r="F643" s="7" t="s">
        <v>4089</v>
      </c>
      <c r="G643" s="7" t="s">
        <v>4090</v>
      </c>
      <c r="H643" s="38" t="s">
        <v>4091</v>
      </c>
      <c r="I643" s="7" t="s">
        <v>3115</v>
      </c>
      <c r="J643" s="7" t="s">
        <v>7972</v>
      </c>
      <c r="K643" s="7" t="s">
        <v>7972</v>
      </c>
      <c r="L643" s="39">
        <v>291054</v>
      </c>
      <c r="M643" s="7" t="s">
        <v>7972</v>
      </c>
      <c r="N643" s="7" t="s">
        <v>7972</v>
      </c>
      <c r="O643" s="7" t="s">
        <v>7972</v>
      </c>
      <c r="P643" s="39">
        <v>0</v>
      </c>
      <c r="Q643" s="39">
        <v>155170</v>
      </c>
      <c r="R643" s="39">
        <v>76351</v>
      </c>
      <c r="S643" s="39">
        <v>59533</v>
      </c>
      <c r="T643" s="39">
        <v>0</v>
      </c>
      <c r="U643" s="39">
        <f>SUM('25-26 Title I Part A'!$P643:$T643)</f>
        <v>291054</v>
      </c>
      <c r="V643" s="39">
        <f>'25-26 Title I Part A'!$L643-'25-26 Title I Part A'!$U643</f>
        <v>0</v>
      </c>
    </row>
    <row r="644" spans="1:22" ht="15" customHeight="1" x14ac:dyDescent="0.35">
      <c r="A644" t="s">
        <v>21</v>
      </c>
      <c r="B644" t="s">
        <v>3636</v>
      </c>
      <c r="C644" s="7" t="s">
        <v>23</v>
      </c>
      <c r="D644" s="7" t="s">
        <v>1489</v>
      </c>
      <c r="E644" s="7" t="s">
        <v>3637</v>
      </c>
      <c r="F644" s="7" t="s">
        <v>3638</v>
      </c>
      <c r="G644" s="7" t="s">
        <v>3639</v>
      </c>
      <c r="H644" s="38" t="s">
        <v>3640</v>
      </c>
      <c r="I644" s="7" t="s">
        <v>3115</v>
      </c>
      <c r="J644" s="7" t="s">
        <v>7972</v>
      </c>
      <c r="K644" s="7" t="s">
        <v>7972</v>
      </c>
      <c r="L644" s="39">
        <v>154779</v>
      </c>
      <c r="M644" s="7" t="s">
        <v>7972</v>
      </c>
      <c r="N644" s="7" t="s">
        <v>7972</v>
      </c>
      <c r="O644" s="7" t="s">
        <v>7972</v>
      </c>
      <c r="P644" s="39">
        <v>37157</v>
      </c>
      <c r="Q644" s="39">
        <v>75212</v>
      </c>
      <c r="R644" s="39">
        <v>39921</v>
      </c>
      <c r="S644" s="39">
        <v>2489</v>
      </c>
      <c r="T644" s="39">
        <v>0</v>
      </c>
      <c r="U644" s="39">
        <f>SUM('25-26 Title I Part A'!$P644:$T644)</f>
        <v>154779</v>
      </c>
      <c r="V644" s="39">
        <f>'25-26 Title I Part A'!$L644-'25-26 Title I Part A'!$U644</f>
        <v>0</v>
      </c>
    </row>
    <row r="645" spans="1:22" ht="15" customHeight="1" x14ac:dyDescent="0.35">
      <c r="A645" t="s">
        <v>21</v>
      </c>
      <c r="B645" t="s">
        <v>3631</v>
      </c>
      <c r="C645" s="7" t="s">
        <v>23</v>
      </c>
      <c r="D645" s="7" t="s">
        <v>1489</v>
      </c>
      <c r="E645" s="7" t="s">
        <v>3632</v>
      </c>
      <c r="F645" s="7" t="s">
        <v>3633</v>
      </c>
      <c r="G645" s="7" t="s">
        <v>3634</v>
      </c>
      <c r="H645" s="38" t="s">
        <v>3635</v>
      </c>
      <c r="I645" s="7" t="s">
        <v>3115</v>
      </c>
      <c r="J645" s="7" t="s">
        <v>7972</v>
      </c>
      <c r="K645" s="7" t="s">
        <v>7972</v>
      </c>
      <c r="L645" s="39">
        <v>151906</v>
      </c>
      <c r="M645" s="7" t="s">
        <v>7972</v>
      </c>
      <c r="N645" s="7" t="s">
        <v>7972</v>
      </c>
      <c r="O645" s="7" t="s">
        <v>7972</v>
      </c>
      <c r="P645" s="39">
        <v>36468</v>
      </c>
      <c r="Q645" s="39">
        <v>73817</v>
      </c>
      <c r="R645" s="39">
        <v>39180</v>
      </c>
      <c r="S645" s="39">
        <v>2441</v>
      </c>
      <c r="T645" s="39">
        <v>0</v>
      </c>
      <c r="U645" s="39">
        <f>SUM('25-26 Title I Part A'!$P645:$T645)</f>
        <v>151906</v>
      </c>
      <c r="V645" s="39">
        <f>'25-26 Title I Part A'!$L645-'25-26 Title I Part A'!$U645</f>
        <v>0</v>
      </c>
    </row>
    <row r="646" spans="1:22" ht="15" customHeight="1" x14ac:dyDescent="0.35">
      <c r="A646" t="s">
        <v>21</v>
      </c>
      <c r="B646" t="s">
        <v>3456</v>
      </c>
      <c r="C646" s="7" t="s">
        <v>23</v>
      </c>
      <c r="D646" s="7" t="s">
        <v>1489</v>
      </c>
      <c r="E646" s="7" t="s">
        <v>3457</v>
      </c>
      <c r="F646" s="7" t="s">
        <v>3458</v>
      </c>
      <c r="G646" s="7" t="s">
        <v>3459</v>
      </c>
      <c r="H646" s="38" t="s">
        <v>3460</v>
      </c>
      <c r="I646" s="7" t="s">
        <v>3115</v>
      </c>
      <c r="J646" s="7" t="s">
        <v>7972</v>
      </c>
      <c r="K646" s="7" t="s">
        <v>7972</v>
      </c>
      <c r="L646" s="39">
        <v>221245</v>
      </c>
      <c r="M646" s="7" t="s">
        <v>7972</v>
      </c>
      <c r="N646" s="7" t="s">
        <v>7972</v>
      </c>
      <c r="O646" s="7" t="s">
        <v>7972</v>
      </c>
      <c r="P646" s="39">
        <v>53981</v>
      </c>
      <c r="Q646" s="39">
        <v>57524</v>
      </c>
      <c r="R646" s="39">
        <v>79259</v>
      </c>
      <c r="S646" s="39">
        <v>30481</v>
      </c>
      <c r="T646" s="39">
        <v>0</v>
      </c>
      <c r="U646" s="39">
        <f>SUM('25-26 Title I Part A'!$P646:$T646)</f>
        <v>221245</v>
      </c>
      <c r="V646" s="39">
        <f>'25-26 Title I Part A'!$L646-'25-26 Title I Part A'!$U646</f>
        <v>0</v>
      </c>
    </row>
    <row r="647" spans="1:22" ht="15" customHeight="1" x14ac:dyDescent="0.35">
      <c r="A647" t="s">
        <v>21</v>
      </c>
      <c r="B647" t="s">
        <v>3536</v>
      </c>
      <c r="C647" s="7" t="s">
        <v>23</v>
      </c>
      <c r="D647" s="7" t="s">
        <v>1489</v>
      </c>
      <c r="E647" s="7" t="s">
        <v>3537</v>
      </c>
      <c r="F647" s="7" t="s">
        <v>3538</v>
      </c>
      <c r="G647" s="7" t="s">
        <v>3539</v>
      </c>
      <c r="H647" s="38" t="s">
        <v>3540</v>
      </c>
      <c r="I647" s="7" t="s">
        <v>3115</v>
      </c>
      <c r="J647" s="7" t="s">
        <v>7972</v>
      </c>
      <c r="K647" s="7" t="s">
        <v>7972</v>
      </c>
      <c r="L647" s="39">
        <v>167814</v>
      </c>
      <c r="M647" s="7" t="s">
        <v>7972</v>
      </c>
      <c r="N647" s="7" t="s">
        <v>7972</v>
      </c>
      <c r="O647" s="7" t="s">
        <v>7972</v>
      </c>
      <c r="P647" s="39">
        <v>40285</v>
      </c>
      <c r="Q647" s="39">
        <v>43388</v>
      </c>
      <c r="R647" s="39">
        <v>38688</v>
      </c>
      <c r="S647" s="39">
        <v>45453</v>
      </c>
      <c r="T647" s="39">
        <v>0</v>
      </c>
      <c r="U647" s="39">
        <f>SUM('25-26 Title I Part A'!$P647:$T647)</f>
        <v>167814</v>
      </c>
      <c r="V647" s="39">
        <f>'25-26 Title I Part A'!$L647-'25-26 Title I Part A'!$U647</f>
        <v>0</v>
      </c>
    </row>
    <row r="648" spans="1:22" ht="15" customHeight="1" x14ac:dyDescent="0.35">
      <c r="A648" t="s">
        <v>21</v>
      </c>
      <c r="B648" t="s">
        <v>3681</v>
      </c>
      <c r="C648" s="7" t="s">
        <v>23</v>
      </c>
      <c r="D648" s="7" t="s">
        <v>1489</v>
      </c>
      <c r="E648" s="7" t="s">
        <v>3682</v>
      </c>
      <c r="F648" s="7" t="s">
        <v>3683</v>
      </c>
      <c r="G648" s="7" t="s">
        <v>3684</v>
      </c>
      <c r="H648" s="38" t="s">
        <v>3685</v>
      </c>
      <c r="I648" s="7" t="s">
        <v>3115</v>
      </c>
      <c r="J648" s="7" t="s">
        <v>7972</v>
      </c>
      <c r="K648" s="7" t="s">
        <v>7972</v>
      </c>
      <c r="L648" s="39">
        <v>277620</v>
      </c>
      <c r="M648" s="7" t="s">
        <v>7972</v>
      </c>
      <c r="N648" s="7" t="s">
        <v>7972</v>
      </c>
      <c r="O648" s="7" t="s">
        <v>7972</v>
      </c>
      <c r="P648" s="39">
        <v>66649</v>
      </c>
      <c r="Q648" s="39">
        <v>134909</v>
      </c>
      <c r="R648" s="39">
        <v>71605</v>
      </c>
      <c r="S648" s="39">
        <v>4457</v>
      </c>
      <c r="T648" s="39">
        <v>0</v>
      </c>
      <c r="U648" s="39">
        <f>SUM('25-26 Title I Part A'!$P648:$T648)</f>
        <v>277620</v>
      </c>
      <c r="V648" s="39">
        <f>'25-26 Title I Part A'!$L648-'25-26 Title I Part A'!$U648</f>
        <v>0</v>
      </c>
    </row>
    <row r="649" spans="1:22" ht="15" customHeight="1" x14ac:dyDescent="0.35">
      <c r="A649" t="s">
        <v>21</v>
      </c>
      <c r="B649" t="s">
        <v>4077</v>
      </c>
      <c r="C649" s="7" t="s">
        <v>23</v>
      </c>
      <c r="D649" s="7" t="s">
        <v>1489</v>
      </c>
      <c r="E649" s="7" t="s">
        <v>4078</v>
      </c>
      <c r="F649" s="7" t="s">
        <v>4079</v>
      </c>
      <c r="G649" s="7" t="s">
        <v>4080</v>
      </c>
      <c r="H649" s="38" t="s">
        <v>4081</v>
      </c>
      <c r="I649" s="7" t="s">
        <v>3115</v>
      </c>
      <c r="J649" s="7" t="s">
        <v>7972</v>
      </c>
      <c r="K649" s="7" t="s">
        <v>7972</v>
      </c>
      <c r="L649" s="39">
        <v>325375</v>
      </c>
      <c r="M649" s="7" t="s">
        <v>7972</v>
      </c>
      <c r="N649" s="7" t="s">
        <v>7972</v>
      </c>
      <c r="O649" s="7" t="s">
        <v>7972</v>
      </c>
      <c r="P649" s="39">
        <v>75418</v>
      </c>
      <c r="Q649" s="39">
        <v>89793</v>
      </c>
      <c r="R649" s="39">
        <v>89368</v>
      </c>
      <c r="S649" s="39">
        <v>70796</v>
      </c>
      <c r="T649" s="39">
        <v>0</v>
      </c>
      <c r="U649" s="39">
        <f>SUM('25-26 Title I Part A'!$P649:$T649)</f>
        <v>325375</v>
      </c>
      <c r="V649" s="39">
        <f>'25-26 Title I Part A'!$L649-'25-26 Title I Part A'!$U649</f>
        <v>0</v>
      </c>
    </row>
    <row r="650" spans="1:22" ht="15" customHeight="1" x14ac:dyDescent="0.35">
      <c r="A650" t="s">
        <v>21</v>
      </c>
      <c r="B650" t="s">
        <v>5399</v>
      </c>
      <c r="C650" s="7" t="s">
        <v>23</v>
      </c>
      <c r="D650" s="7" t="s">
        <v>1489</v>
      </c>
      <c r="E650" s="7" t="s">
        <v>5400</v>
      </c>
      <c r="F650" s="7" t="s">
        <v>5401</v>
      </c>
      <c r="G650" s="7" t="s">
        <v>5402</v>
      </c>
      <c r="H650" s="38" t="s">
        <v>5403</v>
      </c>
      <c r="I650" s="7" t="s">
        <v>3115</v>
      </c>
      <c r="J650" s="7" t="s">
        <v>7972</v>
      </c>
      <c r="K650" s="7" t="s">
        <v>7972</v>
      </c>
      <c r="L650" s="39">
        <v>153968</v>
      </c>
      <c r="M650" s="7" t="s">
        <v>7972</v>
      </c>
      <c r="N650" s="7" t="s">
        <v>7972</v>
      </c>
      <c r="O650" s="7" t="s">
        <v>7972</v>
      </c>
      <c r="P650" s="39">
        <v>36961</v>
      </c>
      <c r="Q650" s="39">
        <v>114456</v>
      </c>
      <c r="R650" s="39">
        <v>70</v>
      </c>
      <c r="S650" s="39">
        <v>2481</v>
      </c>
      <c r="T650" s="39">
        <v>0</v>
      </c>
      <c r="U650" s="39">
        <f>SUM('25-26 Title I Part A'!$P650:$T650)</f>
        <v>153968</v>
      </c>
      <c r="V650" s="39">
        <f>'25-26 Title I Part A'!$L650-'25-26 Title I Part A'!$U650</f>
        <v>0</v>
      </c>
    </row>
    <row r="651" spans="1:22" ht="15" customHeight="1" x14ac:dyDescent="0.35">
      <c r="A651" t="s">
        <v>21</v>
      </c>
      <c r="B651" t="s">
        <v>7636</v>
      </c>
      <c r="C651" s="7" t="s">
        <v>23</v>
      </c>
      <c r="D651" s="7" t="s">
        <v>1489</v>
      </c>
      <c r="E651" s="7" t="s">
        <v>7637</v>
      </c>
      <c r="F651" s="7" t="s">
        <v>7638</v>
      </c>
      <c r="G651" s="7" t="s">
        <v>7639</v>
      </c>
      <c r="H651" s="38" t="s">
        <v>7640</v>
      </c>
      <c r="I651" s="7" t="s">
        <v>3115</v>
      </c>
      <c r="J651" s="7" t="s">
        <v>7972</v>
      </c>
      <c r="K651" s="7" t="s">
        <v>7972</v>
      </c>
      <c r="L651" s="39">
        <v>156494</v>
      </c>
      <c r="M651" s="7" t="s">
        <v>7972</v>
      </c>
      <c r="N651" s="7" t="s">
        <v>7972</v>
      </c>
      <c r="O651" s="7" t="s">
        <v>7972</v>
      </c>
      <c r="P651" s="39">
        <v>38183</v>
      </c>
      <c r="Q651" s="39">
        <v>25812</v>
      </c>
      <c r="R651" s="39">
        <v>49709</v>
      </c>
      <c r="S651" s="39">
        <v>42790</v>
      </c>
      <c r="T651" s="39">
        <v>0</v>
      </c>
      <c r="U651" s="39">
        <f>SUM('25-26 Title I Part A'!$P651:$T651)</f>
        <v>156494</v>
      </c>
      <c r="V651" s="39">
        <f>'25-26 Title I Part A'!$L651-'25-26 Title I Part A'!$U651</f>
        <v>0</v>
      </c>
    </row>
    <row r="652" spans="1:22" ht="15" customHeight="1" x14ac:dyDescent="0.35">
      <c r="A652" t="s">
        <v>21</v>
      </c>
      <c r="B652" t="s">
        <v>5946</v>
      </c>
      <c r="C652" s="7" t="s">
        <v>23</v>
      </c>
      <c r="D652" s="7" t="s">
        <v>1489</v>
      </c>
      <c r="E652" s="7" t="s">
        <v>5947</v>
      </c>
      <c r="F652" s="7" t="s">
        <v>5948</v>
      </c>
      <c r="G652" s="7" t="s">
        <v>5949</v>
      </c>
      <c r="H652" s="38" t="s">
        <v>5950</v>
      </c>
      <c r="I652" s="7" t="s">
        <v>3115</v>
      </c>
      <c r="J652" s="7" t="s">
        <v>7972</v>
      </c>
      <c r="K652" s="7" t="s">
        <v>7972</v>
      </c>
      <c r="L652" s="39">
        <v>140357</v>
      </c>
      <c r="M652" s="7" t="s">
        <v>7972</v>
      </c>
      <c r="N652" s="7" t="s">
        <v>7972</v>
      </c>
      <c r="O652" s="7" t="s">
        <v>7972</v>
      </c>
      <c r="P652" s="39">
        <v>34245</v>
      </c>
      <c r="Q652" s="39">
        <v>68361</v>
      </c>
      <c r="R652" s="39">
        <v>35089</v>
      </c>
      <c r="S652" s="39">
        <v>2662</v>
      </c>
      <c r="T652" s="39">
        <v>0</v>
      </c>
      <c r="U652" s="39">
        <f>SUM('25-26 Title I Part A'!$P652:$T652)</f>
        <v>140357</v>
      </c>
      <c r="V652" s="39">
        <f>'25-26 Title I Part A'!$L652-'25-26 Title I Part A'!$U652</f>
        <v>0</v>
      </c>
    </row>
    <row r="653" spans="1:22" ht="15" customHeight="1" x14ac:dyDescent="0.35">
      <c r="A653" t="s">
        <v>21</v>
      </c>
      <c r="B653" t="s">
        <v>7556</v>
      </c>
      <c r="C653" s="7" t="s">
        <v>23</v>
      </c>
      <c r="D653" s="7" t="s">
        <v>1489</v>
      </c>
      <c r="E653" s="7" t="s">
        <v>7557</v>
      </c>
      <c r="F653" s="7" t="s">
        <v>7558</v>
      </c>
      <c r="G653" s="7" t="s">
        <v>7559</v>
      </c>
      <c r="H653" s="38" t="s">
        <v>7560</v>
      </c>
      <c r="I653" s="7" t="s">
        <v>3115</v>
      </c>
      <c r="J653" s="7" t="s">
        <v>7972</v>
      </c>
      <c r="K653" s="7" t="s">
        <v>7972</v>
      </c>
      <c r="L653" s="39">
        <v>40200</v>
      </c>
      <c r="M653" s="7" t="s">
        <v>7972</v>
      </c>
      <c r="N653" s="7" t="s">
        <v>7972</v>
      </c>
      <c r="O653" s="7" t="s">
        <v>7972</v>
      </c>
      <c r="P653" s="39">
        <v>9646</v>
      </c>
      <c r="Q653" s="39">
        <v>29872</v>
      </c>
      <c r="R653" s="39">
        <v>18</v>
      </c>
      <c r="S653" s="39">
        <v>664</v>
      </c>
      <c r="T653" s="39">
        <v>0</v>
      </c>
      <c r="U653" s="39">
        <f>SUM('25-26 Title I Part A'!$P653:$T653)</f>
        <v>40200</v>
      </c>
      <c r="V653" s="39">
        <f>'25-26 Title I Part A'!$L653-'25-26 Title I Part A'!$U653</f>
        <v>0</v>
      </c>
    </row>
    <row r="654" spans="1:22" ht="15" customHeight="1" x14ac:dyDescent="0.35">
      <c r="A654" t="s">
        <v>21</v>
      </c>
      <c r="B654" t="s">
        <v>7561</v>
      </c>
      <c r="C654" s="7" t="s">
        <v>23</v>
      </c>
      <c r="D654" s="7" t="s">
        <v>1489</v>
      </c>
      <c r="E654" s="7" t="s">
        <v>7562</v>
      </c>
      <c r="F654" s="7" t="s">
        <v>7563</v>
      </c>
      <c r="G654" s="7" t="s">
        <v>7564</v>
      </c>
      <c r="H654" s="38" t="s">
        <v>7565</v>
      </c>
      <c r="I654" s="7" t="s">
        <v>3115</v>
      </c>
      <c r="J654" s="7" t="s">
        <v>7972</v>
      </c>
      <c r="K654" s="7" t="s">
        <v>7972</v>
      </c>
      <c r="L654" s="39">
        <v>102923</v>
      </c>
      <c r="M654" s="7" t="s">
        <v>7972</v>
      </c>
      <c r="N654" s="7" t="s">
        <v>7972</v>
      </c>
      <c r="O654" s="7" t="s">
        <v>7972</v>
      </c>
      <c r="P654" s="39">
        <v>24705</v>
      </c>
      <c r="Q654" s="39">
        <v>19750</v>
      </c>
      <c r="R654" s="39">
        <v>38047</v>
      </c>
      <c r="S654" s="39">
        <v>20421</v>
      </c>
      <c r="T654" s="39">
        <v>0</v>
      </c>
      <c r="U654" s="39">
        <f>SUM('25-26 Title I Part A'!$P654:$T654)</f>
        <v>102923</v>
      </c>
      <c r="V654" s="39">
        <f>'25-26 Title I Part A'!$L654-'25-26 Title I Part A'!$U654</f>
        <v>0</v>
      </c>
    </row>
    <row r="655" spans="1:22" ht="15" customHeight="1" x14ac:dyDescent="0.35">
      <c r="A655" t="s">
        <v>21</v>
      </c>
      <c r="B655" t="s">
        <v>6720</v>
      </c>
      <c r="C655" s="7" t="s">
        <v>23</v>
      </c>
      <c r="D655" s="7" t="s">
        <v>1489</v>
      </c>
      <c r="E655" s="7" t="s">
        <v>6721</v>
      </c>
      <c r="F655" s="7" t="s">
        <v>6722</v>
      </c>
      <c r="G655" s="7" t="s">
        <v>6723</v>
      </c>
      <c r="H655" s="38" t="s">
        <v>6724</v>
      </c>
      <c r="I655" s="7" t="s">
        <v>3115</v>
      </c>
      <c r="J655" s="7" t="s">
        <v>7972</v>
      </c>
      <c r="K655" s="7" t="s">
        <v>7972</v>
      </c>
      <c r="L655" s="39">
        <v>190491</v>
      </c>
      <c r="M655" s="7" t="s">
        <v>7972</v>
      </c>
      <c r="N655" s="7" t="s">
        <v>7972</v>
      </c>
      <c r="O655" s="7" t="s">
        <v>7972</v>
      </c>
      <c r="P655" s="39">
        <v>45728</v>
      </c>
      <c r="Q655" s="39">
        <v>46833</v>
      </c>
      <c r="R655" s="39">
        <v>46854</v>
      </c>
      <c r="S655" s="39">
        <v>47623</v>
      </c>
      <c r="T655" s="39">
        <v>0</v>
      </c>
      <c r="U655" s="39">
        <f>SUM('25-26 Title I Part A'!$P655:$T655)</f>
        <v>187038</v>
      </c>
      <c r="V655" s="39">
        <f>'25-26 Title I Part A'!$L655-'25-26 Title I Part A'!$U655</f>
        <v>3453</v>
      </c>
    </row>
    <row r="656" spans="1:22" ht="15" customHeight="1" x14ac:dyDescent="0.35">
      <c r="A656" t="s">
        <v>21</v>
      </c>
      <c r="B656" t="s">
        <v>5404</v>
      </c>
      <c r="C656" s="7" t="s">
        <v>23</v>
      </c>
      <c r="D656" s="7" t="s">
        <v>1489</v>
      </c>
      <c r="E656" s="7" t="s">
        <v>5405</v>
      </c>
      <c r="F656" s="7" t="s">
        <v>5406</v>
      </c>
      <c r="G656" s="7" t="s">
        <v>5407</v>
      </c>
      <c r="H656" s="38" t="s">
        <v>5408</v>
      </c>
      <c r="I656" s="7" t="s">
        <v>3115</v>
      </c>
      <c r="J656" s="7" t="s">
        <v>7972</v>
      </c>
      <c r="K656" s="7" t="s">
        <v>7972</v>
      </c>
      <c r="L656" s="39">
        <v>140238</v>
      </c>
      <c r="M656" s="7" t="s">
        <v>7972</v>
      </c>
      <c r="N656" s="7" t="s">
        <v>7972</v>
      </c>
      <c r="O656" s="7" t="s">
        <v>7972</v>
      </c>
      <c r="P656" s="39">
        <v>13520</v>
      </c>
      <c r="Q656" s="39">
        <v>72454</v>
      </c>
      <c r="R656" s="39">
        <v>52002</v>
      </c>
      <c r="S656" s="39">
        <v>2262</v>
      </c>
      <c r="T656" s="39">
        <v>0</v>
      </c>
      <c r="U656" s="39">
        <f>SUM('25-26 Title I Part A'!$P656:$T656)</f>
        <v>140238</v>
      </c>
      <c r="V656" s="39">
        <f>'25-26 Title I Part A'!$L656-'25-26 Title I Part A'!$U656</f>
        <v>0</v>
      </c>
    </row>
    <row r="657" spans="1:22" ht="15" customHeight="1" x14ac:dyDescent="0.35">
      <c r="A657" t="s">
        <v>21</v>
      </c>
      <c r="B657" t="s">
        <v>5384</v>
      </c>
      <c r="C657" s="7" t="s">
        <v>23</v>
      </c>
      <c r="D657" s="7" t="s">
        <v>1489</v>
      </c>
      <c r="E657" s="7" t="s">
        <v>5385</v>
      </c>
      <c r="F657" s="7" t="s">
        <v>5386</v>
      </c>
      <c r="G657" s="7" t="s">
        <v>5387</v>
      </c>
      <c r="H657" s="38" t="s">
        <v>5388</v>
      </c>
      <c r="I657" s="7" t="s">
        <v>3115</v>
      </c>
      <c r="J657" s="7" t="s">
        <v>7972</v>
      </c>
      <c r="K657" s="7" t="s">
        <v>7972</v>
      </c>
      <c r="L657" s="39">
        <v>104444</v>
      </c>
      <c r="M657" s="7" t="s">
        <v>7972</v>
      </c>
      <c r="N657" s="7" t="s">
        <v>7972</v>
      </c>
      <c r="O657" s="7" t="s">
        <v>7972</v>
      </c>
      <c r="P657" s="39">
        <v>0</v>
      </c>
      <c r="Q657" s="39">
        <v>0</v>
      </c>
      <c r="R657" s="39">
        <v>25247</v>
      </c>
      <c r="S657" s="39">
        <v>51381</v>
      </c>
      <c r="T657" s="39">
        <v>0</v>
      </c>
      <c r="U657" s="39">
        <f>SUM('25-26 Title I Part A'!$P657:$T657)</f>
        <v>76628</v>
      </c>
      <c r="V657" s="39">
        <f>'25-26 Title I Part A'!$L657-'25-26 Title I Part A'!$U657</f>
        <v>27816</v>
      </c>
    </row>
    <row r="658" spans="1:22" ht="15" customHeight="1" x14ac:dyDescent="0.35">
      <c r="A658" t="s">
        <v>21</v>
      </c>
      <c r="B658" t="s">
        <v>3431</v>
      </c>
      <c r="C658" s="7" t="s">
        <v>23</v>
      </c>
      <c r="D658" s="7" t="s">
        <v>1489</v>
      </c>
      <c r="E658" s="7" t="s">
        <v>3432</v>
      </c>
      <c r="F658" s="7" t="s">
        <v>3433</v>
      </c>
      <c r="G658" s="7" t="s">
        <v>3434</v>
      </c>
      <c r="H658" s="38" t="s">
        <v>3435</v>
      </c>
      <c r="I658" s="7" t="s">
        <v>3115</v>
      </c>
      <c r="J658" s="7" t="s">
        <v>7972</v>
      </c>
      <c r="K658" s="7" t="s">
        <v>7972</v>
      </c>
      <c r="L658" s="39">
        <v>133583</v>
      </c>
      <c r="M658" s="7" t="s">
        <v>7972</v>
      </c>
      <c r="N658" s="7" t="s">
        <v>7972</v>
      </c>
      <c r="O658" s="7" t="s">
        <v>7972</v>
      </c>
      <c r="P658" s="39">
        <v>32592</v>
      </c>
      <c r="Q658" s="39">
        <v>34622</v>
      </c>
      <c r="R658" s="39">
        <v>42278</v>
      </c>
      <c r="S658" s="39">
        <v>24091</v>
      </c>
      <c r="T658" s="39">
        <v>0</v>
      </c>
      <c r="U658" s="39">
        <f>SUM('25-26 Title I Part A'!$P658:$T658)</f>
        <v>133583</v>
      </c>
      <c r="V658" s="39">
        <f>'25-26 Title I Part A'!$L658-'25-26 Title I Part A'!$U658</f>
        <v>0</v>
      </c>
    </row>
    <row r="659" spans="1:22" ht="15" customHeight="1" x14ac:dyDescent="0.35">
      <c r="A659" t="s">
        <v>21</v>
      </c>
      <c r="B659" t="s">
        <v>3451</v>
      </c>
      <c r="C659" s="7" t="s">
        <v>23</v>
      </c>
      <c r="D659" s="7" t="s">
        <v>1489</v>
      </c>
      <c r="E659" s="7" t="s">
        <v>3452</v>
      </c>
      <c r="F659" s="7" t="s">
        <v>3453</v>
      </c>
      <c r="G659" s="7" t="s">
        <v>3454</v>
      </c>
      <c r="H659" s="38" t="s">
        <v>3455</v>
      </c>
      <c r="I659" s="7" t="s">
        <v>3115</v>
      </c>
      <c r="J659" s="7" t="s">
        <v>7972</v>
      </c>
      <c r="K659" s="7" t="s">
        <v>7972</v>
      </c>
      <c r="L659" s="39">
        <v>224773</v>
      </c>
      <c r="M659" s="7" t="s">
        <v>7972</v>
      </c>
      <c r="N659" s="7" t="s">
        <v>7972</v>
      </c>
      <c r="O659" s="7" t="s">
        <v>7972</v>
      </c>
      <c r="P659" s="39">
        <v>53961</v>
      </c>
      <c r="Q659" s="39">
        <v>57704</v>
      </c>
      <c r="R659" s="39">
        <v>82671</v>
      </c>
      <c r="S659" s="39">
        <v>30437</v>
      </c>
      <c r="T659" s="39">
        <v>0</v>
      </c>
      <c r="U659" s="39">
        <f>SUM('25-26 Title I Part A'!$P659:$T659)</f>
        <v>224773</v>
      </c>
      <c r="V659" s="39">
        <f>'25-26 Title I Part A'!$L659-'25-26 Title I Part A'!$U659</f>
        <v>0</v>
      </c>
    </row>
    <row r="660" spans="1:22" ht="15" customHeight="1" x14ac:dyDescent="0.35">
      <c r="A660" t="s">
        <v>21</v>
      </c>
      <c r="B660" t="s">
        <v>3466</v>
      </c>
      <c r="C660" s="7" t="s">
        <v>23</v>
      </c>
      <c r="D660" s="7" t="s">
        <v>1489</v>
      </c>
      <c r="E660" s="7" t="s">
        <v>3467</v>
      </c>
      <c r="F660" s="7" t="s">
        <v>3468</v>
      </c>
      <c r="G660" s="7" t="s">
        <v>3469</v>
      </c>
      <c r="H660" s="38" t="s">
        <v>3470</v>
      </c>
      <c r="I660" s="7" t="s">
        <v>3115</v>
      </c>
      <c r="J660" s="7" t="s">
        <v>7972</v>
      </c>
      <c r="K660" s="7" t="s">
        <v>7972</v>
      </c>
      <c r="L660" s="39">
        <v>441841</v>
      </c>
      <c r="M660" s="7" t="s">
        <v>7972</v>
      </c>
      <c r="N660" s="7" t="s">
        <v>7972</v>
      </c>
      <c r="O660" s="7" t="s">
        <v>7972</v>
      </c>
      <c r="P660" s="39">
        <v>107803</v>
      </c>
      <c r="Q660" s="39">
        <v>115214</v>
      </c>
      <c r="R660" s="39">
        <v>154677</v>
      </c>
      <c r="S660" s="39">
        <v>64147</v>
      </c>
      <c r="T660" s="39">
        <v>0</v>
      </c>
      <c r="U660" s="39">
        <f>SUM('25-26 Title I Part A'!$P660:$T660)</f>
        <v>441841</v>
      </c>
      <c r="V660" s="39">
        <f>'25-26 Title I Part A'!$L660-'25-26 Title I Part A'!$U660</f>
        <v>0</v>
      </c>
    </row>
    <row r="661" spans="1:22" ht="15" customHeight="1" x14ac:dyDescent="0.35">
      <c r="A661" t="s">
        <v>21</v>
      </c>
      <c r="B661" t="s">
        <v>7355</v>
      </c>
      <c r="C661" s="7" t="s">
        <v>23</v>
      </c>
      <c r="D661" s="7" t="s">
        <v>1489</v>
      </c>
      <c r="E661" s="7" t="s">
        <v>7356</v>
      </c>
      <c r="F661" s="7" t="s">
        <v>7357</v>
      </c>
      <c r="G661" s="7" t="s">
        <v>7358</v>
      </c>
      <c r="H661" s="38" t="s">
        <v>7359</v>
      </c>
      <c r="I661" s="7" t="s">
        <v>3115</v>
      </c>
      <c r="J661" s="7" t="s">
        <v>7972</v>
      </c>
      <c r="K661" s="7" t="s">
        <v>7972</v>
      </c>
      <c r="L661" s="39">
        <v>272821</v>
      </c>
      <c r="M661" s="7" t="s">
        <v>7972</v>
      </c>
      <c r="N661" s="7" t="s">
        <v>7972</v>
      </c>
      <c r="O661" s="7" t="s">
        <v>7972</v>
      </c>
      <c r="P661" s="39">
        <v>62929</v>
      </c>
      <c r="Q661" s="39">
        <v>165519</v>
      </c>
      <c r="R661" s="39">
        <v>39991</v>
      </c>
      <c r="S661" s="39">
        <v>4382</v>
      </c>
      <c r="T661" s="39">
        <v>0</v>
      </c>
      <c r="U661" s="39">
        <f>SUM('25-26 Title I Part A'!$P661:$T661)</f>
        <v>272821</v>
      </c>
      <c r="V661" s="39">
        <f>'25-26 Title I Part A'!$L661-'25-26 Title I Part A'!$U661</f>
        <v>0</v>
      </c>
    </row>
    <row r="662" spans="1:22" ht="15" customHeight="1" x14ac:dyDescent="0.35">
      <c r="A662" t="s">
        <v>21</v>
      </c>
      <c r="B662" t="s">
        <v>4789</v>
      </c>
      <c r="C662" s="7" t="s">
        <v>23</v>
      </c>
      <c r="D662" s="7" t="s">
        <v>1489</v>
      </c>
      <c r="E662" s="7" t="s">
        <v>4790</v>
      </c>
      <c r="F662" s="7" t="s">
        <v>4791</v>
      </c>
      <c r="G662" s="7" t="s">
        <v>4792</v>
      </c>
      <c r="H662" s="38" t="s">
        <v>4793</v>
      </c>
      <c r="I662" s="7" t="s">
        <v>3115</v>
      </c>
      <c r="J662" s="7" t="s">
        <v>7972</v>
      </c>
      <c r="K662" s="7" t="s">
        <v>7972</v>
      </c>
      <c r="L662" s="39">
        <v>151189</v>
      </c>
      <c r="M662" s="7" t="s">
        <v>7972</v>
      </c>
      <c r="N662" s="7" t="s">
        <v>7972</v>
      </c>
      <c r="O662" s="7" t="s">
        <v>7972</v>
      </c>
      <c r="P662" s="39">
        <v>36888</v>
      </c>
      <c r="Q662" s="39">
        <v>27737</v>
      </c>
      <c r="R662" s="39">
        <v>41894</v>
      </c>
      <c r="S662" s="39">
        <v>41234</v>
      </c>
      <c r="T662" s="39">
        <v>0</v>
      </c>
      <c r="U662" s="39">
        <f>SUM('25-26 Title I Part A'!$P662:$T662)</f>
        <v>147753</v>
      </c>
      <c r="V662" s="39">
        <f>'25-26 Title I Part A'!$L662-'25-26 Title I Part A'!$U662</f>
        <v>3436</v>
      </c>
    </row>
    <row r="663" spans="1:22" ht="15" customHeight="1" x14ac:dyDescent="0.35">
      <c r="A663" t="s">
        <v>21</v>
      </c>
      <c r="B663" t="s">
        <v>4595</v>
      </c>
      <c r="C663" s="7" t="s">
        <v>23</v>
      </c>
      <c r="D663" s="7" t="s">
        <v>1489</v>
      </c>
      <c r="E663" s="7" t="s">
        <v>4596</v>
      </c>
      <c r="F663" s="7" t="s">
        <v>4597</v>
      </c>
      <c r="G663" s="7" t="s">
        <v>4598</v>
      </c>
      <c r="H663" s="38" t="s">
        <v>4599</v>
      </c>
      <c r="I663" s="7" t="s">
        <v>3115</v>
      </c>
      <c r="J663" s="7" t="s">
        <v>7972</v>
      </c>
      <c r="K663" s="7" t="s">
        <v>7972</v>
      </c>
      <c r="L663" s="39">
        <v>403339</v>
      </c>
      <c r="M663" s="7" t="s">
        <v>7972</v>
      </c>
      <c r="N663" s="7" t="s">
        <v>7972</v>
      </c>
      <c r="O663" s="7" t="s">
        <v>7972</v>
      </c>
      <c r="P663" s="39">
        <v>0</v>
      </c>
      <c r="Q663" s="39">
        <v>0</v>
      </c>
      <c r="R663" s="39">
        <v>0</v>
      </c>
      <c r="S663" s="39">
        <v>59693</v>
      </c>
      <c r="T663" s="39">
        <v>0</v>
      </c>
      <c r="U663" s="39">
        <f>SUM('25-26 Title I Part A'!$P663:$T663)</f>
        <v>59693</v>
      </c>
      <c r="V663" s="39">
        <f>'25-26 Title I Part A'!$L663-'25-26 Title I Part A'!$U663</f>
        <v>343646</v>
      </c>
    </row>
    <row r="664" spans="1:22" ht="15" customHeight="1" x14ac:dyDescent="0.35">
      <c r="A664" t="s">
        <v>21</v>
      </c>
      <c r="B664" t="s">
        <v>6810</v>
      </c>
      <c r="C664" s="7" t="s">
        <v>23</v>
      </c>
      <c r="D664" s="7" t="s">
        <v>1489</v>
      </c>
      <c r="E664" s="7" t="s">
        <v>6811</v>
      </c>
      <c r="F664" s="7" t="s">
        <v>6812</v>
      </c>
      <c r="G664" s="7" t="s">
        <v>6813</v>
      </c>
      <c r="H664" s="38" t="s">
        <v>6814</v>
      </c>
      <c r="I664" s="7" t="s">
        <v>3115</v>
      </c>
      <c r="J664" s="7" t="s">
        <v>7972</v>
      </c>
      <c r="K664" s="7" t="s">
        <v>7972</v>
      </c>
      <c r="L664" s="39">
        <v>137404</v>
      </c>
      <c r="M664" s="7" t="s">
        <v>7972</v>
      </c>
      <c r="N664" s="7" t="s">
        <v>7972</v>
      </c>
      <c r="O664" s="7" t="s">
        <v>7972</v>
      </c>
      <c r="P664" s="39">
        <v>33525</v>
      </c>
      <c r="Q664" s="39">
        <v>25208</v>
      </c>
      <c r="R664" s="39">
        <v>34351</v>
      </c>
      <c r="S664" s="39">
        <v>34351</v>
      </c>
      <c r="T664" s="39">
        <v>0</v>
      </c>
      <c r="U664" s="39">
        <f>SUM('25-26 Title I Part A'!$P664:$T664)</f>
        <v>127435</v>
      </c>
      <c r="V664" s="39">
        <f>'25-26 Title I Part A'!$L664-'25-26 Title I Part A'!$U664</f>
        <v>9969</v>
      </c>
    </row>
    <row r="665" spans="1:22" ht="15" customHeight="1" x14ac:dyDescent="0.35">
      <c r="A665" t="s">
        <v>21</v>
      </c>
      <c r="B665" t="s">
        <v>3711</v>
      </c>
      <c r="C665" s="7" t="s">
        <v>23</v>
      </c>
      <c r="D665" s="7" t="s">
        <v>1489</v>
      </c>
      <c r="E665" s="7" t="s">
        <v>3712</v>
      </c>
      <c r="F665" s="7" t="s">
        <v>3713</v>
      </c>
      <c r="G665" s="7" t="s">
        <v>3714</v>
      </c>
      <c r="H665" s="38" t="s">
        <v>3715</v>
      </c>
      <c r="I665" s="7" t="s">
        <v>3115</v>
      </c>
      <c r="J665" s="7" t="s">
        <v>7972</v>
      </c>
      <c r="K665" s="7" t="s">
        <v>7972</v>
      </c>
      <c r="L665" s="39">
        <v>143547</v>
      </c>
      <c r="M665" s="7" t="s">
        <v>7972</v>
      </c>
      <c r="N665" s="7" t="s">
        <v>7972</v>
      </c>
      <c r="O665" s="7" t="s">
        <v>7972</v>
      </c>
      <c r="P665" s="39">
        <v>34461</v>
      </c>
      <c r="Q665" s="39">
        <v>69755</v>
      </c>
      <c r="R665" s="39">
        <v>37025</v>
      </c>
      <c r="S665" s="39">
        <v>2306</v>
      </c>
      <c r="T665" s="39">
        <v>0</v>
      </c>
      <c r="U665" s="39">
        <f>SUM('25-26 Title I Part A'!$P665:$T665)</f>
        <v>143547</v>
      </c>
      <c r="V665" s="39">
        <f>'25-26 Title I Part A'!$L665-'25-26 Title I Part A'!$U665</f>
        <v>0</v>
      </c>
    </row>
    <row r="666" spans="1:22" ht="15" customHeight="1" x14ac:dyDescent="0.35">
      <c r="A666" t="s">
        <v>21</v>
      </c>
      <c r="B666" t="s">
        <v>3651</v>
      </c>
      <c r="C666" s="7" t="s">
        <v>23</v>
      </c>
      <c r="D666" s="7" t="s">
        <v>1489</v>
      </c>
      <c r="E666" s="7" t="s">
        <v>3652</v>
      </c>
      <c r="F666" s="7" t="s">
        <v>3653</v>
      </c>
      <c r="G666" s="7" t="s">
        <v>3654</v>
      </c>
      <c r="H666" s="38" t="s">
        <v>3655</v>
      </c>
      <c r="I666" s="7" t="s">
        <v>3115</v>
      </c>
      <c r="J666" s="7" t="s">
        <v>7972</v>
      </c>
      <c r="K666" s="7" t="s">
        <v>7972</v>
      </c>
      <c r="L666" s="39">
        <v>155883</v>
      </c>
      <c r="M666" s="7" t="s">
        <v>7972</v>
      </c>
      <c r="N666" s="7" t="s">
        <v>7972</v>
      </c>
      <c r="O666" s="7" t="s">
        <v>7972</v>
      </c>
      <c r="P666" s="39">
        <v>38033</v>
      </c>
      <c r="Q666" s="39">
        <v>77004</v>
      </c>
      <c r="R666" s="39">
        <v>40846</v>
      </c>
      <c r="S666" s="39">
        <v>0</v>
      </c>
      <c r="T666" s="39">
        <v>0</v>
      </c>
      <c r="U666" s="39">
        <f>SUM('25-26 Title I Part A'!$P666:$T666)</f>
        <v>155883</v>
      </c>
      <c r="V666" s="39">
        <f>'25-26 Title I Part A'!$L666-'25-26 Title I Part A'!$U666</f>
        <v>0</v>
      </c>
    </row>
    <row r="667" spans="1:22" ht="15" customHeight="1" x14ac:dyDescent="0.35">
      <c r="A667" t="s">
        <v>21</v>
      </c>
      <c r="B667" t="s">
        <v>3646</v>
      </c>
      <c r="C667" s="7" t="s">
        <v>23</v>
      </c>
      <c r="D667" s="7" t="s">
        <v>1489</v>
      </c>
      <c r="E667" s="7" t="s">
        <v>3647</v>
      </c>
      <c r="F667" s="7" t="s">
        <v>3648</v>
      </c>
      <c r="G667" s="7" t="s">
        <v>3649</v>
      </c>
      <c r="H667" s="38" t="s">
        <v>3650</v>
      </c>
      <c r="I667" s="7" t="s">
        <v>3115</v>
      </c>
      <c r="J667" s="7" t="s">
        <v>7972</v>
      </c>
      <c r="K667" s="7" t="s">
        <v>7972</v>
      </c>
      <c r="L667" s="39">
        <v>149447</v>
      </c>
      <c r="M667" s="7" t="s">
        <v>7972</v>
      </c>
      <c r="N667" s="7" t="s">
        <v>7972</v>
      </c>
      <c r="O667" s="7" t="s">
        <v>7972</v>
      </c>
      <c r="P667" s="39">
        <v>36297</v>
      </c>
      <c r="Q667" s="39">
        <v>73479</v>
      </c>
      <c r="R667" s="39">
        <v>38983</v>
      </c>
      <c r="S667" s="39">
        <v>688</v>
      </c>
      <c r="T667" s="39">
        <v>0</v>
      </c>
      <c r="U667" s="39">
        <f>SUM('25-26 Title I Part A'!$P667:$T667)</f>
        <v>149447</v>
      </c>
      <c r="V667" s="39">
        <f>'25-26 Title I Part A'!$L667-'25-26 Title I Part A'!$U667</f>
        <v>0</v>
      </c>
    </row>
    <row r="668" spans="1:22" ht="15" customHeight="1" x14ac:dyDescent="0.35">
      <c r="A668" t="s">
        <v>21</v>
      </c>
      <c r="B668" t="s">
        <v>5896</v>
      </c>
      <c r="C668" s="7" t="s">
        <v>23</v>
      </c>
      <c r="D668" s="7" t="s">
        <v>1489</v>
      </c>
      <c r="E668" s="7" t="s">
        <v>5897</v>
      </c>
      <c r="F668" s="7" t="s">
        <v>5898</v>
      </c>
      <c r="G668" s="7" t="s">
        <v>5899</v>
      </c>
      <c r="H668" s="38" t="s">
        <v>5900</v>
      </c>
      <c r="I668" s="7" t="s">
        <v>3115</v>
      </c>
      <c r="J668" s="7" t="s">
        <v>7972</v>
      </c>
      <c r="K668" s="7" t="s">
        <v>7972</v>
      </c>
      <c r="L668" s="39">
        <v>108922</v>
      </c>
      <c r="M668" s="7" t="s">
        <v>7972</v>
      </c>
      <c r="N668" s="7" t="s">
        <v>7972</v>
      </c>
      <c r="O668" s="7" t="s">
        <v>7972</v>
      </c>
      <c r="P668" s="39">
        <v>26258</v>
      </c>
      <c r="Q668" s="39">
        <v>52496</v>
      </c>
      <c r="R668" s="39">
        <v>0</v>
      </c>
      <c r="S668" s="39">
        <v>30168</v>
      </c>
      <c r="T668" s="39">
        <v>0</v>
      </c>
      <c r="U668" s="39">
        <f>SUM('25-26 Title I Part A'!$P668:$T668)</f>
        <v>108922</v>
      </c>
      <c r="V668" s="39">
        <f>'25-26 Title I Part A'!$L668-'25-26 Title I Part A'!$U668</f>
        <v>0</v>
      </c>
    </row>
    <row r="669" spans="1:22" ht="15" customHeight="1" x14ac:dyDescent="0.35">
      <c r="A669" t="s">
        <v>21</v>
      </c>
      <c r="B669" t="s">
        <v>4082</v>
      </c>
      <c r="C669" s="7" t="s">
        <v>23</v>
      </c>
      <c r="D669" s="7" t="s">
        <v>1489</v>
      </c>
      <c r="E669" s="7" t="s">
        <v>4083</v>
      </c>
      <c r="F669" s="7" t="s">
        <v>4084</v>
      </c>
      <c r="G669" s="7" t="s">
        <v>4085</v>
      </c>
      <c r="H669" s="38" t="s">
        <v>4086</v>
      </c>
      <c r="I669" s="7" t="s">
        <v>3115</v>
      </c>
      <c r="J669" s="7" t="s">
        <v>7972</v>
      </c>
      <c r="K669" s="7" t="s">
        <v>7972</v>
      </c>
      <c r="L669" s="39">
        <v>212483</v>
      </c>
      <c r="M669" s="7" t="s">
        <v>7972</v>
      </c>
      <c r="N669" s="7" t="s">
        <v>7972</v>
      </c>
      <c r="O669" s="7" t="s">
        <v>7972</v>
      </c>
      <c r="P669" s="39">
        <v>51843</v>
      </c>
      <c r="Q669" s="39">
        <v>57834</v>
      </c>
      <c r="R669" s="39">
        <v>59344</v>
      </c>
      <c r="S669" s="39">
        <v>43462</v>
      </c>
      <c r="T669" s="39">
        <v>0</v>
      </c>
      <c r="U669" s="39">
        <f>SUM('25-26 Title I Part A'!$P669:$T669)</f>
        <v>212483</v>
      </c>
      <c r="V669" s="39">
        <f>'25-26 Title I Part A'!$L669-'25-26 Title I Part A'!$U669</f>
        <v>0</v>
      </c>
    </row>
    <row r="670" spans="1:22" ht="15" customHeight="1" x14ac:dyDescent="0.35">
      <c r="A670" t="s">
        <v>21</v>
      </c>
      <c r="B670" t="s">
        <v>3316</v>
      </c>
      <c r="C670" s="7" t="s">
        <v>23</v>
      </c>
      <c r="D670" s="7" t="s">
        <v>1489</v>
      </c>
      <c r="E670" s="7" t="s">
        <v>3317</v>
      </c>
      <c r="F670" s="7" t="s">
        <v>3318</v>
      </c>
      <c r="G670" s="7" t="s">
        <v>3319</v>
      </c>
      <c r="H670" s="38" t="s">
        <v>3320</v>
      </c>
      <c r="I670" s="7" t="s">
        <v>3115</v>
      </c>
      <c r="J670" s="7" t="s">
        <v>7972</v>
      </c>
      <c r="K670" s="7" t="s">
        <v>7972</v>
      </c>
      <c r="L670" s="39">
        <v>240496</v>
      </c>
      <c r="M670" s="7" t="s">
        <v>7972</v>
      </c>
      <c r="N670" s="7" t="s">
        <v>7972</v>
      </c>
      <c r="O670" s="7" t="s">
        <v>7972</v>
      </c>
      <c r="P670" s="39">
        <v>12919</v>
      </c>
      <c r="Q670" s="39">
        <v>118802</v>
      </c>
      <c r="R670" s="39">
        <v>104579</v>
      </c>
      <c r="S670" s="39">
        <v>4196</v>
      </c>
      <c r="T670" s="39">
        <v>0</v>
      </c>
      <c r="U670" s="39">
        <f>SUM('25-26 Title I Part A'!$P670:$T670)</f>
        <v>240496</v>
      </c>
      <c r="V670" s="39">
        <f>'25-26 Title I Part A'!$L670-'25-26 Title I Part A'!$U670</f>
        <v>0</v>
      </c>
    </row>
    <row r="671" spans="1:22" ht="15" customHeight="1" x14ac:dyDescent="0.35">
      <c r="A671" t="s">
        <v>21</v>
      </c>
      <c r="B671" t="s">
        <v>6700</v>
      </c>
      <c r="C671" s="7" t="s">
        <v>23</v>
      </c>
      <c r="D671" s="7" t="s">
        <v>1489</v>
      </c>
      <c r="E671" s="7" t="s">
        <v>6701</v>
      </c>
      <c r="F671" s="7" t="s">
        <v>6702</v>
      </c>
      <c r="G671" s="7" t="s">
        <v>6703</v>
      </c>
      <c r="H671" s="38" t="s">
        <v>6704</v>
      </c>
      <c r="I671" s="7" t="s">
        <v>3115</v>
      </c>
      <c r="J671" s="7" t="s">
        <v>7972</v>
      </c>
      <c r="K671" s="7" t="s">
        <v>7972</v>
      </c>
      <c r="L671" s="39">
        <v>90736</v>
      </c>
      <c r="M671" s="7" t="s">
        <v>7972</v>
      </c>
      <c r="N671" s="7" t="s">
        <v>7972</v>
      </c>
      <c r="O671" s="7" t="s">
        <v>7972</v>
      </c>
      <c r="P671" s="39">
        <v>22138</v>
      </c>
      <c r="Q671" s="39">
        <v>26319</v>
      </c>
      <c r="R671" s="39">
        <v>22684</v>
      </c>
      <c r="S671" s="39">
        <v>19595</v>
      </c>
      <c r="T671" s="39">
        <v>0</v>
      </c>
      <c r="U671" s="39">
        <f>SUM('25-26 Title I Part A'!$P671:$T671)</f>
        <v>90736</v>
      </c>
      <c r="V671" s="39">
        <f>'25-26 Title I Part A'!$L671-'25-26 Title I Part A'!$U671</f>
        <v>0</v>
      </c>
    </row>
    <row r="672" spans="1:22" ht="15" customHeight="1" x14ac:dyDescent="0.35">
      <c r="A672" t="s">
        <v>21</v>
      </c>
      <c r="B672" t="s">
        <v>3286</v>
      </c>
      <c r="C672" s="7" t="s">
        <v>23</v>
      </c>
      <c r="D672" s="7" t="s">
        <v>1489</v>
      </c>
      <c r="E672" s="7" t="s">
        <v>3287</v>
      </c>
      <c r="F672" s="7" t="s">
        <v>3288</v>
      </c>
      <c r="G672" s="7" t="s">
        <v>3289</v>
      </c>
      <c r="H672" s="38" t="s">
        <v>3290</v>
      </c>
      <c r="I672" s="7" t="s">
        <v>3115</v>
      </c>
      <c r="J672" s="7" t="s">
        <v>7972</v>
      </c>
      <c r="K672" s="7" t="s">
        <v>7972</v>
      </c>
      <c r="L672" s="39">
        <v>265194</v>
      </c>
      <c r="M672" s="7" t="s">
        <v>7972</v>
      </c>
      <c r="N672" s="7" t="s">
        <v>7972</v>
      </c>
      <c r="O672" s="7" t="s">
        <v>7972</v>
      </c>
      <c r="P672" s="39">
        <v>11298</v>
      </c>
      <c r="Q672" s="39">
        <v>130220</v>
      </c>
      <c r="R672" s="39">
        <v>122092</v>
      </c>
      <c r="S672" s="39">
        <v>1584</v>
      </c>
      <c r="T672" s="39">
        <v>0</v>
      </c>
      <c r="U672" s="39">
        <f>SUM('25-26 Title I Part A'!$P672:$T672)</f>
        <v>265194</v>
      </c>
      <c r="V672" s="39">
        <f>'25-26 Title I Part A'!$L672-'25-26 Title I Part A'!$U672</f>
        <v>0</v>
      </c>
    </row>
    <row r="673" spans="1:22" ht="15" customHeight="1" x14ac:dyDescent="0.35">
      <c r="A673" t="s">
        <v>21</v>
      </c>
      <c r="B673" t="s">
        <v>6555</v>
      </c>
      <c r="C673" s="7" t="s">
        <v>23</v>
      </c>
      <c r="D673" s="7" t="s">
        <v>1954</v>
      </c>
      <c r="E673" s="7" t="s">
        <v>6556</v>
      </c>
      <c r="F673" s="7" t="s">
        <v>6557</v>
      </c>
      <c r="G673" s="7" t="s">
        <v>6558</v>
      </c>
      <c r="H673" s="38" t="s">
        <v>6559</v>
      </c>
      <c r="I673" s="7" t="s">
        <v>3115</v>
      </c>
      <c r="J673" s="7" t="s">
        <v>7972</v>
      </c>
      <c r="K673" s="7" t="s">
        <v>7972</v>
      </c>
      <c r="L673" s="39">
        <v>751035</v>
      </c>
      <c r="M673" s="7" t="s">
        <v>7972</v>
      </c>
      <c r="N673" s="7" t="s">
        <v>7972</v>
      </c>
      <c r="O673" s="7" t="s">
        <v>7972</v>
      </c>
      <c r="P673" s="39">
        <v>0</v>
      </c>
      <c r="Q673" s="39">
        <v>78249</v>
      </c>
      <c r="R673" s="39">
        <v>363491</v>
      </c>
      <c r="S673" s="39">
        <v>309295</v>
      </c>
      <c r="T673" s="39">
        <v>0</v>
      </c>
      <c r="U673" s="39">
        <f>SUM('25-26 Title I Part A'!$P673:$T673)</f>
        <v>751035</v>
      </c>
      <c r="V673" s="39">
        <f>'25-26 Title I Part A'!$L673-'25-26 Title I Part A'!$U673</f>
        <v>0</v>
      </c>
    </row>
    <row r="674" spans="1:22" ht="15" customHeight="1" x14ac:dyDescent="0.35">
      <c r="A674" t="s">
        <v>21</v>
      </c>
      <c r="B674" t="s">
        <v>5254</v>
      </c>
      <c r="C674" s="7" t="s">
        <v>23</v>
      </c>
      <c r="D674" s="7" t="s">
        <v>1370</v>
      </c>
      <c r="E674" s="7" t="s">
        <v>5255</v>
      </c>
      <c r="F674" s="7" t="s">
        <v>5256</v>
      </c>
      <c r="G674" s="7" t="s">
        <v>5257</v>
      </c>
      <c r="H674" s="38" t="s">
        <v>5258</v>
      </c>
      <c r="I674" s="7" t="s">
        <v>3115</v>
      </c>
      <c r="J674" s="7" t="s">
        <v>7972</v>
      </c>
      <c r="K674" s="7" t="s">
        <v>7972</v>
      </c>
      <c r="L674" s="39">
        <v>270776</v>
      </c>
      <c r="M674" s="7" t="s">
        <v>7972</v>
      </c>
      <c r="N674" s="7" t="s">
        <v>7972</v>
      </c>
      <c r="O674" s="7" t="s">
        <v>7972</v>
      </c>
      <c r="P674" s="39">
        <v>62361</v>
      </c>
      <c r="Q674" s="39">
        <v>115822</v>
      </c>
      <c r="R674" s="39">
        <v>0</v>
      </c>
      <c r="S674" s="39">
        <v>56793</v>
      </c>
      <c r="T674" s="39">
        <v>0</v>
      </c>
      <c r="U674" s="39">
        <f>SUM('25-26 Title I Part A'!$P674:$T674)</f>
        <v>234976</v>
      </c>
      <c r="V674" s="39">
        <f>'25-26 Title I Part A'!$L674-'25-26 Title I Part A'!$U674</f>
        <v>35800</v>
      </c>
    </row>
    <row r="675" spans="1:22" ht="15" customHeight="1" x14ac:dyDescent="0.35">
      <c r="A675" t="s">
        <v>21</v>
      </c>
      <c r="B675" t="s">
        <v>5690</v>
      </c>
      <c r="C675" s="7" t="s">
        <v>23</v>
      </c>
      <c r="D675" s="7" t="s">
        <v>1489</v>
      </c>
      <c r="E675" s="7" t="s">
        <v>5691</v>
      </c>
      <c r="F675" s="7" t="s">
        <v>5692</v>
      </c>
      <c r="G675" s="7" t="s">
        <v>5693</v>
      </c>
      <c r="H675" s="38" t="s">
        <v>5694</v>
      </c>
      <c r="I675" s="7" t="s">
        <v>3115</v>
      </c>
      <c r="J675" s="7" t="s">
        <v>7972</v>
      </c>
      <c r="K675" s="7" t="s">
        <v>7972</v>
      </c>
      <c r="L675" s="39">
        <v>168467</v>
      </c>
      <c r="M675" s="7" t="s">
        <v>7972</v>
      </c>
      <c r="N675" s="7" t="s">
        <v>7972</v>
      </c>
      <c r="O675" s="7" t="s">
        <v>7972</v>
      </c>
      <c r="P675" s="39">
        <v>40438</v>
      </c>
      <c r="Q675" s="39">
        <v>41415</v>
      </c>
      <c r="R675" s="39">
        <v>36651</v>
      </c>
      <c r="S675" s="39">
        <v>36854</v>
      </c>
      <c r="T675" s="39">
        <v>0</v>
      </c>
      <c r="U675" s="39">
        <f>SUM('25-26 Title I Part A'!$P675:$T675)</f>
        <v>155358</v>
      </c>
      <c r="V675" s="39">
        <f>'25-26 Title I Part A'!$L675-'25-26 Title I Part A'!$U675</f>
        <v>13109</v>
      </c>
    </row>
    <row r="676" spans="1:22" ht="15" customHeight="1" x14ac:dyDescent="0.35">
      <c r="A676" t="s">
        <v>21</v>
      </c>
      <c r="B676" t="s">
        <v>5655</v>
      </c>
      <c r="C676" s="7" t="s">
        <v>23</v>
      </c>
      <c r="D676" s="7" t="s">
        <v>1489</v>
      </c>
      <c r="E676" s="7" t="s">
        <v>5656</v>
      </c>
      <c r="F676" s="7" t="s">
        <v>5657</v>
      </c>
      <c r="G676" s="7" t="s">
        <v>5658</v>
      </c>
      <c r="H676" s="38" t="s">
        <v>5659</v>
      </c>
      <c r="I676" s="7" t="s">
        <v>3115</v>
      </c>
      <c r="J676" s="7" t="s">
        <v>7972</v>
      </c>
      <c r="K676" s="7" t="s">
        <v>7972</v>
      </c>
      <c r="L676" s="39">
        <v>178786</v>
      </c>
      <c r="M676" s="7" t="s">
        <v>7972</v>
      </c>
      <c r="N676" s="7" t="s">
        <v>7972</v>
      </c>
      <c r="O676" s="7" t="s">
        <v>7972</v>
      </c>
      <c r="P676" s="39">
        <v>42919</v>
      </c>
      <c r="Q676" s="39">
        <v>43956</v>
      </c>
      <c r="R676" s="39">
        <v>14510</v>
      </c>
      <c r="S676" s="39">
        <v>14794</v>
      </c>
      <c r="T676" s="39">
        <v>0</v>
      </c>
      <c r="U676" s="39">
        <f>SUM('25-26 Title I Part A'!$P676:$T676)</f>
        <v>116179</v>
      </c>
      <c r="V676" s="39">
        <f>'25-26 Title I Part A'!$L676-'25-26 Title I Part A'!$U676</f>
        <v>62607</v>
      </c>
    </row>
    <row r="677" spans="1:22" ht="15" customHeight="1" x14ac:dyDescent="0.35">
      <c r="A677" t="s">
        <v>21</v>
      </c>
      <c r="B677" t="s">
        <v>7858</v>
      </c>
      <c r="C677" s="7" t="s">
        <v>23</v>
      </c>
      <c r="D677" s="7" t="s">
        <v>2991</v>
      </c>
      <c r="E677" s="7" t="s">
        <v>7859</v>
      </c>
      <c r="F677" s="7">
        <v>1379</v>
      </c>
      <c r="G677" s="7" t="s">
        <v>7860</v>
      </c>
      <c r="H677" s="38" t="s">
        <v>7861</v>
      </c>
      <c r="I677" s="7" t="s">
        <v>3115</v>
      </c>
      <c r="J677" s="7" t="s">
        <v>7972</v>
      </c>
      <c r="K677" s="7" t="s">
        <v>7972</v>
      </c>
      <c r="L677" s="39">
        <v>184595</v>
      </c>
      <c r="M677" s="7" t="s">
        <v>7972</v>
      </c>
      <c r="N677" s="7" t="s">
        <v>7972</v>
      </c>
      <c r="O677" s="7" t="s">
        <v>7972</v>
      </c>
      <c r="P677" s="39">
        <v>0</v>
      </c>
      <c r="Q677" s="39">
        <v>91188</v>
      </c>
      <c r="R677" s="39">
        <v>21130</v>
      </c>
      <c r="S677" s="39">
        <v>20880</v>
      </c>
      <c r="T677" s="39">
        <v>0</v>
      </c>
      <c r="U677" s="39">
        <f>SUM('25-26 Title I Part A'!$P677:$T677)</f>
        <v>133198</v>
      </c>
      <c r="V677" s="39">
        <f>'25-26 Title I Part A'!$L677-'25-26 Title I Part A'!$U677</f>
        <v>51397</v>
      </c>
    </row>
    <row r="678" spans="1:22" ht="15" customHeight="1" x14ac:dyDescent="0.35">
      <c r="A678" t="s">
        <v>21</v>
      </c>
      <c r="B678" t="s">
        <v>4570</v>
      </c>
      <c r="C678" s="7" t="s">
        <v>23</v>
      </c>
      <c r="D678" s="7" t="s">
        <v>1489</v>
      </c>
      <c r="E678" s="7" t="s">
        <v>4571</v>
      </c>
      <c r="F678" s="7" t="s">
        <v>4572</v>
      </c>
      <c r="G678" s="7" t="s">
        <v>4573</v>
      </c>
      <c r="H678" s="38" t="s">
        <v>4574</v>
      </c>
      <c r="I678" s="7" t="s">
        <v>3115</v>
      </c>
      <c r="J678" s="7" t="s">
        <v>7972</v>
      </c>
      <c r="K678" s="7" t="s">
        <v>7972</v>
      </c>
      <c r="L678" s="39">
        <v>193330</v>
      </c>
      <c r="M678" s="7" t="s">
        <v>7973</v>
      </c>
      <c r="N678" s="7" t="s">
        <v>7972</v>
      </c>
      <c r="O678" s="7" t="s">
        <v>7972</v>
      </c>
      <c r="P678" s="39">
        <v>47170</v>
      </c>
      <c r="Q678" s="39">
        <v>48333</v>
      </c>
      <c r="R678" s="39">
        <v>82667</v>
      </c>
      <c r="S678" s="39">
        <v>0</v>
      </c>
      <c r="T678" s="39">
        <v>0</v>
      </c>
      <c r="U678" s="39">
        <f>SUM('25-26 Title I Part A'!$P678:$T678)</f>
        <v>178170</v>
      </c>
      <c r="V678" s="39">
        <f>'25-26 Title I Part A'!$L678-'25-26 Title I Part A'!$U678</f>
        <v>15160</v>
      </c>
    </row>
    <row r="679" spans="1:22" ht="15" customHeight="1" x14ac:dyDescent="0.35">
      <c r="A679" t="s">
        <v>21</v>
      </c>
      <c r="B679" t="s">
        <v>4710</v>
      </c>
      <c r="C679" s="7" t="s">
        <v>23</v>
      </c>
      <c r="D679" s="7" t="s">
        <v>1489</v>
      </c>
      <c r="E679" s="7" t="s">
        <v>4711</v>
      </c>
      <c r="F679" s="7" t="s">
        <v>4712</v>
      </c>
      <c r="G679" s="7" t="s">
        <v>4713</v>
      </c>
      <c r="H679" s="38" t="s">
        <v>4714</v>
      </c>
      <c r="I679" s="7" t="s">
        <v>3115</v>
      </c>
      <c r="J679" s="7" t="s">
        <v>7972</v>
      </c>
      <c r="K679" s="7" t="s">
        <v>7972</v>
      </c>
      <c r="L679" s="39">
        <v>201802</v>
      </c>
      <c r="M679" s="7" t="s">
        <v>7972</v>
      </c>
      <c r="N679" s="7" t="s">
        <v>7972</v>
      </c>
      <c r="O679" s="7" t="s">
        <v>7972</v>
      </c>
      <c r="P679" s="39">
        <v>48445</v>
      </c>
      <c r="Q679" s="39">
        <v>13684</v>
      </c>
      <c r="R679" s="39">
        <v>17857</v>
      </c>
      <c r="S679" s="39">
        <v>20937</v>
      </c>
      <c r="T679" s="39">
        <v>0</v>
      </c>
      <c r="U679" s="39">
        <f>SUM('25-26 Title I Part A'!$P679:$T679)</f>
        <v>100923</v>
      </c>
      <c r="V679" s="39">
        <f>'25-26 Title I Part A'!$L679-'25-26 Title I Part A'!$U679</f>
        <v>100879</v>
      </c>
    </row>
    <row r="680" spans="1:22" ht="15" customHeight="1" x14ac:dyDescent="0.35">
      <c r="A680" t="s">
        <v>21</v>
      </c>
      <c r="B680" t="s">
        <v>5997</v>
      </c>
      <c r="C680" s="7" t="s">
        <v>23</v>
      </c>
      <c r="D680" s="7" t="s">
        <v>1489</v>
      </c>
      <c r="E680" s="7" t="s">
        <v>5998</v>
      </c>
      <c r="F680" s="7" t="s">
        <v>5999</v>
      </c>
      <c r="G680" s="7" t="s">
        <v>6000</v>
      </c>
      <c r="H680" s="38" t="s">
        <v>6001</v>
      </c>
      <c r="I680" s="7" t="s">
        <v>3115</v>
      </c>
      <c r="J680" s="7" t="s">
        <v>7972</v>
      </c>
      <c r="K680" s="7" t="s">
        <v>7972</v>
      </c>
      <c r="L680" s="39">
        <v>194393</v>
      </c>
      <c r="M680" s="7" t="s">
        <v>7972</v>
      </c>
      <c r="N680" s="7" t="s">
        <v>7972</v>
      </c>
      <c r="O680" s="7" t="s">
        <v>7972</v>
      </c>
      <c r="P680" s="39">
        <v>47429</v>
      </c>
      <c r="Q680" s="39">
        <v>27423</v>
      </c>
      <c r="R680" s="39">
        <v>41383</v>
      </c>
      <c r="S680" s="39">
        <v>78158</v>
      </c>
      <c r="T680" s="39">
        <v>0</v>
      </c>
      <c r="U680" s="39">
        <f>SUM('25-26 Title I Part A'!$P680:$T680)</f>
        <v>194393</v>
      </c>
      <c r="V680" s="39">
        <f>'25-26 Title I Part A'!$L680-'25-26 Title I Part A'!$U680</f>
        <v>0</v>
      </c>
    </row>
    <row r="681" spans="1:22" ht="15" customHeight="1" x14ac:dyDescent="0.35">
      <c r="A681" t="s">
        <v>21</v>
      </c>
      <c r="B681" t="s">
        <v>4202</v>
      </c>
      <c r="C681" s="7" t="s">
        <v>23</v>
      </c>
      <c r="D681" s="7" t="s">
        <v>1489</v>
      </c>
      <c r="E681" s="7" t="s">
        <v>4203</v>
      </c>
      <c r="F681" s="7" t="s">
        <v>4204</v>
      </c>
      <c r="G681" s="7" t="s">
        <v>4205</v>
      </c>
      <c r="H681" s="38" t="s">
        <v>4206</v>
      </c>
      <c r="I681" s="7" t="s">
        <v>3115</v>
      </c>
      <c r="J681" s="7" t="s">
        <v>7972</v>
      </c>
      <c r="K681" s="7" t="s">
        <v>7972</v>
      </c>
      <c r="L681" s="39">
        <v>212438</v>
      </c>
      <c r="M681" s="7" t="s">
        <v>7972</v>
      </c>
      <c r="N681" s="7" t="s">
        <v>7972</v>
      </c>
      <c r="O681" s="7" t="s">
        <v>7972</v>
      </c>
      <c r="P681" s="39">
        <v>50988</v>
      </c>
      <c r="Q681" s="39">
        <v>66626</v>
      </c>
      <c r="R681" s="39">
        <v>52243</v>
      </c>
      <c r="S681" s="39">
        <v>42581</v>
      </c>
      <c r="T681" s="39">
        <v>0</v>
      </c>
      <c r="U681" s="39">
        <f>SUM('25-26 Title I Part A'!$P681:$T681)</f>
        <v>212438</v>
      </c>
      <c r="V681" s="39">
        <f>'25-26 Title I Part A'!$L681-'25-26 Title I Part A'!$U681</f>
        <v>0</v>
      </c>
    </row>
    <row r="682" spans="1:22" ht="15" customHeight="1" x14ac:dyDescent="0.35">
      <c r="A682" t="s">
        <v>21</v>
      </c>
      <c r="B682" t="s">
        <v>4197</v>
      </c>
      <c r="C682" s="7" t="s">
        <v>23</v>
      </c>
      <c r="D682" s="7" t="s">
        <v>1489</v>
      </c>
      <c r="E682" s="7" t="s">
        <v>4198</v>
      </c>
      <c r="F682" s="7" t="s">
        <v>4199</v>
      </c>
      <c r="G682" s="7" t="s">
        <v>4200</v>
      </c>
      <c r="H682" s="38" t="s">
        <v>4201</v>
      </c>
      <c r="I682" s="7" t="s">
        <v>3115</v>
      </c>
      <c r="J682" s="7" t="s">
        <v>7972</v>
      </c>
      <c r="K682" s="7" t="s">
        <v>7972</v>
      </c>
      <c r="L682" s="39">
        <v>142089</v>
      </c>
      <c r="M682" s="7" t="s">
        <v>7972</v>
      </c>
      <c r="N682" s="7" t="s">
        <v>7972</v>
      </c>
      <c r="O682" s="7" t="s">
        <v>7972</v>
      </c>
      <c r="P682" s="39">
        <v>34103</v>
      </c>
      <c r="Q682" s="39">
        <v>34926</v>
      </c>
      <c r="R682" s="39">
        <v>34942</v>
      </c>
      <c r="S682" s="39">
        <v>35522</v>
      </c>
      <c r="T682" s="39">
        <v>0</v>
      </c>
      <c r="U682" s="39">
        <f>SUM('25-26 Title I Part A'!$P682:$T682)</f>
        <v>139493</v>
      </c>
      <c r="V682" s="39">
        <f>'25-26 Title I Part A'!$L682-'25-26 Title I Part A'!$U682</f>
        <v>2596</v>
      </c>
    </row>
    <row r="683" spans="1:22" ht="15" customHeight="1" x14ac:dyDescent="0.35">
      <c r="A683" t="s">
        <v>21</v>
      </c>
      <c r="B683" t="s">
        <v>3616</v>
      </c>
      <c r="C683" s="7" t="s">
        <v>23</v>
      </c>
      <c r="D683" s="7" t="s">
        <v>1489</v>
      </c>
      <c r="E683" s="7" t="s">
        <v>3617</v>
      </c>
      <c r="F683" s="7" t="s">
        <v>3618</v>
      </c>
      <c r="G683" s="7" t="s">
        <v>3619</v>
      </c>
      <c r="H683" s="38" t="s">
        <v>3620</v>
      </c>
      <c r="I683" s="7" t="s">
        <v>3115</v>
      </c>
      <c r="J683" s="7" t="s">
        <v>7972</v>
      </c>
      <c r="K683" s="7" t="s">
        <v>7972</v>
      </c>
      <c r="L683" s="39">
        <v>263561</v>
      </c>
      <c r="M683" s="7" t="s">
        <v>7972</v>
      </c>
      <c r="N683" s="7" t="s">
        <v>7972</v>
      </c>
      <c r="O683" s="7" t="s">
        <v>7972</v>
      </c>
      <c r="P683" s="39">
        <v>63274</v>
      </c>
      <c r="Q683" s="39">
        <v>128077</v>
      </c>
      <c r="R683" s="39">
        <v>67979</v>
      </c>
      <c r="S683" s="39">
        <v>4231</v>
      </c>
      <c r="T683" s="39">
        <v>0</v>
      </c>
      <c r="U683" s="39">
        <f>SUM('25-26 Title I Part A'!$P683:$T683)</f>
        <v>263561</v>
      </c>
      <c r="V683" s="39">
        <f>'25-26 Title I Part A'!$L683-'25-26 Title I Part A'!$U683</f>
        <v>0</v>
      </c>
    </row>
    <row r="684" spans="1:22" ht="15" customHeight="1" x14ac:dyDescent="0.35">
      <c r="A684" t="s">
        <v>21</v>
      </c>
      <c r="B684" t="s">
        <v>3751</v>
      </c>
      <c r="C684" s="7" t="s">
        <v>23</v>
      </c>
      <c r="D684" s="7" t="s">
        <v>40</v>
      </c>
      <c r="E684" s="7" t="s">
        <v>3752</v>
      </c>
      <c r="F684" s="7" t="s">
        <v>3753</v>
      </c>
      <c r="G684" s="7" t="s">
        <v>3754</v>
      </c>
      <c r="H684" s="38" t="s">
        <v>3755</v>
      </c>
      <c r="I684" s="7" t="s">
        <v>3115</v>
      </c>
      <c r="J684" s="7" t="s">
        <v>7974</v>
      </c>
      <c r="K684" s="7" t="s">
        <v>7972</v>
      </c>
      <c r="L684" s="39">
        <v>0</v>
      </c>
      <c r="M684" s="7" t="s">
        <v>7973</v>
      </c>
      <c r="N684" s="7" t="s">
        <v>7988</v>
      </c>
      <c r="O684" s="7" t="s">
        <v>7972</v>
      </c>
      <c r="P684" s="39">
        <v>0</v>
      </c>
      <c r="Q684" s="39">
        <v>0</v>
      </c>
      <c r="R684" s="39">
        <v>0</v>
      </c>
      <c r="S684" s="39">
        <v>0</v>
      </c>
      <c r="T684" s="39">
        <v>0</v>
      </c>
      <c r="U684" s="39">
        <f>SUM('25-26 Title I Part A'!$P684:$T684)</f>
        <v>0</v>
      </c>
      <c r="V684" s="39">
        <f>'25-26 Title I Part A'!$L684-'25-26 Title I Part A'!$U684</f>
        <v>0</v>
      </c>
    </row>
    <row r="685" spans="1:22" ht="15" customHeight="1" x14ac:dyDescent="0.35">
      <c r="A685" t="s">
        <v>21</v>
      </c>
      <c r="B685" t="s">
        <v>4685</v>
      </c>
      <c r="C685" s="7" t="s">
        <v>23</v>
      </c>
      <c r="D685" s="7" t="s">
        <v>2991</v>
      </c>
      <c r="E685" s="7" t="s">
        <v>4686</v>
      </c>
      <c r="F685" s="7" t="s">
        <v>4687</v>
      </c>
      <c r="G685" s="7" t="s">
        <v>4688</v>
      </c>
      <c r="H685" s="38" t="s">
        <v>4689</v>
      </c>
      <c r="I685" s="7" t="s">
        <v>3115</v>
      </c>
      <c r="J685" s="7" t="s">
        <v>7972</v>
      </c>
      <c r="K685" s="7" t="s">
        <v>7972</v>
      </c>
      <c r="L685" s="39">
        <v>150757</v>
      </c>
      <c r="M685" s="7" t="s">
        <v>7973</v>
      </c>
      <c r="N685" s="7" t="s">
        <v>7972</v>
      </c>
      <c r="O685" s="7" t="s">
        <v>7972</v>
      </c>
      <c r="P685" s="39">
        <v>35841</v>
      </c>
      <c r="Q685" s="39">
        <v>56366</v>
      </c>
      <c r="R685" s="39">
        <v>56114</v>
      </c>
      <c r="S685" s="39">
        <v>0</v>
      </c>
      <c r="T685" s="39">
        <v>0</v>
      </c>
      <c r="U685" s="39">
        <f>SUM('25-26 Title I Part A'!$P685:$T685)</f>
        <v>148321</v>
      </c>
      <c r="V685" s="39">
        <f>'25-26 Title I Part A'!$L685-'25-26 Title I Part A'!$U685</f>
        <v>2436</v>
      </c>
    </row>
    <row r="686" spans="1:22" ht="15" customHeight="1" x14ac:dyDescent="0.35">
      <c r="A686" t="s">
        <v>21</v>
      </c>
      <c r="B686" t="s">
        <v>5334</v>
      </c>
      <c r="C686" s="7" t="s">
        <v>23</v>
      </c>
      <c r="D686" s="7" t="s">
        <v>1477</v>
      </c>
      <c r="E686" s="7" t="s">
        <v>5335</v>
      </c>
      <c r="F686" s="7" t="s">
        <v>5336</v>
      </c>
      <c r="G686" s="7" t="s">
        <v>5337</v>
      </c>
      <c r="H686" s="38" t="s">
        <v>5338</v>
      </c>
      <c r="I686" s="7" t="s">
        <v>3115</v>
      </c>
      <c r="J686" s="7" t="s">
        <v>7972</v>
      </c>
      <c r="K686" s="7" t="s">
        <v>7972</v>
      </c>
      <c r="L686" s="39">
        <v>40200</v>
      </c>
      <c r="M686" s="7" t="s">
        <v>7972</v>
      </c>
      <c r="N686" s="7" t="s">
        <v>7972</v>
      </c>
      <c r="O686" s="7" t="s">
        <v>7972</v>
      </c>
      <c r="P686" s="39">
        <v>9646</v>
      </c>
      <c r="Q686" s="39">
        <v>19424</v>
      </c>
      <c r="R686" s="39">
        <v>10466</v>
      </c>
      <c r="S686" s="39">
        <v>664</v>
      </c>
      <c r="T686" s="39">
        <v>0</v>
      </c>
      <c r="U686" s="39">
        <f>SUM('25-26 Title I Part A'!$P686:$T686)</f>
        <v>40200</v>
      </c>
      <c r="V686" s="39">
        <f>'25-26 Title I Part A'!$L686-'25-26 Title I Part A'!$U686</f>
        <v>0</v>
      </c>
    </row>
    <row r="687" spans="1:22" ht="15" customHeight="1" x14ac:dyDescent="0.35">
      <c r="A687" t="s">
        <v>21</v>
      </c>
      <c r="B687" t="s">
        <v>5634</v>
      </c>
      <c r="C687" s="7" t="s">
        <v>23</v>
      </c>
      <c r="D687" s="7" t="s">
        <v>1489</v>
      </c>
      <c r="E687" s="7" t="s">
        <v>5635</v>
      </c>
      <c r="F687" s="7" t="s">
        <v>5636</v>
      </c>
      <c r="G687" s="7" t="s">
        <v>5637</v>
      </c>
      <c r="H687" s="38" t="s">
        <v>5638</v>
      </c>
      <c r="I687" s="7" t="s">
        <v>3115</v>
      </c>
      <c r="J687" s="7" t="s">
        <v>7972</v>
      </c>
      <c r="K687" s="7" t="s">
        <v>7972</v>
      </c>
      <c r="L687" s="39">
        <v>208945</v>
      </c>
      <c r="M687" s="7" t="s">
        <v>7972</v>
      </c>
      <c r="N687" s="7" t="s">
        <v>7972</v>
      </c>
      <c r="O687" s="7" t="s">
        <v>7972</v>
      </c>
      <c r="P687" s="39">
        <v>50152</v>
      </c>
      <c r="Q687" s="39">
        <v>51363</v>
      </c>
      <c r="R687" s="39">
        <v>74799</v>
      </c>
      <c r="S687" s="39">
        <v>32631</v>
      </c>
      <c r="T687" s="39">
        <v>0</v>
      </c>
      <c r="U687" s="39">
        <f>SUM('25-26 Title I Part A'!$P687:$T687)</f>
        <v>208945</v>
      </c>
      <c r="V687" s="39">
        <f>'25-26 Title I Part A'!$L687-'25-26 Title I Part A'!$U687</f>
        <v>0</v>
      </c>
    </row>
    <row r="688" spans="1:22" ht="15" customHeight="1" x14ac:dyDescent="0.35">
      <c r="A688" t="s">
        <v>21</v>
      </c>
      <c r="B688" t="s">
        <v>3331</v>
      </c>
      <c r="C688" s="7" t="s">
        <v>23</v>
      </c>
      <c r="D688" s="7" t="s">
        <v>1489</v>
      </c>
      <c r="E688" s="7" t="s">
        <v>3332</v>
      </c>
      <c r="F688" s="7" t="s">
        <v>3333</v>
      </c>
      <c r="G688" s="7" t="s">
        <v>3334</v>
      </c>
      <c r="H688" s="38" t="s">
        <v>3335</v>
      </c>
      <c r="I688" s="7" t="s">
        <v>3115</v>
      </c>
      <c r="J688" s="7" t="s">
        <v>7972</v>
      </c>
      <c r="K688" s="7" t="s">
        <v>7972</v>
      </c>
      <c r="L688" s="39">
        <v>189027</v>
      </c>
      <c r="M688" s="7" t="s">
        <v>7972</v>
      </c>
      <c r="N688" s="7" t="s">
        <v>7972</v>
      </c>
      <c r="O688" s="7" t="s">
        <v>7972</v>
      </c>
      <c r="P688" s="39">
        <v>39210</v>
      </c>
      <c r="Q688" s="39">
        <v>91854</v>
      </c>
      <c r="R688" s="39">
        <v>54923</v>
      </c>
      <c r="S688" s="39">
        <v>3040</v>
      </c>
      <c r="T688" s="39">
        <v>0</v>
      </c>
      <c r="U688" s="39">
        <f>SUM('25-26 Title I Part A'!$P688:$T688)</f>
        <v>189027</v>
      </c>
      <c r="V688" s="39">
        <f>'25-26 Title I Part A'!$L688-'25-26 Title I Part A'!$U688</f>
        <v>0</v>
      </c>
    </row>
    <row r="689" spans="1:22" ht="15" customHeight="1" x14ac:dyDescent="0.35">
      <c r="A689" t="s">
        <v>21</v>
      </c>
      <c r="B689" t="s">
        <v>3241</v>
      </c>
      <c r="C689" s="7" t="s">
        <v>23</v>
      </c>
      <c r="D689" s="7" t="s">
        <v>1489</v>
      </c>
      <c r="E689" s="7" t="s">
        <v>3242</v>
      </c>
      <c r="F689" s="7" t="s">
        <v>3243</v>
      </c>
      <c r="G689" s="7" t="s">
        <v>3244</v>
      </c>
      <c r="H689" s="38" t="s">
        <v>3245</v>
      </c>
      <c r="I689" s="7" t="s">
        <v>3115</v>
      </c>
      <c r="J689" s="7" t="s">
        <v>7972</v>
      </c>
      <c r="K689" s="7" t="s">
        <v>7972</v>
      </c>
      <c r="L689" s="39">
        <v>181828</v>
      </c>
      <c r="M689" s="7" t="s">
        <v>7972</v>
      </c>
      <c r="N689" s="7" t="s">
        <v>7972</v>
      </c>
      <c r="O689" s="7" t="s">
        <v>7972</v>
      </c>
      <c r="P689" s="39">
        <v>39788</v>
      </c>
      <c r="Q689" s="39">
        <v>88355</v>
      </c>
      <c r="R689" s="39">
        <v>50757</v>
      </c>
      <c r="S689" s="39">
        <v>2928</v>
      </c>
      <c r="T689" s="39">
        <v>0</v>
      </c>
      <c r="U689" s="39">
        <f>SUM('25-26 Title I Part A'!$P689:$T689)</f>
        <v>181828</v>
      </c>
      <c r="V689" s="39">
        <f>'25-26 Title I Part A'!$L689-'25-26 Title I Part A'!$U689</f>
        <v>0</v>
      </c>
    </row>
    <row r="690" spans="1:22" ht="15" customHeight="1" x14ac:dyDescent="0.35">
      <c r="A690" t="s">
        <v>21</v>
      </c>
      <c r="B690" t="s">
        <v>3271</v>
      </c>
      <c r="C690" s="7" t="s">
        <v>23</v>
      </c>
      <c r="D690" s="7" t="s">
        <v>1489</v>
      </c>
      <c r="E690" s="7" t="s">
        <v>3272</v>
      </c>
      <c r="F690" s="7" t="s">
        <v>3273</v>
      </c>
      <c r="G690" s="7" t="s">
        <v>3274</v>
      </c>
      <c r="H690" s="38" t="s">
        <v>3275</v>
      </c>
      <c r="I690" s="7" t="s">
        <v>3115</v>
      </c>
      <c r="J690" s="7" t="s">
        <v>7972</v>
      </c>
      <c r="K690" s="7" t="s">
        <v>7972</v>
      </c>
      <c r="L690" s="39">
        <v>228716</v>
      </c>
      <c r="M690" s="7" t="s">
        <v>7972</v>
      </c>
      <c r="N690" s="7" t="s">
        <v>7972</v>
      </c>
      <c r="O690" s="7" t="s">
        <v>7972</v>
      </c>
      <c r="P690" s="39">
        <v>40506</v>
      </c>
      <c r="Q690" s="39">
        <v>111143</v>
      </c>
      <c r="R690" s="39">
        <v>66291</v>
      </c>
      <c r="S690" s="39">
        <v>10776</v>
      </c>
      <c r="T690" s="39">
        <v>0</v>
      </c>
      <c r="U690" s="39">
        <f>SUM('25-26 Title I Part A'!$P690:$T690)</f>
        <v>228716</v>
      </c>
      <c r="V690" s="39">
        <f>'25-26 Title I Part A'!$L690-'25-26 Title I Part A'!$U690</f>
        <v>0</v>
      </c>
    </row>
    <row r="691" spans="1:22" ht="15" customHeight="1" x14ac:dyDescent="0.35">
      <c r="A691" t="s">
        <v>21</v>
      </c>
      <c r="B691" t="s">
        <v>3231</v>
      </c>
      <c r="C691" s="7" t="s">
        <v>23</v>
      </c>
      <c r="D691" s="7" t="s">
        <v>1489</v>
      </c>
      <c r="E691" s="7" t="s">
        <v>3232</v>
      </c>
      <c r="F691" s="7" t="s">
        <v>3233</v>
      </c>
      <c r="G691" s="7" t="s">
        <v>3234</v>
      </c>
      <c r="H691" s="38" t="s">
        <v>3235</v>
      </c>
      <c r="I691" s="7" t="s">
        <v>3115</v>
      </c>
      <c r="J691" s="7" t="s">
        <v>7972</v>
      </c>
      <c r="K691" s="7" t="s">
        <v>7972</v>
      </c>
      <c r="L691" s="39">
        <v>223151</v>
      </c>
      <c r="M691" s="7" t="s">
        <v>7972</v>
      </c>
      <c r="N691" s="7" t="s">
        <v>7972</v>
      </c>
      <c r="O691" s="7" t="s">
        <v>7972</v>
      </c>
      <c r="P691" s="39">
        <v>27568</v>
      </c>
      <c r="Q691" s="39">
        <v>108432</v>
      </c>
      <c r="R691" s="39">
        <v>83554</v>
      </c>
      <c r="S691" s="39">
        <v>3597</v>
      </c>
      <c r="T691" s="39">
        <v>0</v>
      </c>
      <c r="U691" s="39">
        <f>SUM('25-26 Title I Part A'!$P691:$T691)</f>
        <v>223151</v>
      </c>
      <c r="V691" s="39">
        <f>'25-26 Title I Part A'!$L691-'25-26 Title I Part A'!$U691</f>
        <v>0</v>
      </c>
    </row>
    <row r="692" spans="1:22" ht="15" customHeight="1" x14ac:dyDescent="0.35">
      <c r="A692" t="s">
        <v>21</v>
      </c>
      <c r="B692" t="s">
        <v>5279</v>
      </c>
      <c r="C692" s="7" t="s">
        <v>23</v>
      </c>
      <c r="D692" s="7" t="s">
        <v>1489</v>
      </c>
      <c r="E692" s="7" t="s">
        <v>5280</v>
      </c>
      <c r="F692" s="7" t="s">
        <v>5281</v>
      </c>
      <c r="G692" s="7" t="s">
        <v>5282</v>
      </c>
      <c r="H692" s="38" t="s">
        <v>5283</v>
      </c>
      <c r="I692" s="7" t="s">
        <v>3115</v>
      </c>
      <c r="J692" s="7" t="s">
        <v>7972</v>
      </c>
      <c r="K692" s="7" t="s">
        <v>7972</v>
      </c>
      <c r="L692" s="39">
        <v>87140</v>
      </c>
      <c r="M692" s="7" t="s">
        <v>7972</v>
      </c>
      <c r="N692" s="7" t="s">
        <v>7972</v>
      </c>
      <c r="O692" s="7" t="s">
        <v>7972</v>
      </c>
      <c r="P692" s="39">
        <v>20920</v>
      </c>
      <c r="Q692" s="39">
        <v>15246</v>
      </c>
      <c r="R692" s="39">
        <v>28499</v>
      </c>
      <c r="S692" s="39">
        <v>22475</v>
      </c>
      <c r="T692" s="39">
        <v>0</v>
      </c>
      <c r="U692" s="39">
        <f>SUM('25-26 Title I Part A'!$P692:$T692)</f>
        <v>87140</v>
      </c>
      <c r="V692" s="39">
        <f>'25-26 Title I Part A'!$L692-'25-26 Title I Part A'!$U692</f>
        <v>0</v>
      </c>
    </row>
    <row r="693" spans="1:22" ht="15" customHeight="1" x14ac:dyDescent="0.35">
      <c r="A693" t="s">
        <v>21</v>
      </c>
      <c r="B693" t="s">
        <v>4227</v>
      </c>
      <c r="C693" s="7" t="s">
        <v>23</v>
      </c>
      <c r="D693" s="7" t="s">
        <v>1489</v>
      </c>
      <c r="E693" s="7" t="s">
        <v>4228</v>
      </c>
      <c r="F693" s="7" t="s">
        <v>4229</v>
      </c>
      <c r="G693" s="7" t="s">
        <v>4230</v>
      </c>
      <c r="H693" s="38" t="s">
        <v>4231</v>
      </c>
      <c r="I693" s="7" t="s">
        <v>3115</v>
      </c>
      <c r="J693" s="7" t="s">
        <v>7972</v>
      </c>
      <c r="K693" s="7" t="s">
        <v>7972</v>
      </c>
      <c r="L693" s="39">
        <v>105308</v>
      </c>
      <c r="M693" s="7" t="s">
        <v>7972</v>
      </c>
      <c r="N693" s="7" t="s">
        <v>7972</v>
      </c>
      <c r="O693" s="7" t="s">
        <v>7972</v>
      </c>
      <c r="P693" s="39">
        <v>25275</v>
      </c>
      <c r="Q693" s="39">
        <v>18992</v>
      </c>
      <c r="R693" s="39">
        <v>28694</v>
      </c>
      <c r="S693" s="39">
        <v>28703</v>
      </c>
      <c r="T693" s="39">
        <v>0</v>
      </c>
      <c r="U693" s="39">
        <f>SUM('25-26 Title I Part A'!$P693:$T693)</f>
        <v>101664</v>
      </c>
      <c r="V693" s="39">
        <f>'25-26 Title I Part A'!$L693-'25-26 Title I Part A'!$U693</f>
        <v>3644</v>
      </c>
    </row>
    <row r="694" spans="1:22" ht="15" customHeight="1" x14ac:dyDescent="0.35">
      <c r="A694" t="s">
        <v>21</v>
      </c>
      <c r="B694" t="s">
        <v>7591</v>
      </c>
      <c r="C694" s="7" t="s">
        <v>23</v>
      </c>
      <c r="D694" s="7" t="s">
        <v>1489</v>
      </c>
      <c r="E694" s="7" t="s">
        <v>7592</v>
      </c>
      <c r="F694" s="7" t="s">
        <v>7593</v>
      </c>
      <c r="G694" s="7" t="s">
        <v>7594</v>
      </c>
      <c r="H694" s="38" t="s">
        <v>7595</v>
      </c>
      <c r="I694" s="7" t="s">
        <v>3115</v>
      </c>
      <c r="J694" s="7" t="s">
        <v>7972</v>
      </c>
      <c r="K694" s="7" t="s">
        <v>7972</v>
      </c>
      <c r="L694" s="39">
        <v>227905</v>
      </c>
      <c r="M694" s="7" t="s">
        <v>7972</v>
      </c>
      <c r="N694" s="7" t="s">
        <v>7972</v>
      </c>
      <c r="O694" s="7" t="s">
        <v>7972</v>
      </c>
      <c r="P694" s="39">
        <v>54712</v>
      </c>
      <c r="Q694" s="39">
        <v>41112</v>
      </c>
      <c r="R694" s="39">
        <v>56060</v>
      </c>
      <c r="S694" s="39">
        <v>56976</v>
      </c>
      <c r="T694" s="39">
        <v>0</v>
      </c>
      <c r="U694" s="39">
        <f>SUM('25-26 Title I Part A'!$P694:$T694)</f>
        <v>208860</v>
      </c>
      <c r="V694" s="39">
        <f>'25-26 Title I Part A'!$L694-'25-26 Title I Part A'!$U694</f>
        <v>19045</v>
      </c>
    </row>
    <row r="695" spans="1:22" ht="15" customHeight="1" x14ac:dyDescent="0.35">
      <c r="A695" t="s">
        <v>21</v>
      </c>
      <c r="B695" t="s">
        <v>4092</v>
      </c>
      <c r="C695" s="7" t="s">
        <v>23</v>
      </c>
      <c r="D695" s="7" t="s">
        <v>1489</v>
      </c>
      <c r="E695" s="7" t="s">
        <v>4093</v>
      </c>
      <c r="F695" s="7" t="s">
        <v>4094</v>
      </c>
      <c r="G695" s="7" t="s">
        <v>4095</v>
      </c>
      <c r="H695" s="38" t="s">
        <v>4096</v>
      </c>
      <c r="I695" s="7" t="s">
        <v>3115</v>
      </c>
      <c r="J695" s="7" t="s">
        <v>7972</v>
      </c>
      <c r="K695" s="7" t="s">
        <v>7972</v>
      </c>
      <c r="L695" s="39">
        <v>246887</v>
      </c>
      <c r="M695" s="7" t="s">
        <v>7972</v>
      </c>
      <c r="N695" s="7" t="s">
        <v>7972</v>
      </c>
      <c r="O695" s="7" t="s">
        <v>7972</v>
      </c>
      <c r="P695" s="39">
        <v>59271</v>
      </c>
      <c r="Q695" s="39">
        <v>66091</v>
      </c>
      <c r="R695" s="39">
        <v>67812</v>
      </c>
      <c r="S695" s="39">
        <v>53713</v>
      </c>
      <c r="T695" s="39">
        <v>0</v>
      </c>
      <c r="U695" s="39">
        <f>SUM('25-26 Title I Part A'!$P695:$T695)</f>
        <v>246887</v>
      </c>
      <c r="V695" s="39">
        <f>'25-26 Title I Part A'!$L695-'25-26 Title I Part A'!$U695</f>
        <v>0</v>
      </c>
    </row>
    <row r="696" spans="1:22" ht="15" customHeight="1" x14ac:dyDescent="0.35">
      <c r="A696" t="s">
        <v>21</v>
      </c>
      <c r="B696" t="s">
        <v>6660</v>
      </c>
      <c r="C696" s="7" t="s">
        <v>23</v>
      </c>
      <c r="D696" s="7" t="s">
        <v>1489</v>
      </c>
      <c r="E696" s="7" t="s">
        <v>6661</v>
      </c>
      <c r="F696" s="7" t="s">
        <v>6662</v>
      </c>
      <c r="G696" s="7" t="s">
        <v>6663</v>
      </c>
      <c r="H696" s="38" t="s">
        <v>6664</v>
      </c>
      <c r="I696" s="7" t="s">
        <v>3115</v>
      </c>
      <c r="J696" s="7" t="s">
        <v>7972</v>
      </c>
      <c r="K696" s="7" t="s">
        <v>7972</v>
      </c>
      <c r="L696" s="39">
        <v>140810</v>
      </c>
      <c r="M696" s="7" t="s">
        <v>7972</v>
      </c>
      <c r="N696" s="7" t="s">
        <v>7972</v>
      </c>
      <c r="O696" s="7" t="s">
        <v>7972</v>
      </c>
      <c r="P696" s="39">
        <v>33802</v>
      </c>
      <c r="Q696" s="39">
        <v>0</v>
      </c>
      <c r="R696" s="39">
        <v>38879</v>
      </c>
      <c r="S696" s="39">
        <v>68129</v>
      </c>
      <c r="T696" s="39">
        <v>0</v>
      </c>
      <c r="U696" s="39">
        <f>SUM('25-26 Title I Part A'!$P696:$T696)</f>
        <v>140810</v>
      </c>
      <c r="V696" s="39">
        <f>'25-26 Title I Part A'!$L696-'25-26 Title I Part A'!$U696</f>
        <v>0</v>
      </c>
    </row>
    <row r="697" spans="1:22" ht="15" customHeight="1" x14ac:dyDescent="0.35">
      <c r="A697" t="s">
        <v>21</v>
      </c>
      <c r="B697" t="s">
        <v>3726</v>
      </c>
      <c r="C697" s="7" t="s">
        <v>23</v>
      </c>
      <c r="D697" s="7" t="s">
        <v>1489</v>
      </c>
      <c r="E697" s="7" t="s">
        <v>3727</v>
      </c>
      <c r="F697" s="7" t="s">
        <v>3728</v>
      </c>
      <c r="G697" s="7" t="s">
        <v>3729</v>
      </c>
      <c r="H697" s="38" t="s">
        <v>3730</v>
      </c>
      <c r="I697" s="7" t="s">
        <v>3115</v>
      </c>
      <c r="J697" s="7" t="s">
        <v>7972</v>
      </c>
      <c r="K697" s="7" t="s">
        <v>7972</v>
      </c>
      <c r="L697" s="39">
        <v>150408</v>
      </c>
      <c r="M697" s="7" t="s">
        <v>7972</v>
      </c>
      <c r="N697" s="7" t="s">
        <v>7972</v>
      </c>
      <c r="O697" s="7" t="s">
        <v>7972</v>
      </c>
      <c r="P697" s="39">
        <v>36108</v>
      </c>
      <c r="Q697" s="39">
        <v>73088</v>
      </c>
      <c r="R697" s="39">
        <v>38792</v>
      </c>
      <c r="S697" s="39">
        <v>2420</v>
      </c>
      <c r="T697" s="39">
        <v>0</v>
      </c>
      <c r="U697" s="39">
        <f>SUM('25-26 Title I Part A'!$P697:$T697)</f>
        <v>150408</v>
      </c>
      <c r="V697" s="39">
        <f>'25-26 Title I Part A'!$L697-'25-26 Title I Part A'!$U697</f>
        <v>0</v>
      </c>
    </row>
    <row r="698" spans="1:22" ht="15" customHeight="1" x14ac:dyDescent="0.35">
      <c r="A698" t="s">
        <v>21</v>
      </c>
      <c r="B698" t="s">
        <v>3656</v>
      </c>
      <c r="C698" s="7" t="s">
        <v>23</v>
      </c>
      <c r="D698" s="7" t="s">
        <v>1489</v>
      </c>
      <c r="E698" s="7" t="s">
        <v>3657</v>
      </c>
      <c r="F698" s="7" t="s">
        <v>3658</v>
      </c>
      <c r="G698" s="7" t="s">
        <v>3659</v>
      </c>
      <c r="H698" s="38" t="s">
        <v>3660</v>
      </c>
      <c r="I698" s="7" t="s">
        <v>3115</v>
      </c>
      <c r="J698" s="7" t="s">
        <v>7972</v>
      </c>
      <c r="K698" s="7" t="s">
        <v>7972</v>
      </c>
      <c r="L698" s="39">
        <v>146465</v>
      </c>
      <c r="M698" s="7" t="s">
        <v>7972</v>
      </c>
      <c r="N698" s="7" t="s">
        <v>7972</v>
      </c>
      <c r="O698" s="7" t="s">
        <v>7972</v>
      </c>
      <c r="P698" s="39">
        <v>35161</v>
      </c>
      <c r="Q698" s="39">
        <v>71171</v>
      </c>
      <c r="R698" s="39">
        <v>37775</v>
      </c>
      <c r="S698" s="39">
        <v>2358</v>
      </c>
      <c r="T698" s="39">
        <v>0</v>
      </c>
      <c r="U698" s="39">
        <f>SUM('25-26 Title I Part A'!$P698:$T698)</f>
        <v>146465</v>
      </c>
      <c r="V698" s="39">
        <f>'25-26 Title I Part A'!$L698-'25-26 Title I Part A'!$U698</f>
        <v>0</v>
      </c>
    </row>
    <row r="699" spans="1:22" ht="15" customHeight="1" x14ac:dyDescent="0.35">
      <c r="A699" t="s">
        <v>21</v>
      </c>
      <c r="B699" t="s">
        <v>6227</v>
      </c>
      <c r="C699" s="7" t="s">
        <v>23</v>
      </c>
      <c r="D699" s="7" t="s">
        <v>527</v>
      </c>
      <c r="E699" s="7" t="s">
        <v>6228</v>
      </c>
      <c r="F699" s="7" t="s">
        <v>6229</v>
      </c>
      <c r="G699" s="7" t="s">
        <v>6230</v>
      </c>
      <c r="H699" s="38" t="s">
        <v>6231</v>
      </c>
      <c r="I699" s="7" t="s">
        <v>3115</v>
      </c>
      <c r="J699" s="7" t="s">
        <v>7974</v>
      </c>
      <c r="K699" s="7" t="s">
        <v>7973</v>
      </c>
      <c r="L699" s="39">
        <v>0</v>
      </c>
      <c r="M699" s="7" t="s">
        <v>7973</v>
      </c>
      <c r="N699" s="7" t="s">
        <v>7988</v>
      </c>
      <c r="O699" s="7" t="s">
        <v>7974</v>
      </c>
      <c r="P699" s="39">
        <v>0</v>
      </c>
      <c r="Q699" s="39">
        <v>0</v>
      </c>
      <c r="R699" s="39">
        <v>0</v>
      </c>
      <c r="S699" s="39">
        <v>0</v>
      </c>
      <c r="T699" s="39">
        <v>0</v>
      </c>
      <c r="U699" s="39">
        <f>SUM('25-26 Title I Part A'!$P699:$T699)</f>
        <v>0</v>
      </c>
      <c r="V699" s="39">
        <f>'25-26 Title I Part A'!$L699-'25-26 Title I Part A'!$U699</f>
        <v>0</v>
      </c>
    </row>
    <row r="700" spans="1:22" ht="15" customHeight="1" x14ac:dyDescent="0.35">
      <c r="A700" t="s">
        <v>21</v>
      </c>
      <c r="B700" t="s">
        <v>4799</v>
      </c>
      <c r="C700" s="7" t="s">
        <v>23</v>
      </c>
      <c r="D700" s="7" t="s">
        <v>527</v>
      </c>
      <c r="E700" s="7" t="s">
        <v>4800</v>
      </c>
      <c r="F700" s="7" t="s">
        <v>4801</v>
      </c>
      <c r="G700" s="7" t="s">
        <v>4802</v>
      </c>
      <c r="H700" s="38" t="s">
        <v>4803</v>
      </c>
      <c r="I700" s="7" t="s">
        <v>3115</v>
      </c>
      <c r="J700" s="7" t="s">
        <v>7974</v>
      </c>
      <c r="K700" s="7" t="s">
        <v>7973</v>
      </c>
      <c r="L700" s="39">
        <v>0</v>
      </c>
      <c r="M700" s="7" t="s">
        <v>7973</v>
      </c>
      <c r="N700" s="7" t="s">
        <v>7988</v>
      </c>
      <c r="O700" s="7" t="s">
        <v>7974</v>
      </c>
      <c r="P700" s="39">
        <v>0</v>
      </c>
      <c r="Q700" s="39">
        <v>0</v>
      </c>
      <c r="R700" s="39">
        <v>0</v>
      </c>
      <c r="S700" s="39">
        <v>0</v>
      </c>
      <c r="T700" s="39">
        <v>0</v>
      </c>
      <c r="U700" s="39">
        <f>SUM('25-26 Title I Part A'!$P700:$T700)</f>
        <v>0</v>
      </c>
      <c r="V700" s="39">
        <f>'25-26 Title I Part A'!$L700-'25-26 Title I Part A'!$U700</f>
        <v>0</v>
      </c>
    </row>
    <row r="701" spans="1:22" ht="15" customHeight="1" x14ac:dyDescent="0.35">
      <c r="A701" t="s">
        <v>21</v>
      </c>
      <c r="B701" t="s">
        <v>5745</v>
      </c>
      <c r="C701" s="7" t="s">
        <v>23</v>
      </c>
      <c r="D701" s="7" t="s">
        <v>2991</v>
      </c>
      <c r="E701" s="7" t="s">
        <v>5746</v>
      </c>
      <c r="F701" s="7" t="s">
        <v>5747</v>
      </c>
      <c r="G701" s="7" t="s">
        <v>5748</v>
      </c>
      <c r="H701" s="38" t="s">
        <v>5749</v>
      </c>
      <c r="I701" s="7" t="s">
        <v>3115</v>
      </c>
      <c r="J701" s="7" t="s">
        <v>7972</v>
      </c>
      <c r="K701" s="7" t="s">
        <v>7972</v>
      </c>
      <c r="L701" s="39">
        <v>232760</v>
      </c>
      <c r="M701" s="7" t="s">
        <v>7972</v>
      </c>
      <c r="N701" s="7" t="s">
        <v>7972</v>
      </c>
      <c r="O701" s="7" t="s">
        <v>7972</v>
      </c>
      <c r="P701" s="39">
        <v>53924</v>
      </c>
      <c r="Q701" s="39">
        <v>129736</v>
      </c>
      <c r="R701" s="39">
        <v>25022</v>
      </c>
      <c r="S701" s="39">
        <v>24078</v>
      </c>
      <c r="T701" s="39">
        <v>0</v>
      </c>
      <c r="U701" s="39">
        <f>SUM('25-26 Title I Part A'!$P701:$T701)</f>
        <v>232760</v>
      </c>
      <c r="V701" s="39">
        <f>'25-26 Title I Part A'!$L701-'25-26 Title I Part A'!$U701</f>
        <v>0</v>
      </c>
    </row>
    <row r="702" spans="1:22" ht="15" customHeight="1" x14ac:dyDescent="0.35">
      <c r="A702" t="s">
        <v>21</v>
      </c>
      <c r="B702" t="s">
        <v>4794</v>
      </c>
      <c r="C702" s="7" t="s">
        <v>23</v>
      </c>
      <c r="D702" s="7" t="s">
        <v>1489</v>
      </c>
      <c r="E702" s="7" t="s">
        <v>4795</v>
      </c>
      <c r="F702" s="7" t="s">
        <v>4796</v>
      </c>
      <c r="G702" s="7" t="s">
        <v>4797</v>
      </c>
      <c r="H702" s="38" t="s">
        <v>4798</v>
      </c>
      <c r="I702" s="7" t="s">
        <v>3115</v>
      </c>
      <c r="J702" s="7" t="s">
        <v>7972</v>
      </c>
      <c r="K702" s="7" t="s">
        <v>7972</v>
      </c>
      <c r="L702" s="39">
        <v>117925</v>
      </c>
      <c r="M702" s="7" t="s">
        <v>7972</v>
      </c>
      <c r="N702" s="7" t="s">
        <v>7972</v>
      </c>
      <c r="O702" s="7" t="s">
        <v>7972</v>
      </c>
      <c r="P702" s="39">
        <v>28772</v>
      </c>
      <c r="Q702" s="39">
        <v>21634</v>
      </c>
      <c r="R702" s="39">
        <v>32677</v>
      </c>
      <c r="S702" s="39">
        <v>32162</v>
      </c>
      <c r="T702" s="39">
        <v>0</v>
      </c>
      <c r="U702" s="39">
        <f>SUM('25-26 Title I Part A'!$P702:$T702)</f>
        <v>115245</v>
      </c>
      <c r="V702" s="39">
        <f>'25-26 Title I Part A'!$L702-'25-26 Title I Part A'!$U702</f>
        <v>2680</v>
      </c>
    </row>
    <row r="703" spans="1:22" ht="15" customHeight="1" x14ac:dyDescent="0.35">
      <c r="A703" t="s">
        <v>21</v>
      </c>
      <c r="B703" t="s">
        <v>6207</v>
      </c>
      <c r="C703" s="7" t="s">
        <v>23</v>
      </c>
      <c r="D703" s="7" t="s">
        <v>1489</v>
      </c>
      <c r="E703" s="7" t="s">
        <v>6208</v>
      </c>
      <c r="F703" s="7" t="s">
        <v>6209</v>
      </c>
      <c r="G703" s="7" t="s">
        <v>6210</v>
      </c>
      <c r="H703" s="38" t="s">
        <v>6211</v>
      </c>
      <c r="I703" s="7" t="s">
        <v>3115</v>
      </c>
      <c r="J703" s="7" t="s">
        <v>7972</v>
      </c>
      <c r="K703" s="7" t="s">
        <v>7972</v>
      </c>
      <c r="L703" s="39">
        <v>88233</v>
      </c>
      <c r="M703" s="7" t="s">
        <v>7972</v>
      </c>
      <c r="N703" s="7" t="s">
        <v>7972</v>
      </c>
      <c r="O703" s="7" t="s">
        <v>7972</v>
      </c>
      <c r="P703" s="39">
        <v>21528</v>
      </c>
      <c r="Q703" s="39">
        <v>530</v>
      </c>
      <c r="R703" s="39">
        <v>0</v>
      </c>
      <c r="S703" s="39">
        <v>66175</v>
      </c>
      <c r="T703" s="39">
        <v>0</v>
      </c>
      <c r="U703" s="39">
        <f>SUM('25-26 Title I Part A'!$P703:$T703)</f>
        <v>88233</v>
      </c>
      <c r="V703" s="39">
        <f>'25-26 Title I Part A'!$L703-'25-26 Title I Part A'!$U703</f>
        <v>0</v>
      </c>
    </row>
    <row r="704" spans="1:22" ht="15" customHeight="1" x14ac:dyDescent="0.35">
      <c r="A704" t="s">
        <v>21</v>
      </c>
      <c r="B704" s="36" t="s">
        <v>5553</v>
      </c>
      <c r="C704" s="7" t="s">
        <v>23</v>
      </c>
      <c r="D704" s="37" t="s">
        <v>1489</v>
      </c>
      <c r="E704" s="7" t="s">
        <v>5554</v>
      </c>
      <c r="F704" s="7" t="s">
        <v>5555</v>
      </c>
      <c r="G704" s="7" t="s">
        <v>5556</v>
      </c>
      <c r="H704" s="38" t="s">
        <v>5557</v>
      </c>
      <c r="I704" s="7" t="s">
        <v>3115</v>
      </c>
      <c r="J704" s="7" t="s">
        <v>7972</v>
      </c>
      <c r="K704" s="7" t="s">
        <v>7972</v>
      </c>
      <c r="L704" s="39">
        <v>201295</v>
      </c>
      <c r="M704" s="7" t="s">
        <v>7972</v>
      </c>
      <c r="N704" s="7" t="s">
        <v>7972</v>
      </c>
      <c r="O704" s="7" t="s">
        <v>7972</v>
      </c>
      <c r="P704" s="39">
        <v>48321</v>
      </c>
      <c r="Q704" s="39">
        <v>49488</v>
      </c>
      <c r="R704" s="39">
        <v>53031</v>
      </c>
      <c r="S704" s="39">
        <v>50455</v>
      </c>
      <c r="T704" s="39">
        <v>0</v>
      </c>
      <c r="U704" s="39">
        <f>SUM('25-26 Title I Part A'!$P704:$T704)</f>
        <v>201295</v>
      </c>
      <c r="V704" s="39">
        <f>'25-26 Title I Part A'!$L704-'25-26 Title I Part A'!$U704</f>
        <v>0</v>
      </c>
    </row>
    <row r="705" spans="1:22" ht="15" customHeight="1" x14ac:dyDescent="0.35">
      <c r="A705" t="s">
        <v>21</v>
      </c>
      <c r="B705" t="s">
        <v>5715</v>
      </c>
      <c r="C705" s="7" t="s">
        <v>23</v>
      </c>
      <c r="D705" s="7" t="s">
        <v>1489</v>
      </c>
      <c r="E705" s="7" t="s">
        <v>5716</v>
      </c>
      <c r="F705" s="7" t="s">
        <v>5717</v>
      </c>
      <c r="G705" s="7" t="s">
        <v>5718</v>
      </c>
      <c r="H705" s="38" t="s">
        <v>5719</v>
      </c>
      <c r="I705" s="7" t="s">
        <v>3115</v>
      </c>
      <c r="J705" s="7" t="s">
        <v>7972</v>
      </c>
      <c r="K705" s="7" t="s">
        <v>7972</v>
      </c>
      <c r="L705" s="39">
        <v>216561</v>
      </c>
      <c r="M705" s="7" t="s">
        <v>7972</v>
      </c>
      <c r="N705" s="7" t="s">
        <v>7972</v>
      </c>
      <c r="O705" s="7" t="s">
        <v>7972</v>
      </c>
      <c r="P705" s="39">
        <v>52428</v>
      </c>
      <c r="Q705" s="39">
        <v>53704</v>
      </c>
      <c r="R705" s="39">
        <v>73073</v>
      </c>
      <c r="S705" s="39">
        <v>37356</v>
      </c>
      <c r="T705" s="39">
        <v>0</v>
      </c>
      <c r="U705" s="39">
        <f>SUM('25-26 Title I Part A'!$P705:$T705)</f>
        <v>216561</v>
      </c>
      <c r="V705" s="39">
        <f>'25-26 Title I Part A'!$L705-'25-26 Title I Part A'!$U705</f>
        <v>0</v>
      </c>
    </row>
    <row r="706" spans="1:22" ht="15" customHeight="1" x14ac:dyDescent="0.35">
      <c r="A706" t="s">
        <v>21</v>
      </c>
      <c r="B706" t="s">
        <v>4417</v>
      </c>
      <c r="C706" s="7" t="s">
        <v>23</v>
      </c>
      <c r="D706" s="7" t="s">
        <v>2903</v>
      </c>
      <c r="E706" s="7" t="s">
        <v>4418</v>
      </c>
      <c r="F706" s="7" t="s">
        <v>4419</v>
      </c>
      <c r="G706" s="7" t="s">
        <v>4420</v>
      </c>
      <c r="H706" s="38" t="s">
        <v>4421</v>
      </c>
      <c r="I706" s="7" t="s">
        <v>3115</v>
      </c>
      <c r="J706" s="7" t="s">
        <v>7972</v>
      </c>
      <c r="K706" s="7" t="s">
        <v>7972</v>
      </c>
      <c r="L706" s="39">
        <v>143380</v>
      </c>
      <c r="M706" s="7" t="s">
        <v>7972</v>
      </c>
      <c r="N706" s="7" t="s">
        <v>7972</v>
      </c>
      <c r="O706" s="7" t="s">
        <v>7972</v>
      </c>
      <c r="P706" s="39">
        <v>34405</v>
      </c>
      <c r="Q706" s="39">
        <v>20157</v>
      </c>
      <c r="R706" s="39">
        <v>13095</v>
      </c>
      <c r="S706" s="39">
        <v>63071</v>
      </c>
      <c r="T706" s="39">
        <v>0</v>
      </c>
      <c r="U706" s="39">
        <f>SUM('25-26 Title I Part A'!$P706:$T706)</f>
        <v>130728</v>
      </c>
      <c r="V706" s="39">
        <f>'25-26 Title I Part A'!$L706-'25-26 Title I Part A'!$U706</f>
        <v>12652</v>
      </c>
    </row>
    <row r="707" spans="1:22" ht="15" customHeight="1" x14ac:dyDescent="0.35">
      <c r="A707" t="s">
        <v>21</v>
      </c>
      <c r="B707" t="s">
        <v>6421</v>
      </c>
      <c r="C707" s="7" t="s">
        <v>23</v>
      </c>
      <c r="D707" s="7" t="s">
        <v>762</v>
      </c>
      <c r="E707" s="7" t="s">
        <v>6422</v>
      </c>
      <c r="F707" s="7" t="s">
        <v>6423</v>
      </c>
      <c r="G707" s="7" t="s">
        <v>6424</v>
      </c>
      <c r="H707" s="38" t="s">
        <v>6425</v>
      </c>
      <c r="I707" s="7" t="s">
        <v>3115</v>
      </c>
      <c r="J707" s="7" t="s">
        <v>7973</v>
      </c>
      <c r="K707" s="7" t="s">
        <v>7972</v>
      </c>
      <c r="L707" s="39">
        <v>0</v>
      </c>
      <c r="M707" s="7" t="s">
        <v>7973</v>
      </c>
      <c r="N707" s="7" t="s">
        <v>7988</v>
      </c>
      <c r="O707" s="7" t="s">
        <v>7972</v>
      </c>
      <c r="P707" s="39">
        <v>0</v>
      </c>
      <c r="Q707" s="39">
        <v>0</v>
      </c>
      <c r="R707" s="39">
        <v>0</v>
      </c>
      <c r="S707" s="39">
        <v>0</v>
      </c>
      <c r="T707" s="39">
        <v>0</v>
      </c>
      <c r="U707" s="39">
        <f>SUM('25-26 Title I Part A'!$P707:$T707)</f>
        <v>0</v>
      </c>
      <c r="V707" s="39">
        <f>'25-26 Title I Part A'!$L707-'25-26 Title I Part A'!$U707</f>
        <v>0</v>
      </c>
    </row>
    <row r="708" spans="1:22" ht="15" customHeight="1" x14ac:dyDescent="0.35">
      <c r="A708" t="s">
        <v>21</v>
      </c>
      <c r="B708" t="s">
        <v>4834</v>
      </c>
      <c r="C708" s="7" t="s">
        <v>23</v>
      </c>
      <c r="D708" s="7" t="s">
        <v>1489</v>
      </c>
      <c r="E708" s="7" t="s">
        <v>4835</v>
      </c>
      <c r="F708" s="7" t="s">
        <v>4836</v>
      </c>
      <c r="G708" s="7" t="s">
        <v>4837</v>
      </c>
      <c r="H708" s="38" t="s">
        <v>4838</v>
      </c>
      <c r="I708" s="7" t="s">
        <v>3115</v>
      </c>
      <c r="J708" s="7" t="s">
        <v>7972</v>
      </c>
      <c r="K708" s="7" t="s">
        <v>7972</v>
      </c>
      <c r="L708" s="39">
        <v>106356</v>
      </c>
      <c r="M708" s="7" t="s">
        <v>7972</v>
      </c>
      <c r="N708" s="7" t="s">
        <v>7972</v>
      </c>
      <c r="O708" s="7" t="s">
        <v>7972</v>
      </c>
      <c r="P708" s="39">
        <v>25950</v>
      </c>
      <c r="Q708" s="39">
        <v>26589</v>
      </c>
      <c r="R708" s="39">
        <v>26589</v>
      </c>
      <c r="S708" s="39">
        <v>26589</v>
      </c>
      <c r="T708" s="39">
        <v>0</v>
      </c>
      <c r="U708" s="39">
        <f>SUM('25-26 Title I Part A'!$P708:$T708)</f>
        <v>105717</v>
      </c>
      <c r="V708" s="39">
        <f>'25-26 Title I Part A'!$L708-'25-26 Title I Part A'!$U708</f>
        <v>639</v>
      </c>
    </row>
    <row r="709" spans="1:22" ht="15" customHeight="1" x14ac:dyDescent="0.35">
      <c r="A709" t="s">
        <v>21</v>
      </c>
      <c r="B709" t="s">
        <v>4984</v>
      </c>
      <c r="C709" s="7" t="s">
        <v>23</v>
      </c>
      <c r="D709" s="7" t="s">
        <v>1189</v>
      </c>
      <c r="E709" s="7" t="s">
        <v>4985</v>
      </c>
      <c r="F709" s="7" t="s">
        <v>4986</v>
      </c>
      <c r="G709" s="7" t="s">
        <v>4987</v>
      </c>
      <c r="H709" s="38" t="s">
        <v>4988</v>
      </c>
      <c r="I709" s="7" t="s">
        <v>3115</v>
      </c>
      <c r="J709" s="7" t="s">
        <v>7972</v>
      </c>
      <c r="K709" s="7" t="s">
        <v>7972</v>
      </c>
      <c r="L709" s="39">
        <v>26407</v>
      </c>
      <c r="M709" s="7" t="s">
        <v>7972</v>
      </c>
      <c r="N709" s="7" t="s">
        <v>7972</v>
      </c>
      <c r="O709" s="7" t="s">
        <v>7972</v>
      </c>
      <c r="P709" s="39">
        <v>6437</v>
      </c>
      <c r="Q709" s="39">
        <v>10195</v>
      </c>
      <c r="R709" s="39">
        <v>6791</v>
      </c>
      <c r="S709" s="39">
        <v>2984</v>
      </c>
      <c r="T709" s="39">
        <v>0</v>
      </c>
      <c r="U709" s="39">
        <f>SUM('25-26 Title I Part A'!$P709:$T709)</f>
        <v>26407</v>
      </c>
      <c r="V709" s="39">
        <f>'25-26 Title I Part A'!$L709-'25-26 Title I Part A'!$U709</f>
        <v>0</v>
      </c>
    </row>
    <row r="710" spans="1:22" ht="15" customHeight="1" x14ac:dyDescent="0.35">
      <c r="A710" t="s">
        <v>21</v>
      </c>
      <c r="B710" t="s">
        <v>4824</v>
      </c>
      <c r="C710" s="7" t="s">
        <v>23</v>
      </c>
      <c r="D710" s="7" t="s">
        <v>1489</v>
      </c>
      <c r="E710" s="7" t="s">
        <v>4825</v>
      </c>
      <c r="F710" s="7" t="s">
        <v>4826</v>
      </c>
      <c r="G710" s="7" t="s">
        <v>4827</v>
      </c>
      <c r="H710" s="38" t="s">
        <v>4828</v>
      </c>
      <c r="I710" s="7" t="s">
        <v>3115</v>
      </c>
      <c r="J710" s="7" t="s">
        <v>7972</v>
      </c>
      <c r="K710" s="7" t="s">
        <v>7972</v>
      </c>
      <c r="L710" s="39">
        <v>108928</v>
      </c>
      <c r="M710" s="7" t="s">
        <v>7972</v>
      </c>
      <c r="N710" s="7" t="s">
        <v>7972</v>
      </c>
      <c r="O710" s="7" t="s">
        <v>7972</v>
      </c>
      <c r="P710" s="39">
        <v>26146</v>
      </c>
      <c r="Q710" s="39">
        <v>26777</v>
      </c>
      <c r="R710" s="39">
        <v>26789</v>
      </c>
      <c r="S710" s="39">
        <v>27232</v>
      </c>
      <c r="T710" s="39">
        <v>0</v>
      </c>
      <c r="U710" s="39">
        <f>SUM('25-26 Title I Part A'!$P710:$T710)</f>
        <v>106944</v>
      </c>
      <c r="V710" s="39">
        <f>'25-26 Title I Part A'!$L710-'25-26 Title I Part A'!$U710</f>
        <v>1984</v>
      </c>
    </row>
    <row r="711" spans="1:22" ht="15" customHeight="1" x14ac:dyDescent="0.35">
      <c r="A711" t="s">
        <v>21</v>
      </c>
      <c r="B711" t="s">
        <v>3471</v>
      </c>
      <c r="C711" s="7" t="s">
        <v>23</v>
      </c>
      <c r="D711" s="7" t="s">
        <v>1489</v>
      </c>
      <c r="E711" s="7" t="s">
        <v>3472</v>
      </c>
      <c r="F711" s="7" t="s">
        <v>3473</v>
      </c>
      <c r="G711" s="7" t="s">
        <v>3474</v>
      </c>
      <c r="H711" s="38" t="s">
        <v>3475</v>
      </c>
      <c r="I711" s="7" t="s">
        <v>3115</v>
      </c>
      <c r="J711" s="7" t="s">
        <v>7972</v>
      </c>
      <c r="K711" s="7" t="s">
        <v>7972</v>
      </c>
      <c r="L711" s="39">
        <v>211400</v>
      </c>
      <c r="M711" s="7" t="s">
        <v>7972</v>
      </c>
      <c r="N711" s="7" t="s">
        <v>7972</v>
      </c>
      <c r="O711" s="7" t="s">
        <v>7972</v>
      </c>
      <c r="P711" s="39">
        <v>50750</v>
      </c>
      <c r="Q711" s="39">
        <v>53229</v>
      </c>
      <c r="R711" s="39">
        <v>68269</v>
      </c>
      <c r="S711" s="39">
        <v>39152</v>
      </c>
      <c r="T711" s="39">
        <v>0</v>
      </c>
      <c r="U711" s="39">
        <f>SUM('25-26 Title I Part A'!$P711:$T711)</f>
        <v>211400</v>
      </c>
      <c r="V711" s="39">
        <f>'25-26 Title I Part A'!$L711-'25-26 Title I Part A'!$U711</f>
        <v>0</v>
      </c>
    </row>
    <row r="712" spans="1:22" ht="15" customHeight="1" x14ac:dyDescent="0.35">
      <c r="A712" t="s">
        <v>21</v>
      </c>
      <c r="B712" t="s">
        <v>6710</v>
      </c>
      <c r="C712" s="7" t="s">
        <v>23</v>
      </c>
      <c r="D712" s="7" t="s">
        <v>1489</v>
      </c>
      <c r="E712" s="7" t="s">
        <v>6711</v>
      </c>
      <c r="F712" s="7" t="s">
        <v>6712</v>
      </c>
      <c r="G712" s="7" t="s">
        <v>6713</v>
      </c>
      <c r="H712" s="38" t="s">
        <v>6714</v>
      </c>
      <c r="I712" s="7" t="s">
        <v>3115</v>
      </c>
      <c r="J712" s="7" t="s">
        <v>7972</v>
      </c>
      <c r="K712" s="7" t="s">
        <v>7972</v>
      </c>
      <c r="L712" s="39">
        <v>104221</v>
      </c>
      <c r="M712" s="7" t="s">
        <v>7972</v>
      </c>
      <c r="N712" s="7" t="s">
        <v>7972</v>
      </c>
      <c r="O712" s="7" t="s">
        <v>7972</v>
      </c>
      <c r="P712" s="39">
        <v>25429</v>
      </c>
      <c r="Q712" s="39">
        <v>26055</v>
      </c>
      <c r="R712" s="39">
        <v>26055</v>
      </c>
      <c r="S712" s="39">
        <v>26055</v>
      </c>
      <c r="T712" s="39">
        <v>0</v>
      </c>
      <c r="U712" s="39">
        <f>SUM('25-26 Title I Part A'!$P712:$T712)</f>
        <v>103594</v>
      </c>
      <c r="V712" s="39">
        <f>'25-26 Title I Part A'!$L712-'25-26 Title I Part A'!$U712</f>
        <v>627</v>
      </c>
    </row>
    <row r="713" spans="1:22" ht="15" customHeight="1" x14ac:dyDescent="0.35">
      <c r="A713" t="s">
        <v>21</v>
      </c>
      <c r="B713" t="s">
        <v>7783</v>
      </c>
      <c r="C713" s="7" t="s">
        <v>23</v>
      </c>
      <c r="D713" s="7" t="s">
        <v>1489</v>
      </c>
      <c r="E713" s="7" t="s">
        <v>7784</v>
      </c>
      <c r="F713" s="7" t="s">
        <v>7785</v>
      </c>
      <c r="G713" s="7" t="s">
        <v>7786</v>
      </c>
      <c r="H713" s="38" t="s">
        <v>7787</v>
      </c>
      <c r="I713" s="7" t="s">
        <v>3115</v>
      </c>
      <c r="J713" s="7" t="s">
        <v>7972</v>
      </c>
      <c r="K713" s="7" t="s">
        <v>7972</v>
      </c>
      <c r="L713" s="39">
        <v>27645</v>
      </c>
      <c r="M713" s="7" t="s">
        <v>7972</v>
      </c>
      <c r="N713" s="7" t="s">
        <v>7972</v>
      </c>
      <c r="O713" s="7" t="s">
        <v>7972</v>
      </c>
      <c r="P713" s="39">
        <v>6621</v>
      </c>
      <c r="Q713" s="39">
        <v>159</v>
      </c>
      <c r="R713" s="39">
        <v>4923</v>
      </c>
      <c r="S713" s="39">
        <v>128</v>
      </c>
      <c r="T713" s="39">
        <v>0</v>
      </c>
      <c r="U713" s="39">
        <f>SUM('25-26 Title I Part A'!$P713:$T713)</f>
        <v>11831</v>
      </c>
      <c r="V713" s="39">
        <f>'25-26 Title I Part A'!$L713-'25-26 Title I Part A'!$U713</f>
        <v>15814</v>
      </c>
    </row>
    <row r="714" spans="1:22" ht="15" customHeight="1" x14ac:dyDescent="0.35">
      <c r="A714" t="s">
        <v>21</v>
      </c>
      <c r="B714" t="s">
        <v>4760</v>
      </c>
      <c r="C714" s="7" t="s">
        <v>23</v>
      </c>
      <c r="D714" s="7" t="s">
        <v>1489</v>
      </c>
      <c r="E714" s="7" t="s">
        <v>4761</v>
      </c>
      <c r="F714" s="7" t="s">
        <v>4762</v>
      </c>
      <c r="G714" s="7" t="s">
        <v>4763</v>
      </c>
      <c r="H714" s="38" t="s">
        <v>4764</v>
      </c>
      <c r="I714" s="7" t="s">
        <v>3115</v>
      </c>
      <c r="J714" s="7" t="s">
        <v>7972</v>
      </c>
      <c r="K714" s="7" t="s">
        <v>7972</v>
      </c>
      <c r="L714" s="39">
        <v>166270</v>
      </c>
      <c r="M714" s="7" t="s">
        <v>7972</v>
      </c>
      <c r="N714" s="7" t="s">
        <v>7972</v>
      </c>
      <c r="O714" s="7" t="s">
        <v>7972</v>
      </c>
      <c r="P714" s="39">
        <v>39915</v>
      </c>
      <c r="Q714" s="39">
        <v>93180</v>
      </c>
      <c r="R714" s="39">
        <v>25946</v>
      </c>
      <c r="S714" s="39">
        <v>7229</v>
      </c>
      <c r="T714" s="39">
        <v>0</v>
      </c>
      <c r="U714" s="39">
        <f>SUM('25-26 Title I Part A'!$P714:$T714)</f>
        <v>166270</v>
      </c>
      <c r="V714" s="39">
        <f>'25-26 Title I Part A'!$L714-'25-26 Title I Part A'!$U714</f>
        <v>0</v>
      </c>
    </row>
    <row r="715" spans="1:22" ht="15" customHeight="1" x14ac:dyDescent="0.35">
      <c r="A715" t="s">
        <v>21</v>
      </c>
      <c r="B715" t="s">
        <v>7626</v>
      </c>
      <c r="C715" s="7" t="s">
        <v>23</v>
      </c>
      <c r="D715" s="7" t="s">
        <v>1489</v>
      </c>
      <c r="E715" s="7" t="s">
        <v>7627</v>
      </c>
      <c r="F715" s="7" t="s">
        <v>7628</v>
      </c>
      <c r="G715" s="7" t="s">
        <v>7629</v>
      </c>
      <c r="H715" s="38" t="s">
        <v>7630</v>
      </c>
      <c r="I715" s="7" t="s">
        <v>3115</v>
      </c>
      <c r="J715" s="7" t="s">
        <v>7972</v>
      </c>
      <c r="K715" s="7" t="s">
        <v>7972</v>
      </c>
      <c r="L715" s="39">
        <v>101358</v>
      </c>
      <c r="M715" s="7" t="s">
        <v>7972</v>
      </c>
      <c r="N715" s="7" t="s">
        <v>7972</v>
      </c>
      <c r="O715" s="7" t="s">
        <v>7972</v>
      </c>
      <c r="P715" s="39">
        <v>24101</v>
      </c>
      <c r="Q715" s="39">
        <v>55569</v>
      </c>
      <c r="R715" s="39">
        <v>20038</v>
      </c>
      <c r="S715" s="39">
        <v>1650</v>
      </c>
      <c r="T715" s="39">
        <v>0</v>
      </c>
      <c r="U715" s="39">
        <f>SUM('25-26 Title I Part A'!$P715:$T715)</f>
        <v>101358</v>
      </c>
      <c r="V715" s="39">
        <f>'25-26 Title I Part A'!$L715-'25-26 Title I Part A'!$U715</f>
        <v>0</v>
      </c>
    </row>
    <row r="716" spans="1:22" ht="15" customHeight="1" x14ac:dyDescent="0.35">
      <c r="A716" t="s">
        <v>21</v>
      </c>
      <c r="B716" t="s">
        <v>4322</v>
      </c>
      <c r="C716" s="7" t="s">
        <v>23</v>
      </c>
      <c r="D716" s="7" t="s">
        <v>40</v>
      </c>
      <c r="E716" s="7" t="s">
        <v>4323</v>
      </c>
      <c r="F716" s="7" t="s">
        <v>4324</v>
      </c>
      <c r="G716" s="7" t="s">
        <v>4325</v>
      </c>
      <c r="H716" s="38" t="s">
        <v>4326</v>
      </c>
      <c r="I716" s="7" t="s">
        <v>3115</v>
      </c>
      <c r="J716" s="7" t="s">
        <v>7972</v>
      </c>
      <c r="K716" s="7" t="s">
        <v>7972</v>
      </c>
      <c r="L716" s="39">
        <v>219812</v>
      </c>
      <c r="M716" s="7" t="s">
        <v>7972</v>
      </c>
      <c r="N716" s="7" t="s">
        <v>7972</v>
      </c>
      <c r="O716" s="7" t="s">
        <v>7972</v>
      </c>
      <c r="P716" s="39">
        <v>52753</v>
      </c>
      <c r="Q716" s="39">
        <v>105173</v>
      </c>
      <c r="R716" s="39">
        <v>39294</v>
      </c>
      <c r="S716" s="39">
        <v>22592</v>
      </c>
      <c r="T716" s="39">
        <v>0</v>
      </c>
      <c r="U716" s="39">
        <f>SUM('25-26 Title I Part A'!$P716:$T716)</f>
        <v>219812</v>
      </c>
      <c r="V716" s="39">
        <f>'25-26 Title I Part A'!$L716-'25-26 Title I Part A'!$U716</f>
        <v>0</v>
      </c>
    </row>
    <row r="717" spans="1:22" ht="15" customHeight="1" x14ac:dyDescent="0.35">
      <c r="A717" t="s">
        <v>21</v>
      </c>
      <c r="B717" t="s">
        <v>6690</v>
      </c>
      <c r="C717" s="7" t="s">
        <v>23</v>
      </c>
      <c r="D717" s="7" t="s">
        <v>1489</v>
      </c>
      <c r="E717" s="7" t="s">
        <v>6691</v>
      </c>
      <c r="F717" s="7" t="s">
        <v>6692</v>
      </c>
      <c r="G717" s="7" t="s">
        <v>6693</v>
      </c>
      <c r="H717" s="38" t="s">
        <v>6694</v>
      </c>
      <c r="I717" s="7" t="s">
        <v>3115</v>
      </c>
      <c r="J717" s="7" t="s">
        <v>7972</v>
      </c>
      <c r="K717" s="7" t="s">
        <v>7972</v>
      </c>
      <c r="L717" s="39">
        <v>116769</v>
      </c>
      <c r="M717" s="7" t="s">
        <v>7972</v>
      </c>
      <c r="N717" s="7" t="s">
        <v>7972</v>
      </c>
      <c r="O717" s="7" t="s">
        <v>7972</v>
      </c>
      <c r="P717" s="39">
        <v>28029</v>
      </c>
      <c r="Q717" s="39">
        <v>40675</v>
      </c>
      <c r="R717" s="39">
        <v>28719</v>
      </c>
      <c r="S717" s="39">
        <v>19346</v>
      </c>
      <c r="T717" s="39">
        <v>0</v>
      </c>
      <c r="U717" s="39">
        <f>SUM('25-26 Title I Part A'!$P717:$T717)</f>
        <v>116769</v>
      </c>
      <c r="V717" s="39">
        <f>'25-26 Title I Part A'!$L717-'25-26 Title I Part A'!$U717</f>
        <v>0</v>
      </c>
    </row>
    <row r="718" spans="1:22" ht="15" customHeight="1" x14ac:dyDescent="0.35">
      <c r="A718" t="s">
        <v>21</v>
      </c>
      <c r="B718" t="s">
        <v>7375</v>
      </c>
      <c r="C718" s="7" t="s">
        <v>23</v>
      </c>
      <c r="D718" s="7" t="s">
        <v>1489</v>
      </c>
      <c r="E718" s="7" t="s">
        <v>7376</v>
      </c>
      <c r="F718" s="7" t="s">
        <v>7377</v>
      </c>
      <c r="G718" s="7" t="s">
        <v>7378</v>
      </c>
      <c r="H718" s="38" t="s">
        <v>7379</v>
      </c>
      <c r="I718" s="7" t="s">
        <v>3115</v>
      </c>
      <c r="J718" s="7" t="s">
        <v>7972</v>
      </c>
      <c r="K718" s="7" t="s">
        <v>7972</v>
      </c>
      <c r="L718" s="39">
        <v>173441</v>
      </c>
      <c r="M718" s="7" t="s">
        <v>7972</v>
      </c>
      <c r="N718" s="7" t="s">
        <v>7972</v>
      </c>
      <c r="O718" s="7" t="s">
        <v>7972</v>
      </c>
      <c r="P718" s="39">
        <v>0</v>
      </c>
      <c r="Q718" s="39">
        <v>51954</v>
      </c>
      <c r="R718" s="39">
        <v>82365</v>
      </c>
      <c r="S718" s="39">
        <v>14306</v>
      </c>
      <c r="T718" s="39">
        <v>0</v>
      </c>
      <c r="U718" s="39">
        <f>SUM('25-26 Title I Part A'!$P718:$T718)</f>
        <v>148625</v>
      </c>
      <c r="V718" s="39">
        <f>'25-26 Title I Part A'!$L718-'25-26 Title I Part A'!$U718</f>
        <v>24816</v>
      </c>
    </row>
    <row r="719" spans="1:22" ht="15" customHeight="1" x14ac:dyDescent="0.35">
      <c r="A719" t="s">
        <v>21</v>
      </c>
      <c r="B719" t="s">
        <v>4715</v>
      </c>
      <c r="C719" s="7" t="s">
        <v>23</v>
      </c>
      <c r="D719" s="7" t="s">
        <v>1489</v>
      </c>
      <c r="E719" s="7" t="s">
        <v>4716</v>
      </c>
      <c r="F719" s="7" t="s">
        <v>4717</v>
      </c>
      <c r="G719" s="7" t="s">
        <v>4718</v>
      </c>
      <c r="H719" s="38" t="s">
        <v>4719</v>
      </c>
      <c r="I719" s="7" t="s">
        <v>3115</v>
      </c>
      <c r="J719" s="7" t="s">
        <v>7972</v>
      </c>
      <c r="K719" s="7" t="s">
        <v>7972</v>
      </c>
      <c r="L719" s="39">
        <v>185388</v>
      </c>
      <c r="M719" s="7" t="s">
        <v>7972</v>
      </c>
      <c r="N719" s="7" t="s">
        <v>7972</v>
      </c>
      <c r="O719" s="7" t="s">
        <v>7972</v>
      </c>
      <c r="P719" s="39">
        <v>44403</v>
      </c>
      <c r="Q719" s="39">
        <v>4397</v>
      </c>
      <c r="R719" s="39">
        <v>2890</v>
      </c>
      <c r="S719" s="39">
        <v>12546</v>
      </c>
      <c r="T719" s="39">
        <v>0</v>
      </c>
      <c r="U719" s="39">
        <f>SUM('25-26 Title I Part A'!$P719:$T719)</f>
        <v>64236</v>
      </c>
      <c r="V719" s="39">
        <f>'25-26 Title I Part A'!$L719-'25-26 Title I Part A'!$U719</f>
        <v>121152</v>
      </c>
    </row>
    <row r="720" spans="1:22" ht="15" customHeight="1" x14ac:dyDescent="0.35">
      <c r="A720" t="s">
        <v>21</v>
      </c>
      <c r="B720" t="s">
        <v>4256</v>
      </c>
      <c r="C720" s="7" t="s">
        <v>23</v>
      </c>
      <c r="D720" s="7" t="s">
        <v>1477</v>
      </c>
      <c r="E720" s="7" t="s">
        <v>4257</v>
      </c>
      <c r="F720" s="7" t="s">
        <v>4258</v>
      </c>
      <c r="G720" s="7" t="s">
        <v>4259</v>
      </c>
      <c r="H720" s="38" t="s">
        <v>4260</v>
      </c>
      <c r="I720" s="7" t="s">
        <v>3115</v>
      </c>
      <c r="J720" s="7" t="s">
        <v>7972</v>
      </c>
      <c r="K720" s="7" t="s">
        <v>7972</v>
      </c>
      <c r="L720" s="39">
        <v>1899</v>
      </c>
      <c r="M720" s="7" t="s">
        <v>7973</v>
      </c>
      <c r="N720" s="7" t="s">
        <v>7972</v>
      </c>
      <c r="O720" s="7" t="s">
        <v>7972</v>
      </c>
      <c r="P720" s="39">
        <v>182</v>
      </c>
      <c r="Q720" s="39">
        <v>475</v>
      </c>
      <c r="R720" s="39">
        <v>475</v>
      </c>
      <c r="S720" s="39">
        <v>0</v>
      </c>
      <c r="T720" s="39">
        <v>0</v>
      </c>
      <c r="U720" s="39">
        <f>SUM('25-26 Title I Part A'!$P720:$T720)</f>
        <v>1132</v>
      </c>
      <c r="V720" s="39">
        <f>'25-26 Title I Part A'!$L720-'25-26 Title I Part A'!$U720</f>
        <v>767</v>
      </c>
    </row>
    <row r="721" spans="1:22" ht="15" customHeight="1" x14ac:dyDescent="0.35">
      <c r="A721" t="s">
        <v>21</v>
      </c>
      <c r="B721" t="s">
        <v>3416</v>
      </c>
      <c r="C721" s="7" t="s">
        <v>23</v>
      </c>
      <c r="D721" s="7" t="s">
        <v>1489</v>
      </c>
      <c r="E721" s="7" t="s">
        <v>3417</v>
      </c>
      <c r="F721" s="7" t="s">
        <v>3418</v>
      </c>
      <c r="G721" s="7" t="s">
        <v>3419</v>
      </c>
      <c r="H721" s="38" t="s">
        <v>3420</v>
      </c>
      <c r="I721" s="7" t="s">
        <v>3115</v>
      </c>
      <c r="J721" s="7" t="s">
        <v>7972</v>
      </c>
      <c r="K721" s="7" t="s">
        <v>7972</v>
      </c>
      <c r="L721" s="39">
        <v>106562</v>
      </c>
      <c r="M721" s="7" t="s">
        <v>7972</v>
      </c>
      <c r="N721" s="7" t="s">
        <v>7972</v>
      </c>
      <c r="O721" s="7" t="s">
        <v>7972</v>
      </c>
      <c r="P721" s="39">
        <v>25581</v>
      </c>
      <c r="Q721" s="39">
        <v>44366</v>
      </c>
      <c r="R721" s="39">
        <v>34895</v>
      </c>
      <c r="S721" s="39">
        <v>1720</v>
      </c>
      <c r="T721" s="39">
        <v>0</v>
      </c>
      <c r="U721" s="39">
        <f>SUM('25-26 Title I Part A'!$P721:$T721)</f>
        <v>106562</v>
      </c>
      <c r="V721" s="39">
        <f>'25-26 Title I Part A'!$L721-'25-26 Title I Part A'!$U721</f>
        <v>0</v>
      </c>
    </row>
    <row r="722" spans="1:22" ht="15" customHeight="1" x14ac:dyDescent="0.35">
      <c r="A722" t="s">
        <v>21</v>
      </c>
      <c r="B722" t="s">
        <v>4412</v>
      </c>
      <c r="C722" s="7" t="s">
        <v>23</v>
      </c>
      <c r="D722" s="7" t="s">
        <v>2903</v>
      </c>
      <c r="E722" s="7" t="s">
        <v>4413</v>
      </c>
      <c r="F722" s="7" t="s">
        <v>4414</v>
      </c>
      <c r="G722" s="7" t="s">
        <v>4415</v>
      </c>
      <c r="H722" s="38" t="s">
        <v>4416</v>
      </c>
      <c r="I722" s="7" t="s">
        <v>3115</v>
      </c>
      <c r="J722" s="7" t="s">
        <v>7972</v>
      </c>
      <c r="K722" s="7" t="s">
        <v>7972</v>
      </c>
      <c r="L722" s="39">
        <v>95140</v>
      </c>
      <c r="M722" s="7" t="s">
        <v>7972</v>
      </c>
      <c r="N722" s="7" t="s">
        <v>7972</v>
      </c>
      <c r="O722" s="7" t="s">
        <v>7972</v>
      </c>
      <c r="P722" s="39">
        <v>22830</v>
      </c>
      <c r="Q722" s="39">
        <v>22776</v>
      </c>
      <c r="R722" s="39">
        <v>22915</v>
      </c>
      <c r="S722" s="39">
        <v>26619</v>
      </c>
      <c r="T722" s="39">
        <v>0</v>
      </c>
      <c r="U722" s="39">
        <f>SUM('25-26 Title I Part A'!$P722:$T722)</f>
        <v>95140</v>
      </c>
      <c r="V722" s="39">
        <f>'25-26 Title I Part A'!$L722-'25-26 Title I Part A'!$U722</f>
        <v>0</v>
      </c>
    </row>
    <row r="723" spans="1:22" ht="15" customHeight="1" x14ac:dyDescent="0.35">
      <c r="A723" t="s">
        <v>21</v>
      </c>
      <c r="B723" t="s">
        <v>6027</v>
      </c>
      <c r="C723" s="7" t="s">
        <v>23</v>
      </c>
      <c r="D723" s="7" t="s">
        <v>40</v>
      </c>
      <c r="E723" s="7" t="s">
        <v>6028</v>
      </c>
      <c r="F723" s="7" t="s">
        <v>6029</v>
      </c>
      <c r="G723" s="7" t="s">
        <v>6030</v>
      </c>
      <c r="H723" s="38" t="s">
        <v>6031</v>
      </c>
      <c r="I723" s="7" t="s">
        <v>3115</v>
      </c>
      <c r="J723" s="7" t="s">
        <v>7973</v>
      </c>
      <c r="K723" s="7" t="s">
        <v>7973</v>
      </c>
      <c r="L723" s="39">
        <v>0</v>
      </c>
      <c r="M723" s="7" t="s">
        <v>7973</v>
      </c>
      <c r="N723" s="7" t="s">
        <v>7988</v>
      </c>
      <c r="O723" s="7" t="s">
        <v>7974</v>
      </c>
      <c r="P723" s="39">
        <v>0</v>
      </c>
      <c r="Q723" s="39">
        <v>0</v>
      </c>
      <c r="R723" s="39">
        <v>0</v>
      </c>
      <c r="S723" s="39">
        <v>0</v>
      </c>
      <c r="T723" s="39">
        <v>0</v>
      </c>
      <c r="U723" s="39">
        <f>SUM('25-26 Title I Part A'!$P723:$T723)</f>
        <v>0</v>
      </c>
      <c r="V723" s="39">
        <f>'25-26 Title I Part A'!$L723-'25-26 Title I Part A'!$U723</f>
        <v>0</v>
      </c>
    </row>
    <row r="724" spans="1:22" ht="15" customHeight="1" x14ac:dyDescent="0.35">
      <c r="A724" t="s">
        <v>21</v>
      </c>
      <c r="B724" t="s">
        <v>5249</v>
      </c>
      <c r="C724" s="7" t="s">
        <v>23</v>
      </c>
      <c r="D724" s="7" t="s">
        <v>40</v>
      </c>
      <c r="E724" s="7" t="s">
        <v>5250</v>
      </c>
      <c r="F724" s="7" t="s">
        <v>5251</v>
      </c>
      <c r="G724" s="7" t="s">
        <v>5252</v>
      </c>
      <c r="H724" s="38" t="s">
        <v>5253</v>
      </c>
      <c r="I724" s="7" t="s">
        <v>3115</v>
      </c>
      <c r="J724" s="7" t="s">
        <v>7972</v>
      </c>
      <c r="K724" s="7" t="s">
        <v>7972</v>
      </c>
      <c r="L724" s="39">
        <v>607019</v>
      </c>
      <c r="M724" s="7" t="s">
        <v>7972</v>
      </c>
      <c r="N724" s="7" t="s">
        <v>7972</v>
      </c>
      <c r="O724" s="7" t="s">
        <v>7972</v>
      </c>
      <c r="P724" s="39">
        <v>140283</v>
      </c>
      <c r="Q724" s="39">
        <v>268104</v>
      </c>
      <c r="R724" s="39">
        <v>0</v>
      </c>
      <c r="S724" s="39">
        <v>126351</v>
      </c>
      <c r="T724" s="39">
        <v>0</v>
      </c>
      <c r="U724" s="39">
        <f>SUM('25-26 Title I Part A'!$P724:$T724)</f>
        <v>534738</v>
      </c>
      <c r="V724" s="39">
        <f>'25-26 Title I Part A'!$L724-'25-26 Title I Part A'!$U724</f>
        <v>72281</v>
      </c>
    </row>
    <row r="725" spans="1:22" ht="15" customHeight="1" x14ac:dyDescent="0.35">
      <c r="A725" t="s">
        <v>21</v>
      </c>
      <c r="B725" t="s">
        <v>7165</v>
      </c>
      <c r="C725" s="7" t="s">
        <v>23</v>
      </c>
      <c r="D725" s="7" t="s">
        <v>40</v>
      </c>
      <c r="E725" s="7" t="s">
        <v>7166</v>
      </c>
      <c r="F725" s="7" t="s">
        <v>7167</v>
      </c>
      <c r="G725" s="7" t="s">
        <v>7168</v>
      </c>
      <c r="H725" s="38" t="s">
        <v>7169</v>
      </c>
      <c r="I725" s="7" t="s">
        <v>3115</v>
      </c>
      <c r="J725" s="7" t="s">
        <v>7973</v>
      </c>
      <c r="K725" s="7" t="s">
        <v>7973</v>
      </c>
      <c r="L725" s="39">
        <v>0</v>
      </c>
      <c r="M725" s="7" t="s">
        <v>7973</v>
      </c>
      <c r="N725" s="7" t="s">
        <v>7988</v>
      </c>
      <c r="O725" s="7" t="s">
        <v>7974</v>
      </c>
      <c r="P725" s="39">
        <v>0</v>
      </c>
      <c r="Q725" s="39">
        <v>0</v>
      </c>
      <c r="R725" s="39">
        <v>0</v>
      </c>
      <c r="S725" s="39">
        <v>0</v>
      </c>
      <c r="T725" s="39">
        <v>0</v>
      </c>
      <c r="U725" s="39">
        <f>SUM('25-26 Title I Part A'!$P725:$T725)</f>
        <v>0</v>
      </c>
      <c r="V725" s="39">
        <f>'25-26 Title I Part A'!$L725-'25-26 Title I Part A'!$U725</f>
        <v>0</v>
      </c>
    </row>
    <row r="726" spans="1:22" ht="15" customHeight="1" x14ac:dyDescent="0.35">
      <c r="A726" t="s">
        <v>21</v>
      </c>
      <c r="B726" t="s">
        <v>4545</v>
      </c>
      <c r="C726" s="7" t="s">
        <v>23</v>
      </c>
      <c r="D726" s="7" t="s">
        <v>1489</v>
      </c>
      <c r="E726" s="7" t="s">
        <v>4546</v>
      </c>
      <c r="F726" s="7" t="s">
        <v>4547</v>
      </c>
      <c r="G726" s="7" t="s">
        <v>4548</v>
      </c>
      <c r="H726" s="38" t="s">
        <v>4549</v>
      </c>
      <c r="I726" s="7" t="s">
        <v>3115</v>
      </c>
      <c r="J726" s="7" t="s">
        <v>7972</v>
      </c>
      <c r="K726" s="7" t="s">
        <v>7972</v>
      </c>
      <c r="L726" s="39">
        <v>121652</v>
      </c>
      <c r="M726" s="7" t="s">
        <v>7973</v>
      </c>
      <c r="N726" s="7" t="s">
        <v>7972</v>
      </c>
      <c r="O726" s="7" t="s">
        <v>7972</v>
      </c>
      <c r="P726" s="39">
        <v>29655</v>
      </c>
      <c r="Q726" s="39">
        <v>30383</v>
      </c>
      <c r="R726" s="39">
        <v>61499</v>
      </c>
      <c r="S726" s="39">
        <v>0</v>
      </c>
      <c r="T726" s="39">
        <v>0</v>
      </c>
      <c r="U726" s="39">
        <f>SUM('25-26 Title I Part A'!$P726:$T726)</f>
        <v>121537</v>
      </c>
      <c r="V726" s="39">
        <f>'25-26 Title I Part A'!$L726-'25-26 Title I Part A'!$U726</f>
        <v>115</v>
      </c>
    </row>
    <row r="727" spans="1:22" ht="15" customHeight="1" x14ac:dyDescent="0.35">
      <c r="A727" t="s">
        <v>21</v>
      </c>
      <c r="B727" t="s">
        <v>5846</v>
      </c>
      <c r="C727" s="7" t="s">
        <v>23</v>
      </c>
      <c r="D727" s="7" t="s">
        <v>1489</v>
      </c>
      <c r="E727" s="7" t="s">
        <v>5847</v>
      </c>
      <c r="F727" s="7" t="s">
        <v>5848</v>
      </c>
      <c r="G727" s="7" t="s">
        <v>5849</v>
      </c>
      <c r="H727" s="38" t="s">
        <v>5850</v>
      </c>
      <c r="I727" s="7" t="s">
        <v>3115</v>
      </c>
      <c r="J727" s="7" t="s">
        <v>7972</v>
      </c>
      <c r="K727" s="7" t="s">
        <v>7972</v>
      </c>
      <c r="L727" s="39">
        <v>134208</v>
      </c>
      <c r="M727" s="7" t="s">
        <v>7972</v>
      </c>
      <c r="N727" s="7" t="s">
        <v>7972</v>
      </c>
      <c r="O727" s="7" t="s">
        <v>7972</v>
      </c>
      <c r="P727" s="39">
        <v>32218</v>
      </c>
      <c r="Q727" s="39">
        <v>24745</v>
      </c>
      <c r="R727" s="39">
        <v>48876</v>
      </c>
      <c r="S727" s="39">
        <v>28369</v>
      </c>
      <c r="T727" s="39">
        <v>0</v>
      </c>
      <c r="U727" s="39">
        <f>SUM('25-26 Title I Part A'!$P727:$T727)</f>
        <v>134208</v>
      </c>
      <c r="V727" s="39">
        <f>'25-26 Title I Part A'!$L727-'25-26 Title I Part A'!$U727</f>
        <v>0</v>
      </c>
    </row>
    <row r="728" spans="1:22" ht="15" customHeight="1" x14ac:dyDescent="0.35">
      <c r="A728" t="s">
        <v>21</v>
      </c>
      <c r="B728" t="s">
        <v>5629</v>
      </c>
      <c r="C728" s="7" t="s">
        <v>23</v>
      </c>
      <c r="D728" s="7" t="s">
        <v>1489</v>
      </c>
      <c r="E728" s="7" t="s">
        <v>5630</v>
      </c>
      <c r="F728" s="7" t="s">
        <v>5631</v>
      </c>
      <c r="G728" s="7" t="s">
        <v>5632</v>
      </c>
      <c r="H728" s="38" t="s">
        <v>5633</v>
      </c>
      <c r="I728" s="7" t="s">
        <v>3115</v>
      </c>
      <c r="J728" s="7" t="s">
        <v>7972</v>
      </c>
      <c r="K728" s="7" t="s">
        <v>7972</v>
      </c>
      <c r="L728" s="39">
        <v>170562</v>
      </c>
      <c r="M728" s="7" t="s">
        <v>7972</v>
      </c>
      <c r="N728" s="7" t="s">
        <v>7972</v>
      </c>
      <c r="O728" s="7" t="s">
        <v>7972</v>
      </c>
      <c r="P728" s="39">
        <v>40943</v>
      </c>
      <c r="Q728" s="39">
        <v>41932</v>
      </c>
      <c r="R728" s="39">
        <v>37923</v>
      </c>
      <c r="S728" s="39">
        <v>38376</v>
      </c>
      <c r="T728" s="39">
        <v>0</v>
      </c>
      <c r="U728" s="39">
        <f>SUM('25-26 Title I Part A'!$P728:$T728)</f>
        <v>159174</v>
      </c>
      <c r="V728" s="39">
        <f>'25-26 Title I Part A'!$L728-'25-26 Title I Part A'!$U728</f>
        <v>11388</v>
      </c>
    </row>
    <row r="729" spans="1:22" ht="15" customHeight="1" x14ac:dyDescent="0.35">
      <c r="A729" t="s">
        <v>21</v>
      </c>
      <c r="B729" t="s">
        <v>5665</v>
      </c>
      <c r="C729" s="7" t="s">
        <v>23</v>
      </c>
      <c r="D729" s="7" t="s">
        <v>1489</v>
      </c>
      <c r="E729" s="7" t="s">
        <v>5666</v>
      </c>
      <c r="F729" s="7" t="s">
        <v>5667</v>
      </c>
      <c r="G729" s="7" t="s">
        <v>5668</v>
      </c>
      <c r="H729" s="38" t="s">
        <v>5669</v>
      </c>
      <c r="I729" s="7" t="s">
        <v>3115</v>
      </c>
      <c r="J729" s="7" t="s">
        <v>7972</v>
      </c>
      <c r="K729" s="7" t="s">
        <v>7972</v>
      </c>
      <c r="L729" s="39">
        <v>180893</v>
      </c>
      <c r="M729" s="7" t="s">
        <v>7972</v>
      </c>
      <c r="N729" s="7" t="s">
        <v>7972</v>
      </c>
      <c r="O729" s="7" t="s">
        <v>7972</v>
      </c>
      <c r="P729" s="39">
        <v>43423</v>
      </c>
      <c r="Q729" s="39">
        <v>44472</v>
      </c>
      <c r="R729" s="39">
        <v>88871</v>
      </c>
      <c r="S729" s="39">
        <v>4127</v>
      </c>
      <c r="T729" s="39">
        <v>0</v>
      </c>
      <c r="U729" s="39">
        <f>SUM('25-26 Title I Part A'!$P729:$T729)</f>
        <v>180893</v>
      </c>
      <c r="V729" s="39">
        <f>'25-26 Title I Part A'!$L729-'25-26 Title I Part A'!$U729</f>
        <v>0</v>
      </c>
    </row>
    <row r="730" spans="1:22" ht="15" customHeight="1" x14ac:dyDescent="0.35">
      <c r="A730" t="s">
        <v>21</v>
      </c>
      <c r="B730" t="s">
        <v>4287</v>
      </c>
      <c r="C730" s="7" t="s">
        <v>23</v>
      </c>
      <c r="D730" s="7" t="s">
        <v>1489</v>
      </c>
      <c r="E730" s="7" t="s">
        <v>4288</v>
      </c>
      <c r="F730" s="7" t="s">
        <v>4289</v>
      </c>
      <c r="G730" s="7" t="s">
        <v>4290</v>
      </c>
      <c r="H730" s="38" t="s">
        <v>4291</v>
      </c>
      <c r="I730" s="7" t="s">
        <v>3115</v>
      </c>
      <c r="J730" s="7" t="s">
        <v>7972</v>
      </c>
      <c r="K730" s="7" t="s">
        <v>7972</v>
      </c>
      <c r="L730" s="39">
        <v>72397</v>
      </c>
      <c r="M730" s="7" t="s">
        <v>7972</v>
      </c>
      <c r="N730" s="7" t="s">
        <v>7972</v>
      </c>
      <c r="O730" s="7" t="s">
        <v>7972</v>
      </c>
      <c r="P730" s="39">
        <v>17664</v>
      </c>
      <c r="Q730" s="39">
        <v>13354</v>
      </c>
      <c r="R730" s="39">
        <v>16267</v>
      </c>
      <c r="S730" s="39">
        <v>21146</v>
      </c>
      <c r="T730" s="39">
        <v>0</v>
      </c>
      <c r="U730" s="39">
        <f>SUM('25-26 Title I Part A'!$P730:$T730)</f>
        <v>68431</v>
      </c>
      <c r="V730" s="39">
        <f>'25-26 Title I Part A'!$L730-'25-26 Title I Part A'!$U730</f>
        <v>3966</v>
      </c>
    </row>
    <row r="731" spans="1:22" ht="15" customHeight="1" x14ac:dyDescent="0.35">
      <c r="A731" t="s">
        <v>21</v>
      </c>
      <c r="B731" t="s">
        <v>7546</v>
      </c>
      <c r="C731" s="7" t="s">
        <v>23</v>
      </c>
      <c r="D731" s="7" t="s">
        <v>1489</v>
      </c>
      <c r="E731" s="7" t="s">
        <v>7547</v>
      </c>
      <c r="F731" s="7" t="s">
        <v>7548</v>
      </c>
      <c r="G731" s="7" t="s">
        <v>7549</v>
      </c>
      <c r="H731" s="38" t="s">
        <v>7550</v>
      </c>
      <c r="I731" s="7" t="s">
        <v>3115</v>
      </c>
      <c r="J731" s="7" t="s">
        <v>7972</v>
      </c>
      <c r="K731" s="7" t="s">
        <v>7972</v>
      </c>
      <c r="L731" s="39">
        <v>211536</v>
      </c>
      <c r="M731" s="7" t="s">
        <v>7972</v>
      </c>
      <c r="N731" s="7" t="s">
        <v>7972</v>
      </c>
      <c r="O731" s="7" t="s">
        <v>7972</v>
      </c>
      <c r="P731" s="39">
        <v>50781</v>
      </c>
      <c r="Q731" s="39">
        <v>106405</v>
      </c>
      <c r="R731" s="39">
        <v>5424</v>
      </c>
      <c r="S731" s="39">
        <v>45755</v>
      </c>
      <c r="T731" s="39">
        <v>0</v>
      </c>
      <c r="U731" s="39">
        <f>SUM('25-26 Title I Part A'!$P731:$T731)</f>
        <v>208365</v>
      </c>
      <c r="V731" s="39">
        <f>'25-26 Title I Part A'!$L731-'25-26 Title I Part A'!$U731</f>
        <v>3171</v>
      </c>
    </row>
    <row r="732" spans="1:22" ht="15" customHeight="1" x14ac:dyDescent="0.35">
      <c r="A732" t="s">
        <v>21</v>
      </c>
      <c r="B732" t="s">
        <v>3842</v>
      </c>
      <c r="C732" s="7" t="s">
        <v>23</v>
      </c>
      <c r="D732" s="7" t="s">
        <v>1489</v>
      </c>
      <c r="E732" s="7" t="s">
        <v>3843</v>
      </c>
      <c r="F732" s="7" t="s">
        <v>3844</v>
      </c>
      <c r="G732" s="7" t="s">
        <v>3845</v>
      </c>
      <c r="H732" s="38" t="s">
        <v>3846</v>
      </c>
      <c r="I732" s="7" t="s">
        <v>3115</v>
      </c>
      <c r="J732" s="7" t="s">
        <v>7972</v>
      </c>
      <c r="K732" s="7" t="s">
        <v>7972</v>
      </c>
      <c r="L732" s="39">
        <v>95544</v>
      </c>
      <c r="M732" s="7" t="s">
        <v>7972</v>
      </c>
      <c r="N732" s="7" t="s">
        <v>7972</v>
      </c>
      <c r="O732" s="7" t="s">
        <v>7972</v>
      </c>
      <c r="P732" s="39">
        <v>23249</v>
      </c>
      <c r="Q732" s="39">
        <v>31323</v>
      </c>
      <c r="R732" s="39">
        <v>40715</v>
      </c>
      <c r="S732" s="39">
        <v>257</v>
      </c>
      <c r="T732" s="39">
        <v>0</v>
      </c>
      <c r="U732" s="39">
        <f>SUM('25-26 Title I Part A'!$P732:$T732)</f>
        <v>95544</v>
      </c>
      <c r="V732" s="39">
        <f>'25-26 Title I Part A'!$L732-'25-26 Title I Part A'!$U732</f>
        <v>0</v>
      </c>
    </row>
    <row r="733" spans="1:22" ht="15" customHeight="1" x14ac:dyDescent="0.35">
      <c r="A733" t="s">
        <v>21</v>
      </c>
      <c r="B733" t="s">
        <v>3291</v>
      </c>
      <c r="C733" s="7" t="s">
        <v>23</v>
      </c>
      <c r="D733" s="7" t="s">
        <v>1489</v>
      </c>
      <c r="E733" s="7" t="s">
        <v>3292</v>
      </c>
      <c r="F733" s="7" t="s">
        <v>3293</v>
      </c>
      <c r="G733" s="7" t="s">
        <v>3294</v>
      </c>
      <c r="H733" s="38" t="s">
        <v>3295</v>
      </c>
      <c r="I733" s="7" t="s">
        <v>3115</v>
      </c>
      <c r="J733" s="7" t="s">
        <v>7972</v>
      </c>
      <c r="K733" s="7" t="s">
        <v>7972</v>
      </c>
      <c r="L733" s="39">
        <v>487624</v>
      </c>
      <c r="M733" s="7" t="s">
        <v>7972</v>
      </c>
      <c r="N733" s="7" t="s">
        <v>7972</v>
      </c>
      <c r="O733" s="7" t="s">
        <v>7972</v>
      </c>
      <c r="P733" s="39">
        <v>96537</v>
      </c>
      <c r="Q733" s="39">
        <v>236944</v>
      </c>
      <c r="R733" s="39">
        <v>90169</v>
      </c>
      <c r="S733" s="39">
        <v>63974</v>
      </c>
      <c r="T733" s="39">
        <v>0</v>
      </c>
      <c r="U733" s="39">
        <f>SUM('25-26 Title I Part A'!$P733:$T733)</f>
        <v>487624</v>
      </c>
      <c r="V733" s="39">
        <f>'25-26 Title I Part A'!$L733-'25-26 Title I Part A'!$U733</f>
        <v>0</v>
      </c>
    </row>
    <row r="734" spans="1:22" ht="15" customHeight="1" x14ac:dyDescent="0.35">
      <c r="A734" t="s">
        <v>21</v>
      </c>
      <c r="B734" t="s">
        <v>4002</v>
      </c>
      <c r="C734" s="7" t="s">
        <v>23</v>
      </c>
      <c r="D734" s="7" t="s">
        <v>40</v>
      </c>
      <c r="E734" s="7" t="s">
        <v>4003</v>
      </c>
      <c r="F734" s="7" t="s">
        <v>4004</v>
      </c>
      <c r="G734" s="7" t="s">
        <v>4005</v>
      </c>
      <c r="H734" s="38" t="s">
        <v>4006</v>
      </c>
      <c r="I734" s="7" t="s">
        <v>3115</v>
      </c>
      <c r="J734" s="7" t="s">
        <v>7972</v>
      </c>
      <c r="K734" s="7" t="s">
        <v>7972</v>
      </c>
      <c r="L734" s="39">
        <v>121401</v>
      </c>
      <c r="M734" s="7" t="s">
        <v>7972</v>
      </c>
      <c r="N734" s="7" t="s">
        <v>7972</v>
      </c>
      <c r="O734" s="7" t="s">
        <v>7972</v>
      </c>
      <c r="P734" s="39">
        <v>29138</v>
      </c>
      <c r="Q734" s="39">
        <v>56990</v>
      </c>
      <c r="R734" s="39">
        <v>10197</v>
      </c>
      <c r="S734" s="39">
        <v>25076</v>
      </c>
      <c r="T734" s="39">
        <v>0</v>
      </c>
      <c r="U734" s="39">
        <f>SUM('25-26 Title I Part A'!$P734:$T734)</f>
        <v>121401</v>
      </c>
      <c r="V734" s="39">
        <f>'25-26 Title I Part A'!$L734-'25-26 Title I Part A'!$U734</f>
        <v>0</v>
      </c>
    </row>
    <row r="735" spans="1:22" ht="15" customHeight="1" x14ac:dyDescent="0.35">
      <c r="A735" t="s">
        <v>21</v>
      </c>
      <c r="B735" t="s">
        <v>7471</v>
      </c>
      <c r="C735" s="7" t="s">
        <v>23</v>
      </c>
      <c r="D735" s="7" t="s">
        <v>644</v>
      </c>
      <c r="E735" s="7" t="s">
        <v>7472</v>
      </c>
      <c r="F735" s="7" t="s">
        <v>7473</v>
      </c>
      <c r="G735" s="7" t="s">
        <v>7474</v>
      </c>
      <c r="H735" s="38" t="s">
        <v>7475</v>
      </c>
      <c r="I735" s="7" t="s">
        <v>3115</v>
      </c>
      <c r="J735" s="7" t="s">
        <v>7972</v>
      </c>
      <c r="K735" s="7" t="s">
        <v>7972</v>
      </c>
      <c r="L735" s="39">
        <v>214337</v>
      </c>
      <c r="M735" s="7" t="s">
        <v>7973</v>
      </c>
      <c r="N735" s="7" t="s">
        <v>7972</v>
      </c>
      <c r="O735" s="7" t="s">
        <v>7972</v>
      </c>
      <c r="P735" s="39">
        <v>0</v>
      </c>
      <c r="Q735" s="39">
        <v>74944</v>
      </c>
      <c r="R735" s="39">
        <v>45653</v>
      </c>
      <c r="S735" s="39">
        <v>0</v>
      </c>
      <c r="T735" s="39">
        <v>0</v>
      </c>
      <c r="U735" s="39">
        <f>SUM('25-26 Title I Part A'!$P735:$T735)</f>
        <v>120597</v>
      </c>
      <c r="V735" s="39">
        <f>'25-26 Title I Part A'!$L735-'25-26 Title I Part A'!$U735</f>
        <v>93740</v>
      </c>
    </row>
    <row r="736" spans="1:22" ht="15" customHeight="1" x14ac:dyDescent="0.35">
      <c r="A736" t="s">
        <v>21</v>
      </c>
      <c r="B736" t="s">
        <v>4720</v>
      </c>
      <c r="C736" s="7" t="s">
        <v>23</v>
      </c>
      <c r="D736" s="7" t="s">
        <v>1489</v>
      </c>
      <c r="E736" s="7" t="s">
        <v>4721</v>
      </c>
      <c r="F736" s="7" t="s">
        <v>4722</v>
      </c>
      <c r="G736" s="7" t="s">
        <v>4723</v>
      </c>
      <c r="H736" s="38" t="s">
        <v>4724</v>
      </c>
      <c r="I736" s="7" t="s">
        <v>3115</v>
      </c>
      <c r="J736" s="7" t="s">
        <v>7972</v>
      </c>
      <c r="K736" s="7" t="s">
        <v>7972</v>
      </c>
      <c r="L736" s="39">
        <v>208190</v>
      </c>
      <c r="M736" s="7" t="s">
        <v>7972</v>
      </c>
      <c r="N736" s="7" t="s">
        <v>7972</v>
      </c>
      <c r="O736" s="7" t="s">
        <v>7972</v>
      </c>
      <c r="P736" s="39">
        <v>24118</v>
      </c>
      <c r="Q736" s="39">
        <v>20661</v>
      </c>
      <c r="R736" s="39">
        <v>45198</v>
      </c>
      <c r="S736" s="39">
        <v>28357</v>
      </c>
      <c r="T736" s="39">
        <v>0</v>
      </c>
      <c r="U736" s="39">
        <f>SUM('25-26 Title I Part A'!$P736:$T736)</f>
        <v>118334</v>
      </c>
      <c r="V736" s="39">
        <f>'25-26 Title I Part A'!$L736-'25-26 Title I Part A'!$U736</f>
        <v>89856</v>
      </c>
    </row>
    <row r="737" spans="1:22" ht="15" customHeight="1" x14ac:dyDescent="0.35">
      <c r="A737" t="s">
        <v>21</v>
      </c>
      <c r="B737" t="s">
        <v>6805</v>
      </c>
      <c r="C737" s="7" t="s">
        <v>23</v>
      </c>
      <c r="D737" s="7" t="s">
        <v>1489</v>
      </c>
      <c r="E737" s="7" t="s">
        <v>6806</v>
      </c>
      <c r="F737" s="7" t="s">
        <v>6807</v>
      </c>
      <c r="G737" s="7" t="s">
        <v>6808</v>
      </c>
      <c r="H737" s="38" t="s">
        <v>6809</v>
      </c>
      <c r="I737" s="7" t="s">
        <v>3115</v>
      </c>
      <c r="J737" s="7" t="s">
        <v>7972</v>
      </c>
      <c r="K737" s="7" t="s">
        <v>7972</v>
      </c>
      <c r="L737" s="39">
        <v>198399</v>
      </c>
      <c r="M737" s="7" t="s">
        <v>7972</v>
      </c>
      <c r="N737" s="7" t="s">
        <v>7972</v>
      </c>
      <c r="O737" s="7" t="s">
        <v>7972</v>
      </c>
      <c r="P737" s="39">
        <v>48407</v>
      </c>
      <c r="Q737" s="39">
        <v>36398</v>
      </c>
      <c r="R737" s="39">
        <v>49600</v>
      </c>
      <c r="S737" s="39">
        <v>49600</v>
      </c>
      <c r="T737" s="39">
        <v>0</v>
      </c>
      <c r="U737" s="39">
        <f>SUM('25-26 Title I Part A'!$P737:$T737)</f>
        <v>184005</v>
      </c>
      <c r="V737" s="39">
        <f>'25-26 Title I Part A'!$L737-'25-26 Title I Part A'!$U737</f>
        <v>14394</v>
      </c>
    </row>
    <row r="738" spans="1:22" ht="15" customHeight="1" x14ac:dyDescent="0.35">
      <c r="A738" t="s">
        <v>21</v>
      </c>
      <c r="B738" t="s">
        <v>7586</v>
      </c>
      <c r="C738" s="7" t="s">
        <v>23</v>
      </c>
      <c r="D738" s="7" t="s">
        <v>1489</v>
      </c>
      <c r="E738" s="7" t="s">
        <v>7587</v>
      </c>
      <c r="F738" s="7" t="s">
        <v>7588</v>
      </c>
      <c r="G738" s="7" t="s">
        <v>7589</v>
      </c>
      <c r="H738" s="38" t="s">
        <v>7590</v>
      </c>
      <c r="I738" s="7" t="s">
        <v>3115</v>
      </c>
      <c r="J738" s="7" t="s">
        <v>7972</v>
      </c>
      <c r="K738" s="7" t="s">
        <v>7972</v>
      </c>
      <c r="L738" s="39">
        <v>156672</v>
      </c>
      <c r="M738" s="7" t="s">
        <v>7972</v>
      </c>
      <c r="N738" s="7" t="s">
        <v>7972</v>
      </c>
      <c r="O738" s="7" t="s">
        <v>7972</v>
      </c>
      <c r="P738" s="39">
        <v>37609</v>
      </c>
      <c r="Q738" s="39">
        <v>28261</v>
      </c>
      <c r="R738" s="39">
        <v>38535</v>
      </c>
      <c r="S738" s="39">
        <v>39168</v>
      </c>
      <c r="T738" s="39">
        <v>0</v>
      </c>
      <c r="U738" s="39">
        <f>SUM('25-26 Title I Part A'!$P738:$T738)</f>
        <v>143573</v>
      </c>
      <c r="V738" s="39">
        <f>'25-26 Title I Part A'!$L738-'25-26 Title I Part A'!$U738</f>
        <v>13099</v>
      </c>
    </row>
    <row r="739" spans="1:22" ht="15" customHeight="1" x14ac:dyDescent="0.35">
      <c r="A739" t="s">
        <v>21</v>
      </c>
      <c r="B739" t="s">
        <v>6217</v>
      </c>
      <c r="C739" s="7" t="s">
        <v>23</v>
      </c>
      <c r="D739" s="7" t="s">
        <v>1489</v>
      </c>
      <c r="E739" s="7" t="s">
        <v>6218</v>
      </c>
      <c r="F739" s="7" t="s">
        <v>6219</v>
      </c>
      <c r="G739" s="7" t="s">
        <v>6220</v>
      </c>
      <c r="H739" s="38" t="s">
        <v>6221</v>
      </c>
      <c r="I739" s="7" t="s">
        <v>3115</v>
      </c>
      <c r="J739" s="7" t="s">
        <v>7972</v>
      </c>
      <c r="K739" s="7" t="s">
        <v>7972</v>
      </c>
      <c r="L739" s="39">
        <v>59372</v>
      </c>
      <c r="M739" s="7" t="s">
        <v>7972</v>
      </c>
      <c r="N739" s="7" t="s">
        <v>7972</v>
      </c>
      <c r="O739" s="7" t="s">
        <v>7972</v>
      </c>
      <c r="P739" s="39">
        <v>14473</v>
      </c>
      <c r="Q739" s="39">
        <v>10882</v>
      </c>
      <c r="R739" s="39">
        <v>16335</v>
      </c>
      <c r="S739" s="39">
        <v>16292</v>
      </c>
      <c r="T739" s="39">
        <v>0</v>
      </c>
      <c r="U739" s="39">
        <f>SUM('25-26 Title I Part A'!$P739:$T739)</f>
        <v>57982</v>
      </c>
      <c r="V739" s="39">
        <f>'25-26 Title I Part A'!$L739-'25-26 Title I Part A'!$U739</f>
        <v>1390</v>
      </c>
    </row>
    <row r="740" spans="1:22" ht="15" customHeight="1" x14ac:dyDescent="0.35">
      <c r="A740" t="s">
        <v>21</v>
      </c>
      <c r="B740" t="s">
        <v>4919</v>
      </c>
      <c r="C740" s="7" t="s">
        <v>23</v>
      </c>
      <c r="D740" s="7" t="s">
        <v>1489</v>
      </c>
      <c r="E740" s="7" t="s">
        <v>4920</v>
      </c>
      <c r="F740" s="7" t="s">
        <v>4921</v>
      </c>
      <c r="G740" s="7" t="s">
        <v>4922</v>
      </c>
      <c r="H740" s="38" t="s">
        <v>4923</v>
      </c>
      <c r="I740" s="7" t="s">
        <v>3115</v>
      </c>
      <c r="J740" s="7" t="s">
        <v>7972</v>
      </c>
      <c r="K740" s="7" t="s">
        <v>7972</v>
      </c>
      <c r="L740" s="39">
        <v>61410</v>
      </c>
      <c r="M740" s="7" t="s">
        <v>7972</v>
      </c>
      <c r="N740" s="7" t="s">
        <v>7972</v>
      </c>
      <c r="O740" s="7" t="s">
        <v>7972</v>
      </c>
      <c r="P740" s="39">
        <v>14983</v>
      </c>
      <c r="Q740" s="39">
        <v>46427</v>
      </c>
      <c r="R740" s="39">
        <v>0</v>
      </c>
      <c r="S740" s="39">
        <v>0</v>
      </c>
      <c r="T740" s="39">
        <v>0</v>
      </c>
      <c r="U740" s="39">
        <f>SUM('25-26 Title I Part A'!$P740:$T740)</f>
        <v>61410</v>
      </c>
      <c r="V740" s="39">
        <f>'25-26 Title I Part A'!$L740-'25-26 Title I Part A'!$U740</f>
        <v>0</v>
      </c>
    </row>
    <row r="741" spans="1:22" ht="15" customHeight="1" x14ac:dyDescent="0.35">
      <c r="A741" t="s">
        <v>21</v>
      </c>
      <c r="B741" t="s">
        <v>3436</v>
      </c>
      <c r="C741" s="7" t="s">
        <v>23</v>
      </c>
      <c r="D741" s="7" t="s">
        <v>1489</v>
      </c>
      <c r="E741" s="7" t="s">
        <v>3437</v>
      </c>
      <c r="F741" s="7" t="s">
        <v>3438</v>
      </c>
      <c r="G741" s="7" t="s">
        <v>3439</v>
      </c>
      <c r="H741" s="38" t="s">
        <v>3440</v>
      </c>
      <c r="I741" s="7" t="s">
        <v>3115</v>
      </c>
      <c r="J741" s="7" t="s">
        <v>7972</v>
      </c>
      <c r="K741" s="7" t="s">
        <v>7972</v>
      </c>
      <c r="L741" s="39">
        <v>212257</v>
      </c>
      <c r="M741" s="7" t="s">
        <v>7972</v>
      </c>
      <c r="N741" s="7" t="s">
        <v>7972</v>
      </c>
      <c r="O741" s="7" t="s">
        <v>7972</v>
      </c>
      <c r="P741" s="39">
        <v>50956</v>
      </c>
      <c r="Q741" s="39">
        <v>54414</v>
      </c>
      <c r="R741" s="39">
        <v>70329</v>
      </c>
      <c r="S741" s="39">
        <v>36558</v>
      </c>
      <c r="T741" s="39">
        <v>0</v>
      </c>
      <c r="U741" s="39">
        <f>SUM('25-26 Title I Part A'!$P741:$T741)</f>
        <v>212257</v>
      </c>
      <c r="V741" s="39">
        <f>'25-26 Title I Part A'!$L741-'25-26 Title I Part A'!$U741</f>
        <v>0</v>
      </c>
    </row>
    <row r="742" spans="1:22" ht="15" customHeight="1" x14ac:dyDescent="0.35">
      <c r="A742" t="s">
        <v>21</v>
      </c>
      <c r="B742" t="s">
        <v>3541</v>
      </c>
      <c r="C742" s="7" t="s">
        <v>23</v>
      </c>
      <c r="D742" s="7" t="s">
        <v>1489</v>
      </c>
      <c r="E742" s="7" t="s">
        <v>3542</v>
      </c>
      <c r="F742" s="7" t="s">
        <v>3543</v>
      </c>
      <c r="G742" s="7" t="s">
        <v>3544</v>
      </c>
      <c r="H742" s="38" t="s">
        <v>3545</v>
      </c>
      <c r="I742" s="7" t="s">
        <v>3115</v>
      </c>
      <c r="J742" s="7" t="s">
        <v>7972</v>
      </c>
      <c r="K742" s="7" t="s">
        <v>7972</v>
      </c>
      <c r="L742" s="39">
        <v>119889</v>
      </c>
      <c r="M742" s="7" t="s">
        <v>7972</v>
      </c>
      <c r="N742" s="7" t="s">
        <v>7972</v>
      </c>
      <c r="O742" s="7" t="s">
        <v>7972</v>
      </c>
      <c r="P742" s="39">
        <v>28781</v>
      </c>
      <c r="Q742" s="39">
        <v>30707</v>
      </c>
      <c r="R742" s="39">
        <v>27314</v>
      </c>
      <c r="S742" s="39">
        <v>31802</v>
      </c>
      <c r="T742" s="39">
        <v>0</v>
      </c>
      <c r="U742" s="39">
        <f>SUM('25-26 Title I Part A'!$P742:$T742)</f>
        <v>118604</v>
      </c>
      <c r="V742" s="39">
        <f>'25-26 Title I Part A'!$L742-'25-26 Title I Part A'!$U742</f>
        <v>1285</v>
      </c>
    </row>
    <row r="743" spans="1:22" ht="15" customHeight="1" x14ac:dyDescent="0.35">
      <c r="A743" t="s">
        <v>21</v>
      </c>
      <c r="B743" t="s">
        <v>5329</v>
      </c>
      <c r="C743" s="7" t="s">
        <v>23</v>
      </c>
      <c r="D743" s="7" t="s">
        <v>2991</v>
      </c>
      <c r="E743" s="7" t="s">
        <v>5330</v>
      </c>
      <c r="F743" s="7" t="s">
        <v>5331</v>
      </c>
      <c r="G743" s="7" t="s">
        <v>5332</v>
      </c>
      <c r="H743" s="38" t="s">
        <v>5333</v>
      </c>
      <c r="I743" s="7" t="s">
        <v>3115</v>
      </c>
      <c r="J743" s="7" t="s">
        <v>7972</v>
      </c>
      <c r="K743" s="7" t="s">
        <v>7972</v>
      </c>
      <c r="L743" s="39">
        <v>31746</v>
      </c>
      <c r="M743" s="7" t="s">
        <v>7972</v>
      </c>
      <c r="N743" s="7" t="s">
        <v>7972</v>
      </c>
      <c r="O743" s="7" t="s">
        <v>7972</v>
      </c>
      <c r="P743" s="39">
        <v>7619</v>
      </c>
      <c r="Q743" s="39">
        <v>7804</v>
      </c>
      <c r="R743" s="39">
        <v>7808</v>
      </c>
      <c r="S743" s="39">
        <v>8515</v>
      </c>
      <c r="T743" s="39">
        <v>0</v>
      </c>
      <c r="U743" s="39">
        <f>SUM('25-26 Title I Part A'!$P743:$T743)</f>
        <v>31746</v>
      </c>
      <c r="V743" s="39">
        <f>'25-26 Title I Part A'!$L743-'25-26 Title I Part A'!$U743</f>
        <v>0</v>
      </c>
    </row>
    <row r="744" spans="1:22" ht="15" customHeight="1" x14ac:dyDescent="0.35">
      <c r="A744" t="s">
        <v>21</v>
      </c>
      <c r="B744" t="s">
        <v>7743</v>
      </c>
      <c r="C744" s="7" t="s">
        <v>23</v>
      </c>
      <c r="D744" s="7" t="s">
        <v>2991</v>
      </c>
      <c r="E744" s="7" t="s">
        <v>7744</v>
      </c>
      <c r="F744" s="7" t="s">
        <v>7745</v>
      </c>
      <c r="G744" s="7" t="s">
        <v>7746</v>
      </c>
      <c r="H744" s="38" t="s">
        <v>7747</v>
      </c>
      <c r="I744" s="7" t="s">
        <v>3115</v>
      </c>
      <c r="J744" s="7" t="s">
        <v>7972</v>
      </c>
      <c r="K744" s="7" t="s">
        <v>7972</v>
      </c>
      <c r="L744" s="39">
        <v>163003</v>
      </c>
      <c r="M744" s="7" t="s">
        <v>7972</v>
      </c>
      <c r="N744" s="7" t="s">
        <v>7972</v>
      </c>
      <c r="O744" s="7" t="s">
        <v>7972</v>
      </c>
      <c r="P744" s="39">
        <v>39771</v>
      </c>
      <c r="Q744" s="39">
        <v>57001</v>
      </c>
      <c r="R744" s="39">
        <v>66231</v>
      </c>
      <c r="S744" s="39">
        <v>0</v>
      </c>
      <c r="T744" s="39">
        <v>0</v>
      </c>
      <c r="U744" s="39">
        <f>SUM('25-26 Title I Part A'!$P744:$T744)</f>
        <v>163003</v>
      </c>
      <c r="V744" s="39">
        <f>'25-26 Title I Part A'!$L744-'25-26 Title I Part A'!$U744</f>
        <v>0</v>
      </c>
    </row>
    <row r="745" spans="1:22" ht="15" customHeight="1" x14ac:dyDescent="0.35">
      <c r="A745" t="s">
        <v>21</v>
      </c>
      <c r="B745" t="s">
        <v>5379</v>
      </c>
      <c r="C745" s="7" t="s">
        <v>23</v>
      </c>
      <c r="D745" s="7" t="s">
        <v>644</v>
      </c>
      <c r="E745" s="7" t="s">
        <v>5380</v>
      </c>
      <c r="F745" s="7" t="s">
        <v>5381</v>
      </c>
      <c r="G745" s="7" t="s">
        <v>5382</v>
      </c>
      <c r="H745" s="38" t="s">
        <v>5383</v>
      </c>
      <c r="I745" s="7" t="s">
        <v>3115</v>
      </c>
      <c r="J745" s="7" t="s">
        <v>7972</v>
      </c>
      <c r="K745" s="7" t="s">
        <v>7972</v>
      </c>
      <c r="L745" s="39">
        <v>181828</v>
      </c>
      <c r="M745" s="7" t="s">
        <v>7972</v>
      </c>
      <c r="N745" s="7" t="s">
        <v>7972</v>
      </c>
      <c r="O745" s="7" t="s">
        <v>7972</v>
      </c>
      <c r="P745" s="39">
        <v>43650</v>
      </c>
      <c r="Q745" s="39">
        <v>100180</v>
      </c>
      <c r="R745" s="39">
        <v>35070</v>
      </c>
      <c r="S745" s="39">
        <v>2928</v>
      </c>
      <c r="T745" s="39">
        <v>0</v>
      </c>
      <c r="U745" s="39">
        <f>SUM('25-26 Title I Part A'!$P745:$T745)</f>
        <v>181828</v>
      </c>
      <c r="V745" s="39">
        <f>'25-26 Title I Part A'!$L745-'25-26 Title I Part A'!$U745</f>
        <v>0</v>
      </c>
    </row>
    <row r="746" spans="1:22" ht="15" customHeight="1" x14ac:dyDescent="0.35">
      <c r="A746" t="s">
        <v>21</v>
      </c>
      <c r="B746" t="s">
        <v>4640</v>
      </c>
      <c r="C746" s="7" t="s">
        <v>23</v>
      </c>
      <c r="D746" s="7" t="s">
        <v>40</v>
      </c>
      <c r="E746" s="7" t="s">
        <v>4641</v>
      </c>
      <c r="F746" s="7" t="s">
        <v>4642</v>
      </c>
      <c r="G746" s="7" t="s">
        <v>4643</v>
      </c>
      <c r="H746" s="38" t="s">
        <v>4644</v>
      </c>
      <c r="I746" s="7" t="s">
        <v>3115</v>
      </c>
      <c r="J746" s="7" t="s">
        <v>7972</v>
      </c>
      <c r="K746" s="7" t="s">
        <v>7972</v>
      </c>
      <c r="L746" s="39">
        <v>26686</v>
      </c>
      <c r="M746" s="7" t="s">
        <v>7972</v>
      </c>
      <c r="N746" s="7" t="s">
        <v>7972</v>
      </c>
      <c r="O746" s="7" t="s">
        <v>7972</v>
      </c>
      <c r="P746" s="39">
        <v>6238</v>
      </c>
      <c r="Q746" s="39">
        <v>6765</v>
      </c>
      <c r="R746" s="39">
        <v>4052</v>
      </c>
      <c r="S746" s="39">
        <v>9631</v>
      </c>
      <c r="T746" s="39">
        <v>0</v>
      </c>
      <c r="U746" s="39">
        <f>SUM('25-26 Title I Part A'!$P746:$T746)</f>
        <v>26686</v>
      </c>
      <c r="V746" s="39">
        <f>'25-26 Title I Part A'!$L746-'25-26 Title I Part A'!$U746</f>
        <v>0</v>
      </c>
    </row>
    <row r="747" spans="1:22" ht="15" customHeight="1" x14ac:dyDescent="0.35">
      <c r="A747" t="s">
        <v>21</v>
      </c>
      <c r="B747" t="s">
        <v>4017</v>
      </c>
      <c r="C747" s="7" t="s">
        <v>23</v>
      </c>
      <c r="D747" s="7" t="s">
        <v>762</v>
      </c>
      <c r="E747" s="7" t="s">
        <v>4018</v>
      </c>
      <c r="F747" s="7" t="s">
        <v>4019</v>
      </c>
      <c r="G747" s="7" t="s">
        <v>4020</v>
      </c>
      <c r="H747" s="38" t="s">
        <v>4021</v>
      </c>
      <c r="I747" s="7" t="s">
        <v>3115</v>
      </c>
      <c r="J747" s="7" t="s">
        <v>7972</v>
      </c>
      <c r="K747" s="7" t="s">
        <v>7972</v>
      </c>
      <c r="L747" s="39">
        <v>68340</v>
      </c>
      <c r="M747" s="7" t="s">
        <v>7972</v>
      </c>
      <c r="N747" s="7" t="s">
        <v>7972</v>
      </c>
      <c r="O747" s="7" t="s">
        <v>7972</v>
      </c>
      <c r="P747" s="39">
        <v>0</v>
      </c>
      <c r="Q747" s="39">
        <v>32795</v>
      </c>
      <c r="R747" s="39">
        <v>32803</v>
      </c>
      <c r="S747" s="39">
        <v>2742</v>
      </c>
      <c r="T747" s="39">
        <v>0</v>
      </c>
      <c r="U747" s="39">
        <f>SUM('25-26 Title I Part A'!$P747:$T747)</f>
        <v>68340</v>
      </c>
      <c r="V747" s="39">
        <f>'25-26 Title I Part A'!$L747-'25-26 Title I Part A'!$U747</f>
        <v>0</v>
      </c>
    </row>
    <row r="748" spans="1:22" ht="15" customHeight="1" x14ac:dyDescent="0.35">
      <c r="A748" t="s">
        <v>21</v>
      </c>
      <c r="B748" t="s">
        <v>4555</v>
      </c>
      <c r="C748" s="7" t="s">
        <v>23</v>
      </c>
      <c r="D748" s="7" t="s">
        <v>1489</v>
      </c>
      <c r="E748" s="7" t="s">
        <v>4556</v>
      </c>
      <c r="F748" s="7" t="s">
        <v>4557</v>
      </c>
      <c r="G748" s="7" t="s">
        <v>4558</v>
      </c>
      <c r="H748" s="38" t="s">
        <v>4559</v>
      </c>
      <c r="I748" s="7" t="s">
        <v>3115</v>
      </c>
      <c r="J748" s="7" t="s">
        <v>7972</v>
      </c>
      <c r="K748" s="7" t="s">
        <v>7972</v>
      </c>
      <c r="L748" s="39">
        <v>184146</v>
      </c>
      <c r="M748" s="7" t="s">
        <v>7973</v>
      </c>
      <c r="N748" s="7" t="s">
        <v>7972</v>
      </c>
      <c r="O748" s="7" t="s">
        <v>7972</v>
      </c>
      <c r="P748" s="39">
        <v>44200</v>
      </c>
      <c r="Q748" s="39">
        <v>45267</v>
      </c>
      <c r="R748" s="39">
        <v>91683</v>
      </c>
      <c r="S748" s="39">
        <v>0</v>
      </c>
      <c r="T748" s="39">
        <v>0</v>
      </c>
      <c r="U748" s="39">
        <f>SUM('25-26 Title I Part A'!$P748:$T748)</f>
        <v>181150</v>
      </c>
      <c r="V748" s="39">
        <f>'25-26 Title I Part A'!$L748-'25-26 Title I Part A'!$U748</f>
        <v>2996</v>
      </c>
    </row>
    <row r="749" spans="1:22" ht="15" customHeight="1" x14ac:dyDescent="0.35">
      <c r="A749" t="s">
        <v>21</v>
      </c>
      <c r="B749" t="s">
        <v>4540</v>
      </c>
      <c r="C749" s="7" t="s">
        <v>23</v>
      </c>
      <c r="D749" s="7" t="s">
        <v>1489</v>
      </c>
      <c r="E749" s="7" t="s">
        <v>4541</v>
      </c>
      <c r="F749" s="7" t="s">
        <v>4542</v>
      </c>
      <c r="G749" s="7" t="s">
        <v>4543</v>
      </c>
      <c r="H749" s="38" t="s">
        <v>4544</v>
      </c>
      <c r="I749" s="7" t="s">
        <v>3115</v>
      </c>
      <c r="J749" s="7" t="s">
        <v>7972</v>
      </c>
      <c r="K749" s="7" t="s">
        <v>7972</v>
      </c>
      <c r="L749" s="39">
        <v>171751</v>
      </c>
      <c r="M749" s="7" t="s">
        <v>7973</v>
      </c>
      <c r="N749" s="7" t="s">
        <v>7972</v>
      </c>
      <c r="O749" s="7" t="s">
        <v>7972</v>
      </c>
      <c r="P749" s="39">
        <v>41905</v>
      </c>
      <c r="Q749" s="39">
        <v>42938</v>
      </c>
      <c r="R749" s="39">
        <v>86908</v>
      </c>
      <c r="S749" s="39">
        <v>0</v>
      </c>
      <c r="T749" s="39">
        <v>0</v>
      </c>
      <c r="U749" s="39">
        <f>SUM('25-26 Title I Part A'!$P749:$T749)</f>
        <v>171751</v>
      </c>
      <c r="V749" s="39">
        <f>'25-26 Title I Part A'!$L749-'25-26 Title I Part A'!$U749</f>
        <v>0</v>
      </c>
    </row>
    <row r="750" spans="1:22" ht="15" customHeight="1" x14ac:dyDescent="0.35">
      <c r="A750" t="s">
        <v>21</v>
      </c>
      <c r="B750" t="s">
        <v>4884</v>
      </c>
      <c r="C750" s="7" t="s">
        <v>23</v>
      </c>
      <c r="D750" s="7" t="s">
        <v>1489</v>
      </c>
      <c r="E750" s="7" t="s">
        <v>4885</v>
      </c>
      <c r="F750" s="7" t="s">
        <v>4886</v>
      </c>
      <c r="G750" s="7" t="s">
        <v>4887</v>
      </c>
      <c r="H750" s="38" t="s">
        <v>4888</v>
      </c>
      <c r="I750" s="7" t="s">
        <v>3115</v>
      </c>
      <c r="J750" s="7" t="s">
        <v>7972</v>
      </c>
      <c r="K750" s="7" t="s">
        <v>7972</v>
      </c>
      <c r="L750" s="39">
        <v>185895</v>
      </c>
      <c r="M750" s="7" t="s">
        <v>7972</v>
      </c>
      <c r="N750" s="7" t="s">
        <v>7972</v>
      </c>
      <c r="O750" s="7" t="s">
        <v>7972</v>
      </c>
      <c r="P750" s="39">
        <v>44628</v>
      </c>
      <c r="Q750" s="39">
        <v>53282</v>
      </c>
      <c r="R750" s="39">
        <v>47849</v>
      </c>
      <c r="S750" s="39">
        <v>40136</v>
      </c>
      <c r="T750" s="39">
        <v>0</v>
      </c>
      <c r="U750" s="39">
        <f>SUM('25-26 Title I Part A'!$P750:$T750)</f>
        <v>185895</v>
      </c>
      <c r="V750" s="39">
        <f>'25-26 Title I Part A'!$L750-'25-26 Title I Part A'!$U750</f>
        <v>0</v>
      </c>
    </row>
    <row r="751" spans="1:22" ht="15" customHeight="1" x14ac:dyDescent="0.35">
      <c r="A751" t="s">
        <v>21</v>
      </c>
      <c r="B751" t="s">
        <v>5594</v>
      </c>
      <c r="C751" s="7" t="s">
        <v>23</v>
      </c>
      <c r="D751" s="7" t="s">
        <v>1489</v>
      </c>
      <c r="E751" s="7" t="s">
        <v>5595</v>
      </c>
      <c r="F751" s="7" t="s">
        <v>5596</v>
      </c>
      <c r="G751" s="7" t="s">
        <v>5597</v>
      </c>
      <c r="H751" s="38" t="s">
        <v>5598</v>
      </c>
      <c r="I751" s="7" t="s">
        <v>3115</v>
      </c>
      <c r="J751" s="7" t="s">
        <v>7972</v>
      </c>
      <c r="K751" s="7" t="s">
        <v>7972</v>
      </c>
      <c r="L751" s="39">
        <v>432298</v>
      </c>
      <c r="M751" s="7" t="s">
        <v>7972</v>
      </c>
      <c r="N751" s="7" t="s">
        <v>7972</v>
      </c>
      <c r="O751" s="7" t="s">
        <v>7972</v>
      </c>
      <c r="P751" s="39">
        <v>103772</v>
      </c>
      <c r="Q751" s="39">
        <v>106279</v>
      </c>
      <c r="R751" s="39">
        <v>85453</v>
      </c>
      <c r="S751" s="39">
        <v>86602</v>
      </c>
      <c r="T751" s="39">
        <v>0</v>
      </c>
      <c r="U751" s="39">
        <f>SUM('25-26 Title I Part A'!$P751:$T751)</f>
        <v>382106</v>
      </c>
      <c r="V751" s="39">
        <f>'25-26 Title I Part A'!$L751-'25-26 Title I Part A'!$U751</f>
        <v>50192</v>
      </c>
    </row>
    <row r="752" spans="1:22" ht="15" customHeight="1" x14ac:dyDescent="0.35">
      <c r="A752" t="s">
        <v>21</v>
      </c>
      <c r="B752" t="s">
        <v>5389</v>
      </c>
      <c r="C752" s="7" t="s">
        <v>23</v>
      </c>
      <c r="D752" s="7" t="s">
        <v>1489</v>
      </c>
      <c r="E752" s="7" t="s">
        <v>5390</v>
      </c>
      <c r="F752" s="7" t="s">
        <v>5391</v>
      </c>
      <c r="G752" s="7" t="s">
        <v>5392</v>
      </c>
      <c r="H752" s="38" t="s">
        <v>5393</v>
      </c>
      <c r="I752" s="7" t="s">
        <v>3115</v>
      </c>
      <c r="J752" s="7" t="s">
        <v>7972</v>
      </c>
      <c r="K752" s="7" t="s">
        <v>7972</v>
      </c>
      <c r="L752" s="39">
        <v>312341</v>
      </c>
      <c r="M752" s="7" t="s">
        <v>7972</v>
      </c>
      <c r="N752" s="7" t="s">
        <v>7972</v>
      </c>
      <c r="O752" s="7" t="s">
        <v>7972</v>
      </c>
      <c r="P752" s="39">
        <v>74984</v>
      </c>
      <c r="Q752" s="39">
        <v>142203</v>
      </c>
      <c r="R752" s="39">
        <v>90136</v>
      </c>
      <c r="S752" s="39">
        <v>5018</v>
      </c>
      <c r="T752" s="39">
        <v>0</v>
      </c>
      <c r="U752" s="39">
        <f>SUM('25-26 Title I Part A'!$P752:$T752)</f>
        <v>312341</v>
      </c>
      <c r="V752" s="39">
        <f>'25-26 Title I Part A'!$L752-'25-26 Title I Part A'!$U752</f>
        <v>0</v>
      </c>
    </row>
    <row r="753" spans="1:22" ht="15" customHeight="1" x14ac:dyDescent="0.35">
      <c r="A753" t="s">
        <v>21</v>
      </c>
      <c r="B753" t="s">
        <v>3336</v>
      </c>
      <c r="C753" s="7" t="s">
        <v>23</v>
      </c>
      <c r="D753" s="7" t="s">
        <v>2991</v>
      </c>
      <c r="E753" s="7" t="s">
        <v>3337</v>
      </c>
      <c r="F753" s="7" t="s">
        <v>3338</v>
      </c>
      <c r="G753" s="7" t="s">
        <v>3339</v>
      </c>
      <c r="H753" s="38" t="s">
        <v>3340</v>
      </c>
      <c r="I753" s="7" t="s">
        <v>3115</v>
      </c>
      <c r="J753" s="7" t="s">
        <v>7972</v>
      </c>
      <c r="K753" s="7" t="s">
        <v>7972</v>
      </c>
      <c r="L753" s="39">
        <v>71587</v>
      </c>
      <c r="M753" s="7" t="s">
        <v>7972</v>
      </c>
      <c r="N753" s="7" t="s">
        <v>7972</v>
      </c>
      <c r="O753" s="7" t="s">
        <v>7972</v>
      </c>
      <c r="P753" s="39">
        <v>17182</v>
      </c>
      <c r="Q753" s="39">
        <v>18759</v>
      </c>
      <c r="R753" s="39">
        <v>29630</v>
      </c>
      <c r="S753" s="39">
        <v>6016</v>
      </c>
      <c r="T753" s="39">
        <v>0</v>
      </c>
      <c r="U753" s="39">
        <f>SUM('25-26 Title I Part A'!$P753:$T753)</f>
        <v>71587</v>
      </c>
      <c r="V753" s="39">
        <f>'25-26 Title I Part A'!$L753-'25-26 Title I Part A'!$U753</f>
        <v>0</v>
      </c>
    </row>
    <row r="754" spans="1:22" ht="15" customHeight="1" x14ac:dyDescent="0.35">
      <c r="A754" t="s">
        <v>21</v>
      </c>
      <c r="B754" t="s">
        <v>7778</v>
      </c>
      <c r="C754" s="7" t="s">
        <v>23</v>
      </c>
      <c r="D754" s="7" t="s">
        <v>1489</v>
      </c>
      <c r="E754" s="7" t="s">
        <v>7779</v>
      </c>
      <c r="F754" s="7" t="s">
        <v>7780</v>
      </c>
      <c r="G754" s="7" t="s">
        <v>7781</v>
      </c>
      <c r="H754" s="38" t="s">
        <v>7782</v>
      </c>
      <c r="I754" s="7" t="s">
        <v>3115</v>
      </c>
      <c r="J754" s="7" t="s">
        <v>7972</v>
      </c>
      <c r="K754" s="7" t="s">
        <v>7972</v>
      </c>
      <c r="L754" s="39">
        <v>32160</v>
      </c>
      <c r="M754" s="7" t="s">
        <v>7972</v>
      </c>
      <c r="N754" s="7" t="s">
        <v>7972</v>
      </c>
      <c r="O754" s="7" t="s">
        <v>7972</v>
      </c>
      <c r="P754" s="39">
        <v>7717</v>
      </c>
      <c r="Q754" s="39">
        <v>187</v>
      </c>
      <c r="R754" s="39">
        <v>203</v>
      </c>
      <c r="S754" s="39">
        <v>133</v>
      </c>
      <c r="T754" s="39">
        <v>0</v>
      </c>
      <c r="U754" s="39">
        <f>SUM('25-26 Title I Part A'!$P754:$T754)</f>
        <v>8240</v>
      </c>
      <c r="V754" s="39">
        <f>'25-26 Title I Part A'!$L754-'25-26 Title I Part A'!$U754</f>
        <v>23920</v>
      </c>
    </row>
    <row r="755" spans="1:22" ht="15" customHeight="1" x14ac:dyDescent="0.35">
      <c r="A755" t="s">
        <v>21</v>
      </c>
      <c r="B755" t="s">
        <v>7245</v>
      </c>
      <c r="C755" s="7" t="s">
        <v>23</v>
      </c>
      <c r="D755" s="7" t="s">
        <v>1489</v>
      </c>
      <c r="E755" s="7" t="s">
        <v>7246</v>
      </c>
      <c r="F755" s="7" t="s">
        <v>7247</v>
      </c>
      <c r="G755" s="7" t="s">
        <v>7248</v>
      </c>
      <c r="H755" s="38" t="s">
        <v>7249</v>
      </c>
      <c r="I755" s="7" t="s">
        <v>3115</v>
      </c>
      <c r="J755" s="7" t="s">
        <v>7972</v>
      </c>
      <c r="K755" s="7" t="s">
        <v>7972</v>
      </c>
      <c r="L755" s="39">
        <v>104331</v>
      </c>
      <c r="M755" s="7" t="s">
        <v>7972</v>
      </c>
      <c r="N755" s="7" t="s">
        <v>7972</v>
      </c>
      <c r="O755" s="7" t="s">
        <v>7972</v>
      </c>
      <c r="P755" s="39">
        <v>25046</v>
      </c>
      <c r="Q755" s="39">
        <v>18820</v>
      </c>
      <c r="R755" s="39">
        <v>25663</v>
      </c>
      <c r="S755" s="39">
        <v>26083</v>
      </c>
      <c r="T755" s="39">
        <v>0</v>
      </c>
      <c r="U755" s="39">
        <f>SUM('25-26 Title I Part A'!$P755:$T755)</f>
        <v>95612</v>
      </c>
      <c r="V755" s="39">
        <f>'25-26 Title I Part A'!$L755-'25-26 Title I Part A'!$U755</f>
        <v>8719</v>
      </c>
    </row>
    <row r="756" spans="1:22" ht="15" customHeight="1" x14ac:dyDescent="0.35">
      <c r="A756" t="s">
        <v>21</v>
      </c>
      <c r="B756" t="s">
        <v>3421</v>
      </c>
      <c r="C756" s="7" t="s">
        <v>23</v>
      </c>
      <c r="D756" s="7" t="s">
        <v>2991</v>
      </c>
      <c r="E756" s="7" t="s">
        <v>3422</v>
      </c>
      <c r="F756" s="7" t="s">
        <v>3423</v>
      </c>
      <c r="G756" s="7" t="s">
        <v>3424</v>
      </c>
      <c r="H756" s="38" t="s">
        <v>3425</v>
      </c>
      <c r="I756" s="7" t="s">
        <v>3115</v>
      </c>
      <c r="J756" s="7" t="s">
        <v>7972</v>
      </c>
      <c r="K756" s="7" t="s">
        <v>7972</v>
      </c>
      <c r="L756" s="39">
        <v>123494</v>
      </c>
      <c r="M756" s="7" t="s">
        <v>7972</v>
      </c>
      <c r="N756" s="7" t="s">
        <v>7972</v>
      </c>
      <c r="O756" s="7" t="s">
        <v>7972</v>
      </c>
      <c r="P756" s="39">
        <v>29645</v>
      </c>
      <c r="Q756" s="39">
        <v>31252</v>
      </c>
      <c r="R756" s="39">
        <v>34188</v>
      </c>
      <c r="S756" s="39">
        <v>28409</v>
      </c>
      <c r="T756" s="39">
        <v>0</v>
      </c>
      <c r="U756" s="39">
        <f>SUM('25-26 Title I Part A'!$P756:$T756)</f>
        <v>123494</v>
      </c>
      <c r="V756" s="39">
        <f>'25-26 Title I Part A'!$L756-'25-26 Title I Part A'!$U756</f>
        <v>0</v>
      </c>
    </row>
    <row r="757" spans="1:22" ht="15" customHeight="1" x14ac:dyDescent="0.35">
      <c r="A757" t="s">
        <v>21</v>
      </c>
      <c r="B757" t="s">
        <v>6975</v>
      </c>
      <c r="C757" s="7" t="s">
        <v>23</v>
      </c>
      <c r="D757" s="7" t="s">
        <v>1257</v>
      </c>
      <c r="E757" s="7" t="s">
        <v>6976</v>
      </c>
      <c r="F757" s="7" t="s">
        <v>6977</v>
      </c>
      <c r="G757" s="7" t="s">
        <v>6978</v>
      </c>
      <c r="H757" s="38" t="s">
        <v>6979</v>
      </c>
      <c r="I757" s="7" t="s">
        <v>3115</v>
      </c>
      <c r="J757" s="7" t="s">
        <v>7972</v>
      </c>
      <c r="K757" s="7" t="s">
        <v>7972</v>
      </c>
      <c r="L757" s="39">
        <v>76380</v>
      </c>
      <c r="M757" s="7" t="s">
        <v>7972</v>
      </c>
      <c r="N757" s="7" t="s">
        <v>7972</v>
      </c>
      <c r="O757" s="7" t="s">
        <v>7972</v>
      </c>
      <c r="P757" s="39">
        <v>18328</v>
      </c>
      <c r="Q757" s="39">
        <v>16677</v>
      </c>
      <c r="R757" s="39">
        <v>20389</v>
      </c>
      <c r="S757" s="39">
        <v>19419</v>
      </c>
      <c r="T757" s="39">
        <v>0</v>
      </c>
      <c r="U757" s="39">
        <f>SUM('25-26 Title I Part A'!$P757:$T757)</f>
        <v>74813</v>
      </c>
      <c r="V757" s="39">
        <f>'25-26 Title I Part A'!$L757-'25-26 Title I Part A'!$U757</f>
        <v>1567</v>
      </c>
    </row>
    <row r="758" spans="1:22" ht="15" customHeight="1" x14ac:dyDescent="0.35">
      <c r="A758" t="s">
        <v>21</v>
      </c>
      <c r="B758" t="s">
        <v>5259</v>
      </c>
      <c r="C758" s="7" t="s">
        <v>23</v>
      </c>
      <c r="D758" s="7" t="s">
        <v>40</v>
      </c>
      <c r="E758" s="7" t="s">
        <v>5260</v>
      </c>
      <c r="F758" s="7" t="s">
        <v>5261</v>
      </c>
      <c r="G758" s="7" t="s">
        <v>5262</v>
      </c>
      <c r="H758" s="38" t="s">
        <v>5263</v>
      </c>
      <c r="I758" s="7" t="s">
        <v>3115</v>
      </c>
      <c r="J758" s="7" t="s">
        <v>7972</v>
      </c>
      <c r="K758" s="7" t="s">
        <v>7972</v>
      </c>
      <c r="L758" s="39">
        <v>62980</v>
      </c>
      <c r="M758" s="7" t="s">
        <v>7972</v>
      </c>
      <c r="N758" s="7" t="s">
        <v>7972</v>
      </c>
      <c r="O758" s="7" t="s">
        <v>7972</v>
      </c>
      <c r="P758" s="39">
        <v>14711</v>
      </c>
      <c r="Q758" s="39">
        <v>29613</v>
      </c>
      <c r="R758" s="39">
        <v>0</v>
      </c>
      <c r="S758" s="39">
        <v>5130</v>
      </c>
      <c r="T758" s="39">
        <v>0</v>
      </c>
      <c r="U758" s="39">
        <f>SUM('25-26 Title I Part A'!$P758:$T758)</f>
        <v>49454</v>
      </c>
      <c r="V758" s="39">
        <f>'25-26 Title I Part A'!$L758-'25-26 Title I Part A'!$U758</f>
        <v>13526</v>
      </c>
    </row>
    <row r="759" spans="1:22" ht="15" customHeight="1" x14ac:dyDescent="0.35">
      <c r="A759" t="s">
        <v>21</v>
      </c>
      <c r="B759" t="s">
        <v>6441</v>
      </c>
      <c r="C759" s="7" t="s">
        <v>23</v>
      </c>
      <c r="D759" s="7" t="s">
        <v>40</v>
      </c>
      <c r="E759" s="7" t="s">
        <v>6442</v>
      </c>
      <c r="F759" s="7" t="s">
        <v>6443</v>
      </c>
      <c r="G759" s="7" t="s">
        <v>6444</v>
      </c>
      <c r="H759" s="38" t="s">
        <v>6445</v>
      </c>
      <c r="I759" s="7" t="s">
        <v>3115</v>
      </c>
      <c r="J759" s="7" t="s">
        <v>7972</v>
      </c>
      <c r="K759" s="7" t="s">
        <v>7972</v>
      </c>
      <c r="L759" s="39">
        <v>755365</v>
      </c>
      <c r="M759" s="7" t="s">
        <v>7972</v>
      </c>
      <c r="N759" s="7" t="s">
        <v>7972</v>
      </c>
      <c r="O759" s="7" t="s">
        <v>7972</v>
      </c>
      <c r="P759" s="39">
        <v>0</v>
      </c>
      <c r="Q759" s="39">
        <v>0</v>
      </c>
      <c r="R759" s="39">
        <v>0</v>
      </c>
      <c r="S759" s="39">
        <v>411163</v>
      </c>
      <c r="T759" s="39">
        <v>0</v>
      </c>
      <c r="U759" s="39">
        <f>SUM('25-26 Title I Part A'!$P759:$T759)</f>
        <v>411163</v>
      </c>
      <c r="V759" s="39">
        <f>'25-26 Title I Part A'!$L759-'25-26 Title I Part A'!$U759</f>
        <v>344202</v>
      </c>
    </row>
    <row r="760" spans="1:22" ht="15" customHeight="1" x14ac:dyDescent="0.35">
      <c r="A760" t="s">
        <v>21</v>
      </c>
      <c r="B760" t="s">
        <v>7707</v>
      </c>
      <c r="C760" s="7" t="s">
        <v>23</v>
      </c>
      <c r="D760" s="7" t="s">
        <v>1489</v>
      </c>
      <c r="E760" s="7" t="s">
        <v>7708</v>
      </c>
      <c r="F760" s="7" t="s">
        <v>7709</v>
      </c>
      <c r="G760" s="7" t="s">
        <v>7710</v>
      </c>
      <c r="H760" s="38" t="s">
        <v>7711</v>
      </c>
      <c r="I760" s="7" t="s">
        <v>3115</v>
      </c>
      <c r="J760" s="7" t="s">
        <v>7972</v>
      </c>
      <c r="K760" s="7" t="s">
        <v>7972</v>
      </c>
      <c r="L760" s="39">
        <v>92991</v>
      </c>
      <c r="M760" s="7" t="s">
        <v>7972</v>
      </c>
      <c r="N760" s="7" t="s">
        <v>7972</v>
      </c>
      <c r="O760" s="7" t="s">
        <v>7972</v>
      </c>
      <c r="P760" s="39">
        <v>22669</v>
      </c>
      <c r="Q760" s="39">
        <v>21846</v>
      </c>
      <c r="R760" s="39">
        <v>24009</v>
      </c>
      <c r="S760" s="39">
        <v>24467</v>
      </c>
      <c r="T760" s="39">
        <v>0</v>
      </c>
      <c r="U760" s="39">
        <f>SUM('25-26 Title I Part A'!$P760:$T760)</f>
        <v>92991</v>
      </c>
      <c r="V760" s="39">
        <f>'25-26 Title I Part A'!$L760-'25-26 Title I Part A'!$U760</f>
        <v>0</v>
      </c>
    </row>
    <row r="761" spans="1:22" ht="15" customHeight="1" x14ac:dyDescent="0.35">
      <c r="A761" t="s">
        <v>21</v>
      </c>
      <c r="B761" t="s">
        <v>6357</v>
      </c>
      <c r="C761" s="7" t="s">
        <v>23</v>
      </c>
      <c r="D761" s="7" t="s">
        <v>1987</v>
      </c>
      <c r="E761" s="7" t="s">
        <v>6358</v>
      </c>
      <c r="F761" s="7" t="s">
        <v>6359</v>
      </c>
      <c r="G761" s="7" t="s">
        <v>6360</v>
      </c>
      <c r="H761" s="38" t="s">
        <v>6361</v>
      </c>
      <c r="I761" s="7" t="s">
        <v>3115</v>
      </c>
      <c r="J761" s="7" t="s">
        <v>7972</v>
      </c>
      <c r="K761" s="7" t="s">
        <v>7972</v>
      </c>
      <c r="L761" s="39">
        <v>38860</v>
      </c>
      <c r="M761" s="7" t="s">
        <v>7972</v>
      </c>
      <c r="N761" s="7" t="s">
        <v>7972</v>
      </c>
      <c r="O761" s="7" t="s">
        <v>7972</v>
      </c>
      <c r="P761" s="39">
        <v>8985</v>
      </c>
      <c r="Q761" s="39">
        <v>14690</v>
      </c>
      <c r="R761" s="39">
        <v>9555</v>
      </c>
      <c r="S761" s="39">
        <v>5630</v>
      </c>
      <c r="T761" s="39">
        <v>0</v>
      </c>
      <c r="U761" s="39">
        <f>SUM('25-26 Title I Part A'!$P761:$T761)</f>
        <v>38860</v>
      </c>
      <c r="V761" s="39">
        <f>'25-26 Title I Part A'!$L761-'25-26 Title I Part A'!$U761</f>
        <v>0</v>
      </c>
    </row>
    <row r="762" spans="1:22" ht="15" customHeight="1" x14ac:dyDescent="0.35">
      <c r="A762" t="s">
        <v>21</v>
      </c>
      <c r="B762" t="s">
        <v>7260</v>
      </c>
      <c r="C762" s="7" t="s">
        <v>23</v>
      </c>
      <c r="D762" s="7" t="s">
        <v>1489</v>
      </c>
      <c r="E762" s="7" t="s">
        <v>7261</v>
      </c>
      <c r="F762" s="7" t="s">
        <v>7262</v>
      </c>
      <c r="G762" s="7" t="s">
        <v>7263</v>
      </c>
      <c r="H762" s="38" t="s">
        <v>7264</v>
      </c>
      <c r="I762" s="7" t="s">
        <v>3115</v>
      </c>
      <c r="J762" s="7" t="s">
        <v>7972</v>
      </c>
      <c r="K762" s="7" t="s">
        <v>7972</v>
      </c>
      <c r="L762" s="39">
        <v>110384</v>
      </c>
      <c r="M762" s="7" t="s">
        <v>7972</v>
      </c>
      <c r="N762" s="7" t="s">
        <v>7972</v>
      </c>
      <c r="O762" s="7" t="s">
        <v>7972</v>
      </c>
      <c r="P762" s="39">
        <v>26932</v>
      </c>
      <c r="Q762" s="39">
        <v>23945</v>
      </c>
      <c r="R762" s="39">
        <v>34920</v>
      </c>
      <c r="S762" s="39">
        <v>24587</v>
      </c>
      <c r="T762" s="39">
        <v>0</v>
      </c>
      <c r="U762" s="39">
        <f>SUM('25-26 Title I Part A'!$P762:$T762)</f>
        <v>110384</v>
      </c>
      <c r="V762" s="39">
        <f>'25-26 Title I Part A'!$L762-'25-26 Title I Part A'!$U762</f>
        <v>0</v>
      </c>
    </row>
    <row r="763" spans="1:22" ht="15" customHeight="1" x14ac:dyDescent="0.35">
      <c r="A763" t="s">
        <v>21</v>
      </c>
      <c r="B763" t="s">
        <v>7566</v>
      </c>
      <c r="C763" s="7" t="s">
        <v>23</v>
      </c>
      <c r="D763" s="7" t="s">
        <v>1489</v>
      </c>
      <c r="E763" s="7" t="s">
        <v>7567</v>
      </c>
      <c r="F763" s="7" t="s">
        <v>7568</v>
      </c>
      <c r="G763" s="7" t="s">
        <v>7569</v>
      </c>
      <c r="H763" s="38" t="s">
        <v>7570</v>
      </c>
      <c r="I763" s="7" t="s">
        <v>3115</v>
      </c>
      <c r="J763" s="7" t="s">
        <v>7972</v>
      </c>
      <c r="K763" s="7" t="s">
        <v>7972</v>
      </c>
      <c r="L763" s="39">
        <v>29521</v>
      </c>
      <c r="M763" s="7" t="s">
        <v>7972</v>
      </c>
      <c r="N763" s="7" t="s">
        <v>7972</v>
      </c>
      <c r="O763" s="7" t="s">
        <v>7972</v>
      </c>
      <c r="P763" s="39">
        <v>7055</v>
      </c>
      <c r="Q763" s="39">
        <v>15678</v>
      </c>
      <c r="R763" s="39">
        <v>6788</v>
      </c>
      <c r="S763" s="39">
        <v>0</v>
      </c>
      <c r="T763" s="39">
        <v>0</v>
      </c>
      <c r="U763" s="39">
        <f>SUM('25-26 Title I Part A'!$P763:$T763)</f>
        <v>29521</v>
      </c>
      <c r="V763" s="39">
        <f>'25-26 Title I Part A'!$L763-'25-26 Title I Part A'!$U763</f>
        <v>0</v>
      </c>
    </row>
    <row r="764" spans="1:22" ht="15" customHeight="1" x14ac:dyDescent="0.35">
      <c r="A764" t="s">
        <v>21</v>
      </c>
      <c r="B764" t="s">
        <v>6800</v>
      </c>
      <c r="C764" s="7" t="s">
        <v>23</v>
      </c>
      <c r="D764" s="7" t="s">
        <v>1489</v>
      </c>
      <c r="E764" s="7" t="s">
        <v>6801</v>
      </c>
      <c r="F764" s="7" t="s">
        <v>6802</v>
      </c>
      <c r="G764" s="7" t="s">
        <v>6803</v>
      </c>
      <c r="H764" s="38" t="s">
        <v>6804</v>
      </c>
      <c r="I764" s="7" t="s">
        <v>3115</v>
      </c>
      <c r="J764" s="7" t="s">
        <v>7972</v>
      </c>
      <c r="K764" s="7" t="s">
        <v>7972</v>
      </c>
      <c r="L764" s="39">
        <v>109649</v>
      </c>
      <c r="M764" s="7" t="s">
        <v>7972</v>
      </c>
      <c r="N764" s="7" t="s">
        <v>7972</v>
      </c>
      <c r="O764" s="7" t="s">
        <v>7972</v>
      </c>
      <c r="P764" s="39">
        <v>26321</v>
      </c>
      <c r="Q764" s="39">
        <v>19779</v>
      </c>
      <c r="R764" s="39">
        <v>26970</v>
      </c>
      <c r="S764" s="39">
        <v>27412</v>
      </c>
      <c r="T764" s="39">
        <v>0</v>
      </c>
      <c r="U764" s="39">
        <f>SUM('25-26 Title I Part A'!$P764:$T764)</f>
        <v>100482</v>
      </c>
      <c r="V764" s="39">
        <f>'25-26 Title I Part A'!$L764-'25-26 Title I Part A'!$U764</f>
        <v>9167</v>
      </c>
    </row>
    <row r="765" spans="1:22" ht="15" customHeight="1" x14ac:dyDescent="0.35">
      <c r="A765" t="s">
        <v>21</v>
      </c>
      <c r="B765" t="s">
        <v>5139</v>
      </c>
      <c r="C765" s="7" t="s">
        <v>23</v>
      </c>
      <c r="D765" s="7" t="s">
        <v>1489</v>
      </c>
      <c r="E765" s="7" t="s">
        <v>5140</v>
      </c>
      <c r="F765" s="7" t="s">
        <v>5141</v>
      </c>
      <c r="G765" s="7" t="s">
        <v>5142</v>
      </c>
      <c r="H765" s="38" t="s">
        <v>5143</v>
      </c>
      <c r="I765" s="7" t="s">
        <v>3115</v>
      </c>
      <c r="J765" s="7" t="s">
        <v>7972</v>
      </c>
      <c r="K765" s="7" t="s">
        <v>7972</v>
      </c>
      <c r="L765" s="39">
        <v>86567</v>
      </c>
      <c r="M765" s="7" t="s">
        <v>7972</v>
      </c>
      <c r="N765" s="7" t="s">
        <v>7972</v>
      </c>
      <c r="O765" s="7" t="s">
        <v>7972</v>
      </c>
      <c r="P765" s="39">
        <v>20778</v>
      </c>
      <c r="Q765" s="39">
        <v>34797</v>
      </c>
      <c r="R765" s="39">
        <v>21289</v>
      </c>
      <c r="S765" s="39">
        <v>9703</v>
      </c>
      <c r="T765" s="39">
        <v>0</v>
      </c>
      <c r="U765" s="39">
        <f>SUM('25-26 Title I Part A'!$P765:$T765)</f>
        <v>86567</v>
      </c>
      <c r="V765" s="39">
        <f>'25-26 Title I Part A'!$L765-'25-26 Title I Part A'!$U765</f>
        <v>0</v>
      </c>
    </row>
    <row r="766" spans="1:22" ht="15" customHeight="1" x14ac:dyDescent="0.35">
      <c r="A766" t="s">
        <v>21</v>
      </c>
      <c r="B766" t="s">
        <v>7205</v>
      </c>
      <c r="C766" s="7" t="s">
        <v>23</v>
      </c>
      <c r="D766" s="7" t="s">
        <v>2991</v>
      </c>
      <c r="E766" s="7" t="s">
        <v>7206</v>
      </c>
      <c r="F766" s="7" t="s">
        <v>7207</v>
      </c>
      <c r="G766" s="7" t="s">
        <v>7208</v>
      </c>
      <c r="H766" s="38" t="s">
        <v>7209</v>
      </c>
      <c r="I766" s="7" t="s">
        <v>3115</v>
      </c>
      <c r="J766" s="7" t="s">
        <v>7972</v>
      </c>
      <c r="K766" s="7" t="s">
        <v>7972</v>
      </c>
      <c r="L766" s="39">
        <v>120305</v>
      </c>
      <c r="M766" s="7" t="s">
        <v>7973</v>
      </c>
      <c r="N766" s="7" t="s">
        <v>7972</v>
      </c>
      <c r="O766" s="7" t="s">
        <v>7972</v>
      </c>
      <c r="P766" s="39">
        <v>28876</v>
      </c>
      <c r="Q766" s="39">
        <v>38551</v>
      </c>
      <c r="R766" s="39">
        <v>30279</v>
      </c>
      <c r="S766" s="39">
        <v>0</v>
      </c>
      <c r="T766" s="39">
        <v>0</v>
      </c>
      <c r="U766" s="39">
        <f>SUM('25-26 Title I Part A'!$P766:$T766)</f>
        <v>97706</v>
      </c>
      <c r="V766" s="39">
        <f>'25-26 Title I Part A'!$L766-'25-26 Title I Part A'!$U766</f>
        <v>22599</v>
      </c>
    </row>
    <row r="767" spans="1:22" ht="15" customHeight="1" x14ac:dyDescent="0.35">
      <c r="A767" t="s">
        <v>21</v>
      </c>
      <c r="B767" t="s">
        <v>5796</v>
      </c>
      <c r="C767" s="7" t="s">
        <v>23</v>
      </c>
      <c r="D767" s="7" t="s">
        <v>1489</v>
      </c>
      <c r="E767" s="7" t="s">
        <v>5797</v>
      </c>
      <c r="F767" s="7" t="s">
        <v>5798</v>
      </c>
      <c r="G767" s="7" t="s">
        <v>5799</v>
      </c>
      <c r="H767" s="38" t="s">
        <v>5800</v>
      </c>
      <c r="I767" s="7" t="s">
        <v>3115</v>
      </c>
      <c r="J767" s="7" t="s">
        <v>7972</v>
      </c>
      <c r="K767" s="7" t="s">
        <v>7972</v>
      </c>
      <c r="L767" s="39">
        <v>63139</v>
      </c>
      <c r="M767" s="7" t="s">
        <v>7972</v>
      </c>
      <c r="N767" s="7" t="s">
        <v>7972</v>
      </c>
      <c r="O767" s="7" t="s">
        <v>7972</v>
      </c>
      <c r="P767" s="39">
        <v>9668</v>
      </c>
      <c r="Q767" s="39">
        <v>44548</v>
      </c>
      <c r="R767" s="39">
        <v>3594</v>
      </c>
      <c r="S767" s="39">
        <v>5329</v>
      </c>
      <c r="T767" s="39">
        <v>0</v>
      </c>
      <c r="U767" s="39">
        <f>SUM('25-26 Title I Part A'!$P767:$T767)</f>
        <v>63139</v>
      </c>
      <c r="V767" s="39">
        <f>'25-26 Title I Part A'!$L767-'25-26 Title I Part A'!$U767</f>
        <v>0</v>
      </c>
    </row>
    <row r="768" spans="1:22" ht="15" customHeight="1" x14ac:dyDescent="0.35">
      <c r="A768" t="s">
        <v>21</v>
      </c>
      <c r="B768" t="s">
        <v>3927</v>
      </c>
      <c r="C768" s="7" t="s">
        <v>23</v>
      </c>
      <c r="D768" s="7" t="s">
        <v>1489</v>
      </c>
      <c r="E768" s="7" t="s">
        <v>3928</v>
      </c>
      <c r="F768" s="7" t="s">
        <v>3929</v>
      </c>
      <c r="G768" s="7" t="s">
        <v>3930</v>
      </c>
      <c r="H768" s="38" t="s">
        <v>3931</v>
      </c>
      <c r="I768" s="7" t="s">
        <v>3115</v>
      </c>
      <c r="J768" s="7" t="s">
        <v>7972</v>
      </c>
      <c r="K768" s="7" t="s">
        <v>7972</v>
      </c>
      <c r="L768" s="39">
        <v>26972</v>
      </c>
      <c r="M768" s="7" t="s">
        <v>7972</v>
      </c>
      <c r="N768" s="7" t="s">
        <v>7972</v>
      </c>
      <c r="O768" s="7" t="s">
        <v>7972</v>
      </c>
      <c r="P768" s="39">
        <v>6581</v>
      </c>
      <c r="Q768" s="39">
        <v>7218</v>
      </c>
      <c r="R768" s="39">
        <v>0</v>
      </c>
      <c r="S768" s="39">
        <v>13173</v>
      </c>
      <c r="T768" s="39">
        <v>0</v>
      </c>
      <c r="U768" s="39">
        <f>SUM('25-26 Title I Part A'!$P768:$T768)</f>
        <v>26972</v>
      </c>
      <c r="V768" s="39">
        <f>'25-26 Title I Part A'!$L768-'25-26 Title I Part A'!$U768</f>
        <v>0</v>
      </c>
    </row>
    <row r="769" spans="1:22" ht="15" customHeight="1" x14ac:dyDescent="0.35">
      <c r="A769" t="s">
        <v>21</v>
      </c>
      <c r="B769" t="s">
        <v>6002</v>
      </c>
      <c r="C769" s="7" t="s">
        <v>23</v>
      </c>
      <c r="D769" s="7" t="s">
        <v>1489</v>
      </c>
      <c r="E769" s="7" t="s">
        <v>6003</v>
      </c>
      <c r="F769" s="7" t="s">
        <v>6004</v>
      </c>
      <c r="G769" s="7" t="s">
        <v>6005</v>
      </c>
      <c r="H769" s="38" t="s">
        <v>6006</v>
      </c>
      <c r="I769" s="7" t="s">
        <v>3115</v>
      </c>
      <c r="J769" s="7" t="s">
        <v>7972</v>
      </c>
      <c r="K769" s="7" t="s">
        <v>7972</v>
      </c>
      <c r="L769" s="39">
        <v>94678</v>
      </c>
      <c r="M769" s="7" t="s">
        <v>7972</v>
      </c>
      <c r="N769" s="7" t="s">
        <v>7972</v>
      </c>
      <c r="O769" s="7" t="s">
        <v>7972</v>
      </c>
      <c r="P769" s="39">
        <v>7362</v>
      </c>
      <c r="Q769" s="39">
        <v>42021</v>
      </c>
      <c r="R769" s="39">
        <v>45295</v>
      </c>
      <c r="S769" s="39">
        <v>0</v>
      </c>
      <c r="T769" s="39">
        <v>0</v>
      </c>
      <c r="U769" s="39">
        <f>SUM('25-26 Title I Part A'!$P769:$T769)</f>
        <v>94678</v>
      </c>
      <c r="V769" s="39">
        <f>'25-26 Title I Part A'!$L769-'25-26 Title I Part A'!$U769</f>
        <v>0</v>
      </c>
    </row>
    <row r="770" spans="1:22" ht="15" customHeight="1" x14ac:dyDescent="0.35">
      <c r="A770" t="s">
        <v>21</v>
      </c>
      <c r="B770" t="s">
        <v>6042</v>
      </c>
      <c r="C770" s="7" t="s">
        <v>23</v>
      </c>
      <c r="D770" s="7" t="s">
        <v>40</v>
      </c>
      <c r="E770" s="7" t="s">
        <v>6043</v>
      </c>
      <c r="F770" s="7" t="s">
        <v>6044</v>
      </c>
      <c r="G770" s="7" t="s">
        <v>6045</v>
      </c>
      <c r="H770" s="38" t="s">
        <v>6046</v>
      </c>
      <c r="I770" s="7" t="s">
        <v>3115</v>
      </c>
      <c r="J770" s="7" t="s">
        <v>7974</v>
      </c>
      <c r="K770" s="7" t="s">
        <v>7973</v>
      </c>
      <c r="L770" s="39">
        <v>0</v>
      </c>
      <c r="M770" s="7" t="s">
        <v>7973</v>
      </c>
      <c r="N770" s="7" t="s">
        <v>7988</v>
      </c>
      <c r="O770" s="7" t="s">
        <v>7974</v>
      </c>
      <c r="P770" s="39">
        <v>0</v>
      </c>
      <c r="Q770" s="39">
        <v>0</v>
      </c>
      <c r="R770" s="39">
        <v>0</v>
      </c>
      <c r="S770" s="39">
        <v>0</v>
      </c>
      <c r="T770" s="39">
        <v>0</v>
      </c>
      <c r="U770" s="39">
        <f>SUM('25-26 Title I Part A'!$P770:$T770)</f>
        <v>0</v>
      </c>
      <c r="V770" s="39">
        <f>'25-26 Title I Part A'!$L770-'25-26 Title I Part A'!$U770</f>
        <v>0</v>
      </c>
    </row>
    <row r="771" spans="1:22" ht="15" customHeight="1" x14ac:dyDescent="0.35">
      <c r="A771" t="s">
        <v>21</v>
      </c>
      <c r="B771" t="s">
        <v>3426</v>
      </c>
      <c r="C771" s="7" t="s">
        <v>23</v>
      </c>
      <c r="D771" s="7" t="s">
        <v>644</v>
      </c>
      <c r="E771" s="7" t="s">
        <v>3427</v>
      </c>
      <c r="F771" s="7" t="s">
        <v>3428</v>
      </c>
      <c r="G771" s="7" t="s">
        <v>3429</v>
      </c>
      <c r="H771" s="38" t="s">
        <v>3430</v>
      </c>
      <c r="I771" s="7" t="s">
        <v>3115</v>
      </c>
      <c r="J771" s="7" t="s">
        <v>7972</v>
      </c>
      <c r="K771" s="7" t="s">
        <v>7972</v>
      </c>
      <c r="L771" s="39">
        <v>154914</v>
      </c>
      <c r="M771" s="7" t="s">
        <v>7972</v>
      </c>
      <c r="N771" s="7" t="s">
        <v>7972</v>
      </c>
      <c r="O771" s="7" t="s">
        <v>7972</v>
      </c>
      <c r="P771" s="39">
        <v>37187</v>
      </c>
      <c r="Q771" s="39">
        <v>39809</v>
      </c>
      <c r="R771" s="39">
        <v>60800</v>
      </c>
      <c r="S771" s="39">
        <v>17118</v>
      </c>
      <c r="T771" s="39">
        <v>0</v>
      </c>
      <c r="U771" s="39">
        <f>SUM('25-26 Title I Part A'!$P771:$T771)</f>
        <v>154914</v>
      </c>
      <c r="V771" s="39">
        <f>'25-26 Title I Part A'!$L771-'25-26 Title I Part A'!$U771</f>
        <v>0</v>
      </c>
    </row>
    <row r="772" spans="1:22" ht="15" customHeight="1" x14ac:dyDescent="0.35">
      <c r="A772" t="s">
        <v>21</v>
      </c>
      <c r="B772" t="s">
        <v>5589</v>
      </c>
      <c r="C772" s="7" t="s">
        <v>23</v>
      </c>
      <c r="D772" s="7" t="s">
        <v>644</v>
      </c>
      <c r="E772" s="7" t="s">
        <v>5590</v>
      </c>
      <c r="F772" s="7" t="s">
        <v>5591</v>
      </c>
      <c r="G772" s="7" t="s">
        <v>5592</v>
      </c>
      <c r="H772" s="38" t="s">
        <v>5593</v>
      </c>
      <c r="I772" s="7" t="s">
        <v>3115</v>
      </c>
      <c r="J772" s="7" t="s">
        <v>7972</v>
      </c>
      <c r="K772" s="7" t="s">
        <v>7972</v>
      </c>
      <c r="L772" s="39">
        <v>261191</v>
      </c>
      <c r="M772" s="7" t="s">
        <v>7972</v>
      </c>
      <c r="N772" s="7" t="s">
        <v>7972</v>
      </c>
      <c r="O772" s="7" t="s">
        <v>7972</v>
      </c>
      <c r="P772" s="39">
        <v>62691</v>
      </c>
      <c r="Q772" s="39">
        <v>64205</v>
      </c>
      <c r="R772" s="39">
        <v>78235</v>
      </c>
      <c r="S772" s="39">
        <v>56060</v>
      </c>
      <c r="T772" s="39">
        <v>0</v>
      </c>
      <c r="U772" s="39">
        <f>SUM('25-26 Title I Part A'!$P772:$T772)</f>
        <v>261191</v>
      </c>
      <c r="V772" s="39">
        <f>'25-26 Title I Part A'!$L772-'25-26 Title I Part A'!$U772</f>
        <v>0</v>
      </c>
    </row>
    <row r="773" spans="1:22" ht="15" customHeight="1" x14ac:dyDescent="0.35">
      <c r="A773" t="s">
        <v>21</v>
      </c>
      <c r="B773" t="s">
        <v>5244</v>
      </c>
      <c r="C773" s="7" t="s">
        <v>23</v>
      </c>
      <c r="D773" s="7" t="s">
        <v>40</v>
      </c>
      <c r="E773" s="7" t="s">
        <v>5245</v>
      </c>
      <c r="F773" s="7" t="s">
        <v>5246</v>
      </c>
      <c r="G773" s="7" t="s">
        <v>5247</v>
      </c>
      <c r="H773" s="38" t="s">
        <v>5248</v>
      </c>
      <c r="I773" s="7" t="s">
        <v>3115</v>
      </c>
      <c r="J773" s="7" t="s">
        <v>7972</v>
      </c>
      <c r="K773" s="7" t="s">
        <v>7972</v>
      </c>
      <c r="L773" s="39">
        <v>52260</v>
      </c>
      <c r="M773" s="7" t="s">
        <v>7972</v>
      </c>
      <c r="N773" s="7" t="s">
        <v>7972</v>
      </c>
      <c r="O773" s="7" t="s">
        <v>7972</v>
      </c>
      <c r="P773" s="39">
        <v>12081</v>
      </c>
      <c r="Q773" s="39">
        <v>16928</v>
      </c>
      <c r="R773" s="39">
        <v>0</v>
      </c>
      <c r="S773" s="39">
        <v>3451</v>
      </c>
      <c r="T773" s="39">
        <v>0</v>
      </c>
      <c r="U773" s="39">
        <f>SUM('25-26 Title I Part A'!$P773:$T773)</f>
        <v>32460</v>
      </c>
      <c r="V773" s="39">
        <f>'25-26 Title I Part A'!$L773-'25-26 Title I Part A'!$U773</f>
        <v>19800</v>
      </c>
    </row>
    <row r="774" spans="1:22" ht="15" customHeight="1" x14ac:dyDescent="0.35">
      <c r="A774" t="s">
        <v>21</v>
      </c>
      <c r="B774" t="s">
        <v>7370</v>
      </c>
      <c r="C774" s="7" t="s">
        <v>23</v>
      </c>
      <c r="D774" s="7" t="s">
        <v>1489</v>
      </c>
      <c r="E774" s="7" t="s">
        <v>7371</v>
      </c>
      <c r="F774" s="7" t="s">
        <v>7372</v>
      </c>
      <c r="G774" s="7" t="s">
        <v>7373</v>
      </c>
      <c r="H774" s="38" t="s">
        <v>7374</v>
      </c>
      <c r="I774" s="7" t="s">
        <v>3115</v>
      </c>
      <c r="J774" s="7" t="s">
        <v>7972</v>
      </c>
      <c r="K774" s="7" t="s">
        <v>7972</v>
      </c>
      <c r="L774" s="39">
        <v>128586</v>
      </c>
      <c r="M774" s="7" t="s">
        <v>7972</v>
      </c>
      <c r="N774" s="7" t="s">
        <v>7972</v>
      </c>
      <c r="O774" s="7" t="s">
        <v>7972</v>
      </c>
      <c r="P774" s="39">
        <v>30870</v>
      </c>
      <c r="Q774" s="39">
        <v>37831</v>
      </c>
      <c r="R774" s="39">
        <v>35213</v>
      </c>
      <c r="S774" s="39">
        <v>24672</v>
      </c>
      <c r="T774" s="39">
        <v>0</v>
      </c>
      <c r="U774" s="39">
        <f>SUM('25-26 Title I Part A'!$P774:$T774)</f>
        <v>128586</v>
      </c>
      <c r="V774" s="39">
        <f>'25-26 Title I Part A'!$L774-'25-26 Title I Part A'!$U774</f>
        <v>0</v>
      </c>
    </row>
    <row r="775" spans="1:22" ht="15" customHeight="1" x14ac:dyDescent="0.35">
      <c r="A775" t="s">
        <v>21</v>
      </c>
      <c r="B775" t="s">
        <v>4427</v>
      </c>
      <c r="C775" s="7" t="s">
        <v>23</v>
      </c>
      <c r="D775" s="7" t="s">
        <v>2991</v>
      </c>
      <c r="E775" s="7" t="s">
        <v>4428</v>
      </c>
      <c r="F775" s="7" t="s">
        <v>4429</v>
      </c>
      <c r="G775" s="7" t="s">
        <v>4430</v>
      </c>
      <c r="H775" s="38" t="s">
        <v>4431</v>
      </c>
      <c r="I775" s="7" t="s">
        <v>3115</v>
      </c>
      <c r="J775" s="7" t="s">
        <v>7972</v>
      </c>
      <c r="K775" s="7" t="s">
        <v>7972</v>
      </c>
      <c r="L775" s="39">
        <v>51394</v>
      </c>
      <c r="M775" s="7" t="s">
        <v>7972</v>
      </c>
      <c r="N775" s="7" t="s">
        <v>7972</v>
      </c>
      <c r="O775" s="7" t="s">
        <v>7972</v>
      </c>
      <c r="P775" s="39">
        <v>12338</v>
      </c>
      <c r="Q775" s="39">
        <v>12298</v>
      </c>
      <c r="R775" s="39">
        <v>15628</v>
      </c>
      <c r="S775" s="39">
        <v>11130</v>
      </c>
      <c r="T775" s="39">
        <v>0</v>
      </c>
      <c r="U775" s="39">
        <f>SUM('25-26 Title I Part A'!$P775:$T775)</f>
        <v>51394</v>
      </c>
      <c r="V775" s="39">
        <f>'25-26 Title I Part A'!$L775-'25-26 Title I Part A'!$U775</f>
        <v>0</v>
      </c>
    </row>
    <row r="776" spans="1:22" ht="15" customHeight="1" x14ac:dyDescent="0.35">
      <c r="A776" t="s">
        <v>21</v>
      </c>
      <c r="B776" t="s">
        <v>5750</v>
      </c>
      <c r="C776" s="7" t="s">
        <v>23</v>
      </c>
      <c r="D776" s="7" t="s">
        <v>2991</v>
      </c>
      <c r="E776" s="7" t="s">
        <v>5751</v>
      </c>
      <c r="F776" s="7" t="s">
        <v>5752</v>
      </c>
      <c r="G776" s="7" t="s">
        <v>5753</v>
      </c>
      <c r="H776" s="38" t="s">
        <v>5754</v>
      </c>
      <c r="I776" s="7" t="s">
        <v>3115</v>
      </c>
      <c r="J776" s="7" t="s">
        <v>7972</v>
      </c>
      <c r="K776" s="7" t="s">
        <v>7972</v>
      </c>
      <c r="L776" s="39">
        <v>50966</v>
      </c>
      <c r="M776" s="7" t="s">
        <v>7972</v>
      </c>
      <c r="N776" s="7" t="s">
        <v>7972</v>
      </c>
      <c r="O776" s="7" t="s">
        <v>7972</v>
      </c>
      <c r="P776" s="39">
        <v>11856</v>
      </c>
      <c r="Q776" s="39">
        <v>12530</v>
      </c>
      <c r="R776" s="39">
        <v>0</v>
      </c>
      <c r="S776" s="39">
        <v>0</v>
      </c>
      <c r="T776" s="39">
        <v>0</v>
      </c>
      <c r="U776" s="39">
        <f>SUM('25-26 Title I Part A'!$P776:$T776)</f>
        <v>24386</v>
      </c>
      <c r="V776" s="39">
        <f>'25-26 Title I Part A'!$L776-'25-26 Title I Part A'!$U776</f>
        <v>26580</v>
      </c>
    </row>
    <row r="777" spans="1:22" ht="15" customHeight="1" x14ac:dyDescent="0.35">
      <c r="A777" t="s">
        <v>21</v>
      </c>
      <c r="B777" t="s">
        <v>4730</v>
      </c>
      <c r="C777" s="7" t="s">
        <v>23</v>
      </c>
      <c r="D777" s="7" t="s">
        <v>1489</v>
      </c>
      <c r="E777" s="7" t="s">
        <v>4731</v>
      </c>
      <c r="F777" s="7" t="s">
        <v>4732</v>
      </c>
      <c r="G777" s="7" t="s">
        <v>4733</v>
      </c>
      <c r="H777" s="38" t="s">
        <v>4734</v>
      </c>
      <c r="I777" s="7" t="s">
        <v>3115</v>
      </c>
      <c r="J777" s="7" t="s">
        <v>7972</v>
      </c>
      <c r="K777" s="7" t="s">
        <v>7972</v>
      </c>
      <c r="L777" s="39">
        <v>85458</v>
      </c>
      <c r="M777" s="7" t="s">
        <v>7972</v>
      </c>
      <c r="N777" s="7" t="s">
        <v>7972</v>
      </c>
      <c r="O777" s="7" t="s">
        <v>7972</v>
      </c>
      <c r="P777" s="39">
        <v>20551</v>
      </c>
      <c r="Q777" s="39">
        <v>4895</v>
      </c>
      <c r="R777" s="39">
        <v>7779</v>
      </c>
      <c r="S777" s="39">
        <v>9673</v>
      </c>
      <c r="T777" s="39">
        <v>0</v>
      </c>
      <c r="U777" s="39">
        <f>SUM('25-26 Title I Part A'!$P777:$T777)</f>
        <v>42898</v>
      </c>
      <c r="V777" s="39">
        <f>'25-26 Title I Part A'!$L777-'25-26 Title I Part A'!$U777</f>
        <v>42560</v>
      </c>
    </row>
    <row r="778" spans="1:22" ht="15" customHeight="1" x14ac:dyDescent="0.35">
      <c r="A778" t="s">
        <v>21</v>
      </c>
      <c r="B778" t="s">
        <v>4725</v>
      </c>
      <c r="C778" s="7" t="s">
        <v>23</v>
      </c>
      <c r="D778" s="7" t="s">
        <v>1489</v>
      </c>
      <c r="E778" s="7" t="s">
        <v>4726</v>
      </c>
      <c r="F778" s="7" t="s">
        <v>4727</v>
      </c>
      <c r="G778" s="7" t="s">
        <v>4728</v>
      </c>
      <c r="H778" s="38" t="s">
        <v>4729</v>
      </c>
      <c r="I778" s="7" t="s">
        <v>3115</v>
      </c>
      <c r="J778" s="7" t="s">
        <v>7972</v>
      </c>
      <c r="K778" s="7" t="s">
        <v>7972</v>
      </c>
      <c r="L778" s="39">
        <v>76037</v>
      </c>
      <c r="M778" s="7" t="s">
        <v>7972</v>
      </c>
      <c r="N778" s="7" t="s">
        <v>7972</v>
      </c>
      <c r="O778" s="7" t="s">
        <v>7972</v>
      </c>
      <c r="P778" s="39">
        <v>18552</v>
      </c>
      <c r="Q778" s="39">
        <v>5022</v>
      </c>
      <c r="R778" s="39">
        <v>7770</v>
      </c>
      <c r="S778" s="39">
        <v>0</v>
      </c>
      <c r="T778" s="39">
        <v>0</v>
      </c>
      <c r="U778" s="39">
        <f>SUM('25-26 Title I Part A'!$P778:$T778)</f>
        <v>31344</v>
      </c>
      <c r="V778" s="39">
        <f>'25-26 Title I Part A'!$L778-'25-26 Title I Part A'!$U778</f>
        <v>44693</v>
      </c>
    </row>
    <row r="779" spans="1:22" ht="15" customHeight="1" x14ac:dyDescent="0.35">
      <c r="A779" t="s">
        <v>21</v>
      </c>
      <c r="B779" t="s">
        <v>7090</v>
      </c>
      <c r="C779" s="7" t="s">
        <v>23</v>
      </c>
      <c r="D779" s="7" t="s">
        <v>1489</v>
      </c>
      <c r="E779" s="7" t="s">
        <v>7091</v>
      </c>
      <c r="F779" s="7" t="s">
        <v>7092</v>
      </c>
      <c r="G779" s="7" t="s">
        <v>7093</v>
      </c>
      <c r="H779" s="38" t="s">
        <v>7094</v>
      </c>
      <c r="I779" s="7" t="s">
        <v>3115</v>
      </c>
      <c r="J779" s="7" t="s">
        <v>7972</v>
      </c>
      <c r="K779" s="7" t="s">
        <v>7972</v>
      </c>
      <c r="L779" s="39">
        <v>182301</v>
      </c>
      <c r="M779" s="7" t="s">
        <v>7972</v>
      </c>
      <c r="N779" s="7" t="s">
        <v>7972</v>
      </c>
      <c r="O779" s="7" t="s">
        <v>7972</v>
      </c>
      <c r="P779" s="39">
        <v>43763</v>
      </c>
      <c r="Q779" s="39">
        <v>53270</v>
      </c>
      <c r="R779" s="39">
        <v>32751</v>
      </c>
      <c r="S779" s="39">
        <v>52517</v>
      </c>
      <c r="T779" s="39">
        <v>0</v>
      </c>
      <c r="U779" s="39">
        <f>SUM('25-26 Title I Part A'!$P779:$T779)</f>
        <v>182301</v>
      </c>
      <c r="V779" s="39">
        <f>'25-26 Title I Part A'!$L779-'25-26 Title I Part A'!$U779</f>
        <v>0</v>
      </c>
    </row>
    <row r="780" spans="1:22" ht="15" customHeight="1" x14ac:dyDescent="0.35">
      <c r="A780" t="s">
        <v>21</v>
      </c>
      <c r="B780" t="s">
        <v>7651</v>
      </c>
      <c r="C780" s="7" t="s">
        <v>23</v>
      </c>
      <c r="D780" s="7" t="s">
        <v>1489</v>
      </c>
      <c r="E780" s="7" t="s">
        <v>7652</v>
      </c>
      <c r="F780" s="7" t="s">
        <v>7653</v>
      </c>
      <c r="G780" s="7" t="s">
        <v>7654</v>
      </c>
      <c r="H780" s="38" t="s">
        <v>7655</v>
      </c>
      <c r="I780" s="7" t="s">
        <v>3115</v>
      </c>
      <c r="J780" s="7" t="s">
        <v>7972</v>
      </c>
      <c r="K780" s="7" t="s">
        <v>7972</v>
      </c>
      <c r="L780" s="39">
        <v>65668</v>
      </c>
      <c r="M780" s="7" t="s">
        <v>7972</v>
      </c>
      <c r="N780" s="7" t="s">
        <v>7972</v>
      </c>
      <c r="O780" s="7" t="s">
        <v>7972</v>
      </c>
      <c r="P780" s="39">
        <v>15764</v>
      </c>
      <c r="Q780" s="39">
        <v>7923</v>
      </c>
      <c r="R780" s="39">
        <v>17966</v>
      </c>
      <c r="S780" s="39">
        <v>16711</v>
      </c>
      <c r="T780" s="39">
        <v>0</v>
      </c>
      <c r="U780" s="39">
        <f>SUM('25-26 Title I Part A'!$P780:$T780)</f>
        <v>58364</v>
      </c>
      <c r="V780" s="39">
        <f>'25-26 Title I Part A'!$L780-'25-26 Title I Part A'!$U780</f>
        <v>7304</v>
      </c>
    </row>
    <row r="781" spans="1:22" ht="15" customHeight="1" x14ac:dyDescent="0.35">
      <c r="A781" t="s">
        <v>21</v>
      </c>
      <c r="B781" t="s">
        <v>6431</v>
      </c>
      <c r="C781" s="7" t="s">
        <v>23</v>
      </c>
      <c r="D781" s="7" t="s">
        <v>762</v>
      </c>
      <c r="E781" s="7" t="s">
        <v>6432</v>
      </c>
      <c r="F781" s="7" t="s">
        <v>6433</v>
      </c>
      <c r="G781" s="7" t="s">
        <v>6434</v>
      </c>
      <c r="H781" s="38" t="s">
        <v>6435</v>
      </c>
      <c r="I781" s="7" t="s">
        <v>3115</v>
      </c>
      <c r="J781" s="7" t="s">
        <v>7972</v>
      </c>
      <c r="K781" s="7" t="s">
        <v>7972</v>
      </c>
      <c r="L781" s="39">
        <v>1185404</v>
      </c>
      <c r="M781" s="7" t="s">
        <v>7973</v>
      </c>
      <c r="N781" s="7" t="s">
        <v>7972</v>
      </c>
      <c r="O781" s="7" t="s">
        <v>7972</v>
      </c>
      <c r="P781" s="39">
        <v>0</v>
      </c>
      <c r="Q781" s="39">
        <v>0</v>
      </c>
      <c r="R781" s="39">
        <v>0</v>
      </c>
      <c r="S781" s="39">
        <v>0</v>
      </c>
      <c r="T781" s="39">
        <v>0</v>
      </c>
      <c r="U781" s="39">
        <f>SUM('25-26 Title I Part A'!$P781:$T781)</f>
        <v>0</v>
      </c>
      <c r="V781" s="39">
        <f>'25-26 Title I Part A'!$L781-'25-26 Title I Part A'!$U781</f>
        <v>1185404</v>
      </c>
    </row>
    <row r="782" spans="1:22" ht="15" customHeight="1" x14ac:dyDescent="0.35">
      <c r="A782" t="s">
        <v>21</v>
      </c>
      <c r="B782" t="s">
        <v>4600</v>
      </c>
      <c r="C782" s="7" t="s">
        <v>23</v>
      </c>
      <c r="D782" s="7" t="s">
        <v>1489</v>
      </c>
      <c r="E782" s="7" t="s">
        <v>4601</v>
      </c>
      <c r="F782" s="7" t="s">
        <v>4602</v>
      </c>
      <c r="G782" s="7" t="s">
        <v>4603</v>
      </c>
      <c r="H782" s="38" t="s">
        <v>4604</v>
      </c>
      <c r="I782" s="7" t="s">
        <v>3115</v>
      </c>
      <c r="J782" s="7" t="s">
        <v>7972</v>
      </c>
      <c r="K782" s="7" t="s">
        <v>7972</v>
      </c>
      <c r="L782" s="39">
        <v>24120</v>
      </c>
      <c r="M782" s="7" t="s">
        <v>7972</v>
      </c>
      <c r="N782" s="7" t="s">
        <v>7972</v>
      </c>
      <c r="O782" s="7" t="s">
        <v>7972</v>
      </c>
      <c r="P782" s="39">
        <v>5788</v>
      </c>
      <c r="Q782" s="39">
        <v>9855</v>
      </c>
      <c r="R782" s="39">
        <v>1937</v>
      </c>
      <c r="S782" s="39">
        <v>1727</v>
      </c>
      <c r="T782" s="39">
        <v>0</v>
      </c>
      <c r="U782" s="39">
        <f>SUM('25-26 Title I Part A'!$P782:$T782)</f>
        <v>19307</v>
      </c>
      <c r="V782" s="39">
        <f>'25-26 Title I Part A'!$L782-'25-26 Title I Part A'!$U782</f>
        <v>4813</v>
      </c>
    </row>
    <row r="783" spans="1:22" ht="15" customHeight="1" x14ac:dyDescent="0.35">
      <c r="A783" t="s">
        <v>21</v>
      </c>
      <c r="B783" t="s">
        <v>4187</v>
      </c>
      <c r="C783" s="7" t="s">
        <v>23</v>
      </c>
      <c r="D783" s="7" t="s">
        <v>1489</v>
      </c>
      <c r="E783" s="7" t="s">
        <v>4188</v>
      </c>
      <c r="F783" s="7" t="s">
        <v>4189</v>
      </c>
      <c r="G783" s="7" t="s">
        <v>4190</v>
      </c>
      <c r="H783" s="38" t="s">
        <v>4191</v>
      </c>
      <c r="I783" s="7" t="s">
        <v>3115</v>
      </c>
      <c r="J783" s="7" t="s">
        <v>7972</v>
      </c>
      <c r="K783" s="7" t="s">
        <v>7972</v>
      </c>
      <c r="L783" s="39">
        <v>52260</v>
      </c>
      <c r="M783" s="7" t="s">
        <v>7972</v>
      </c>
      <c r="N783" s="7" t="s">
        <v>7972</v>
      </c>
      <c r="O783" s="7" t="s">
        <v>7972</v>
      </c>
      <c r="P783" s="39">
        <v>12540</v>
      </c>
      <c r="Q783" s="39">
        <v>19395</v>
      </c>
      <c r="R783" s="39">
        <v>14983</v>
      </c>
      <c r="S783" s="39">
        <v>5342</v>
      </c>
      <c r="T783" s="39">
        <v>0</v>
      </c>
      <c r="U783" s="39">
        <f>SUM('25-26 Title I Part A'!$P783:$T783)</f>
        <v>52260</v>
      </c>
      <c r="V783" s="39">
        <f>'25-26 Title I Part A'!$L783-'25-26 Title I Part A'!$U783</f>
        <v>0</v>
      </c>
    </row>
    <row r="784" spans="1:22" ht="15" customHeight="1" x14ac:dyDescent="0.35">
      <c r="A784" t="s">
        <v>21</v>
      </c>
      <c r="B784" t="s">
        <v>4207</v>
      </c>
      <c r="C784" s="7" t="s">
        <v>23</v>
      </c>
      <c r="D784" s="7" t="s">
        <v>1489</v>
      </c>
      <c r="E784" s="7" t="s">
        <v>4208</v>
      </c>
      <c r="F784" s="7" t="s">
        <v>4209</v>
      </c>
      <c r="G784" s="7" t="s">
        <v>4210</v>
      </c>
      <c r="H784" s="38" t="s">
        <v>4211</v>
      </c>
      <c r="I784" s="7" t="s">
        <v>3115</v>
      </c>
      <c r="J784" s="7" t="s">
        <v>7972</v>
      </c>
      <c r="K784" s="7" t="s">
        <v>7972</v>
      </c>
      <c r="L784" s="39">
        <v>57620</v>
      </c>
      <c r="M784" s="7" t="s">
        <v>7972</v>
      </c>
      <c r="N784" s="7" t="s">
        <v>7972</v>
      </c>
      <c r="O784" s="7" t="s">
        <v>7972</v>
      </c>
      <c r="P784" s="39">
        <v>13826</v>
      </c>
      <c r="Q784" s="39">
        <v>14161</v>
      </c>
      <c r="R784" s="39">
        <v>14167</v>
      </c>
      <c r="S784" s="39">
        <v>15466</v>
      </c>
      <c r="T784" s="39">
        <v>0</v>
      </c>
      <c r="U784" s="39">
        <f>SUM('25-26 Title I Part A'!$P784:$T784)</f>
        <v>57620</v>
      </c>
      <c r="V784" s="39">
        <f>'25-26 Title I Part A'!$L784-'25-26 Title I Part A'!$U784</f>
        <v>0</v>
      </c>
    </row>
    <row r="785" spans="1:22" ht="15" customHeight="1" x14ac:dyDescent="0.35">
      <c r="A785" t="s">
        <v>21</v>
      </c>
      <c r="B785" t="s">
        <v>4550</v>
      </c>
      <c r="C785" s="7" t="s">
        <v>23</v>
      </c>
      <c r="D785" s="7" t="s">
        <v>1489</v>
      </c>
      <c r="E785" s="7" t="s">
        <v>4551</v>
      </c>
      <c r="F785" s="7" t="s">
        <v>4552</v>
      </c>
      <c r="G785" s="7" t="s">
        <v>4553</v>
      </c>
      <c r="H785" s="38" t="s">
        <v>4554</v>
      </c>
      <c r="I785" s="7" t="s">
        <v>3115</v>
      </c>
      <c r="J785" s="7" t="s">
        <v>7972</v>
      </c>
      <c r="K785" s="7" t="s">
        <v>7972</v>
      </c>
      <c r="L785" s="39">
        <v>33714</v>
      </c>
      <c r="M785" s="7" t="s">
        <v>7973</v>
      </c>
      <c r="N785" s="7" t="s">
        <v>7972</v>
      </c>
      <c r="O785" s="7" t="s">
        <v>7972</v>
      </c>
      <c r="P785" s="39">
        <v>0</v>
      </c>
      <c r="Q785" s="39">
        <v>0</v>
      </c>
      <c r="R785" s="39">
        <v>11664</v>
      </c>
      <c r="S785" s="39">
        <v>0</v>
      </c>
      <c r="T785" s="39">
        <v>0</v>
      </c>
      <c r="U785" s="39">
        <f>SUM('25-26 Title I Part A'!$P785:$T785)</f>
        <v>11664</v>
      </c>
      <c r="V785" s="39">
        <f>'25-26 Title I Part A'!$L785-'25-26 Title I Part A'!$U785</f>
        <v>22050</v>
      </c>
    </row>
    <row r="786" spans="1:22" ht="15" customHeight="1" x14ac:dyDescent="0.35">
      <c r="A786" t="s">
        <v>21</v>
      </c>
      <c r="B786" t="s">
        <v>4565</v>
      </c>
      <c r="C786" s="7" t="s">
        <v>23</v>
      </c>
      <c r="D786" s="7" t="s">
        <v>1489</v>
      </c>
      <c r="E786" s="7" t="s">
        <v>4566</v>
      </c>
      <c r="F786" s="7" t="s">
        <v>4567</v>
      </c>
      <c r="G786" s="7" t="s">
        <v>4568</v>
      </c>
      <c r="H786" s="38" t="s">
        <v>4569</v>
      </c>
      <c r="I786" s="7" t="s">
        <v>3115</v>
      </c>
      <c r="J786" s="7" t="s">
        <v>7972</v>
      </c>
      <c r="K786" s="7" t="s">
        <v>7972</v>
      </c>
      <c r="L786" s="39">
        <v>113135</v>
      </c>
      <c r="M786" s="7" t="s">
        <v>7973</v>
      </c>
      <c r="N786" s="7" t="s">
        <v>7972</v>
      </c>
      <c r="O786" s="7" t="s">
        <v>7972</v>
      </c>
      <c r="P786" s="39">
        <v>27154</v>
      </c>
      <c r="Q786" s="39">
        <v>27809</v>
      </c>
      <c r="R786" s="39">
        <v>56324</v>
      </c>
      <c r="S786" s="39">
        <v>0</v>
      </c>
      <c r="T786" s="39">
        <v>0</v>
      </c>
      <c r="U786" s="39">
        <f>SUM('25-26 Title I Part A'!$P786:$T786)</f>
        <v>111287</v>
      </c>
      <c r="V786" s="39">
        <f>'25-26 Title I Part A'!$L786-'25-26 Title I Part A'!$U786</f>
        <v>1848</v>
      </c>
    </row>
    <row r="787" spans="1:22" ht="15" customHeight="1" x14ac:dyDescent="0.35">
      <c r="A787" t="s">
        <v>21</v>
      </c>
      <c r="B787" t="s">
        <v>5354</v>
      </c>
      <c r="C787" s="7" t="s">
        <v>23</v>
      </c>
      <c r="D787" s="7" t="s">
        <v>1489</v>
      </c>
      <c r="E787" s="7" t="s">
        <v>5355</v>
      </c>
      <c r="F787" s="7" t="s">
        <v>5356</v>
      </c>
      <c r="G787" s="7" t="s">
        <v>5357</v>
      </c>
      <c r="H787" s="38" t="s">
        <v>5358</v>
      </c>
      <c r="I787" s="7" t="s">
        <v>3115</v>
      </c>
      <c r="J787" s="7" t="s">
        <v>7972</v>
      </c>
      <c r="K787" s="7" t="s">
        <v>7972</v>
      </c>
      <c r="L787" s="39">
        <v>55808</v>
      </c>
      <c r="M787" s="7" t="s">
        <v>7972</v>
      </c>
      <c r="N787" s="7" t="s">
        <v>7972</v>
      </c>
      <c r="O787" s="7" t="s">
        <v>7972</v>
      </c>
      <c r="P787" s="39">
        <v>6335</v>
      </c>
      <c r="Q787" s="39">
        <v>18440</v>
      </c>
      <c r="R787" s="39">
        <v>11188</v>
      </c>
      <c r="S787" s="39">
        <v>13136</v>
      </c>
      <c r="T787" s="39">
        <v>0</v>
      </c>
      <c r="U787" s="39">
        <f>SUM('25-26 Title I Part A'!$P787:$T787)</f>
        <v>49099</v>
      </c>
      <c r="V787" s="39">
        <f>'25-26 Title I Part A'!$L787-'25-26 Title I Part A'!$U787</f>
        <v>6709</v>
      </c>
    </row>
    <row r="788" spans="1:22" ht="15" customHeight="1" x14ac:dyDescent="0.35">
      <c r="A788" t="s">
        <v>21</v>
      </c>
      <c r="B788" t="s">
        <v>4670</v>
      </c>
      <c r="C788" s="7" t="s">
        <v>23</v>
      </c>
      <c r="D788" s="7" t="s">
        <v>2991</v>
      </c>
      <c r="E788" s="7" t="s">
        <v>4671</v>
      </c>
      <c r="F788" s="7" t="s">
        <v>4672</v>
      </c>
      <c r="G788" s="7" t="s">
        <v>4673</v>
      </c>
      <c r="H788" s="38" t="s">
        <v>4674</v>
      </c>
      <c r="I788" s="7" t="s">
        <v>3115</v>
      </c>
      <c r="J788" s="7" t="s">
        <v>7972</v>
      </c>
      <c r="K788" s="7" t="s">
        <v>7972</v>
      </c>
      <c r="L788" s="39">
        <v>189350</v>
      </c>
      <c r="M788" s="7" t="s">
        <v>7973</v>
      </c>
      <c r="N788" s="7" t="s">
        <v>7972</v>
      </c>
      <c r="O788" s="7" t="s">
        <v>7972</v>
      </c>
      <c r="P788" s="39">
        <v>46199</v>
      </c>
      <c r="Q788" s="39">
        <v>69825</v>
      </c>
      <c r="R788" s="39">
        <v>71746</v>
      </c>
      <c r="S788" s="39">
        <v>0</v>
      </c>
      <c r="T788" s="39">
        <v>0</v>
      </c>
      <c r="U788" s="39">
        <f>SUM('25-26 Title I Part A'!$P788:$T788)</f>
        <v>187770</v>
      </c>
      <c r="V788" s="39">
        <f>'25-26 Title I Part A'!$L788-'25-26 Title I Part A'!$U788</f>
        <v>1580</v>
      </c>
    </row>
    <row r="789" spans="1:22" ht="15" customHeight="1" x14ac:dyDescent="0.35">
      <c r="A789" t="s">
        <v>21</v>
      </c>
      <c r="B789" t="s">
        <v>7446</v>
      </c>
      <c r="C789" s="7" t="s">
        <v>23</v>
      </c>
      <c r="D789" s="7" t="s">
        <v>2991</v>
      </c>
      <c r="E789" s="7" t="s">
        <v>7447</v>
      </c>
      <c r="F789" s="7" t="s">
        <v>7448</v>
      </c>
      <c r="G789" s="7" t="s">
        <v>7449</v>
      </c>
      <c r="H789" s="38" t="s">
        <v>7450</v>
      </c>
      <c r="I789" s="7" t="s">
        <v>3115</v>
      </c>
      <c r="J789" s="7" t="s">
        <v>7972</v>
      </c>
      <c r="K789" s="7" t="s">
        <v>7972</v>
      </c>
      <c r="L789" s="39">
        <v>108838</v>
      </c>
      <c r="M789" s="7" t="s">
        <v>7972</v>
      </c>
      <c r="N789" s="7" t="s">
        <v>7972</v>
      </c>
      <c r="O789" s="7" t="s">
        <v>7972</v>
      </c>
      <c r="P789" s="39">
        <v>24552</v>
      </c>
      <c r="Q789" s="39">
        <v>29444</v>
      </c>
      <c r="R789" s="39">
        <v>39870</v>
      </c>
      <c r="S789" s="39">
        <v>13538</v>
      </c>
      <c r="T789" s="39">
        <v>0</v>
      </c>
      <c r="U789" s="39">
        <f>SUM('25-26 Title I Part A'!$P789:$T789)</f>
        <v>107404</v>
      </c>
      <c r="V789" s="39">
        <f>'25-26 Title I Part A'!$L789-'25-26 Title I Part A'!$U789</f>
        <v>1434</v>
      </c>
    </row>
    <row r="790" spans="1:22" ht="15" customHeight="1" x14ac:dyDescent="0.35">
      <c r="A790" t="s">
        <v>21</v>
      </c>
      <c r="B790" t="s">
        <v>3892</v>
      </c>
      <c r="C790" s="7" t="s">
        <v>23</v>
      </c>
      <c r="D790" s="7" t="s">
        <v>2991</v>
      </c>
      <c r="E790" s="7" t="s">
        <v>3893</v>
      </c>
      <c r="F790" s="7" t="s">
        <v>3894</v>
      </c>
      <c r="G790" s="7" t="s">
        <v>3895</v>
      </c>
      <c r="H790" s="38" t="s">
        <v>3896</v>
      </c>
      <c r="I790" s="7" t="s">
        <v>3115</v>
      </c>
      <c r="J790" s="7" t="s">
        <v>7972</v>
      </c>
      <c r="K790" s="7" t="s">
        <v>7972</v>
      </c>
      <c r="L790" s="39">
        <v>61770</v>
      </c>
      <c r="M790" s="7" t="s">
        <v>7972</v>
      </c>
      <c r="N790" s="7" t="s">
        <v>7972</v>
      </c>
      <c r="O790" s="7" t="s">
        <v>7972</v>
      </c>
      <c r="P790" s="39">
        <v>14828</v>
      </c>
      <c r="Q790" s="39">
        <v>11300</v>
      </c>
      <c r="R790" s="39">
        <v>34642</v>
      </c>
      <c r="S790" s="39">
        <v>1000</v>
      </c>
      <c r="T790" s="39">
        <v>0</v>
      </c>
      <c r="U790" s="39">
        <f>SUM('25-26 Title I Part A'!$P790:$T790)</f>
        <v>61770</v>
      </c>
      <c r="V790" s="39">
        <f>'25-26 Title I Part A'!$L790-'25-26 Title I Part A'!$U790</f>
        <v>0</v>
      </c>
    </row>
    <row r="791" spans="1:22" ht="15" customHeight="1" x14ac:dyDescent="0.35">
      <c r="A791" t="s">
        <v>100</v>
      </c>
      <c r="B791" t="s">
        <v>2993</v>
      </c>
      <c r="C791" s="7" t="s">
        <v>102</v>
      </c>
      <c r="D791" s="7" t="s">
        <v>2994</v>
      </c>
      <c r="E791" s="7" t="s">
        <v>25</v>
      </c>
      <c r="F791" s="7" t="s">
        <v>26</v>
      </c>
      <c r="G791" s="7" t="s">
        <v>2994</v>
      </c>
      <c r="H791" s="38" t="s">
        <v>2995</v>
      </c>
      <c r="I791" s="7" t="s">
        <v>2938</v>
      </c>
      <c r="J791" s="7" t="s">
        <v>7972</v>
      </c>
      <c r="K791" s="7" t="s">
        <v>7972</v>
      </c>
      <c r="L791" s="39">
        <v>317459</v>
      </c>
      <c r="M791" s="7" t="s">
        <v>7972</v>
      </c>
      <c r="N791" s="7" t="s">
        <v>7972</v>
      </c>
      <c r="O791" s="7" t="s">
        <v>7972</v>
      </c>
      <c r="P791" s="39">
        <v>46689</v>
      </c>
      <c r="Q791" s="39">
        <v>66037</v>
      </c>
      <c r="R791" s="39">
        <v>80785</v>
      </c>
      <c r="S791" s="39">
        <v>76723</v>
      </c>
      <c r="T791" s="39">
        <v>0</v>
      </c>
      <c r="U791" s="39">
        <f>SUM('25-26 Title I Part A'!$P791:$T791)</f>
        <v>270234</v>
      </c>
      <c r="V791" s="39">
        <f>'25-26 Title I Part A'!$L791-'25-26 Title I Part A'!$U791</f>
        <v>47225</v>
      </c>
    </row>
    <row r="792" spans="1:22" ht="15" customHeight="1" x14ac:dyDescent="0.35">
      <c r="A792" t="s">
        <v>100</v>
      </c>
      <c r="B792" t="s">
        <v>101</v>
      </c>
      <c r="C792" s="7" t="s">
        <v>102</v>
      </c>
      <c r="D792" s="7" t="s">
        <v>103</v>
      </c>
      <c r="E792" s="7" t="s">
        <v>25</v>
      </c>
      <c r="F792" s="7" t="s">
        <v>26</v>
      </c>
      <c r="G792" s="7" t="s">
        <v>103</v>
      </c>
      <c r="H792" s="38" t="s">
        <v>104</v>
      </c>
      <c r="I792" s="7" t="s">
        <v>28</v>
      </c>
      <c r="J792" s="7" t="s">
        <v>7972</v>
      </c>
      <c r="K792" s="7" t="s">
        <v>7972</v>
      </c>
      <c r="L792" s="39">
        <v>143348</v>
      </c>
      <c r="M792" s="7" t="s">
        <v>7972</v>
      </c>
      <c r="N792" s="7" t="s">
        <v>7972</v>
      </c>
      <c r="O792" s="7" t="s">
        <v>7972</v>
      </c>
      <c r="P792" s="39">
        <v>31119</v>
      </c>
      <c r="Q792" s="39">
        <v>30696</v>
      </c>
      <c r="R792" s="39">
        <v>41176</v>
      </c>
      <c r="S792" s="39">
        <v>33354</v>
      </c>
      <c r="T792" s="39">
        <v>0</v>
      </c>
      <c r="U792" s="39">
        <f>SUM('25-26 Title I Part A'!$P792:$T792)</f>
        <v>136345</v>
      </c>
      <c r="V792" s="39">
        <f>'25-26 Title I Part A'!$L792-'25-26 Title I Part A'!$U792</f>
        <v>7003</v>
      </c>
    </row>
    <row r="793" spans="1:22" ht="15" customHeight="1" x14ac:dyDescent="0.35">
      <c r="A793" t="s">
        <v>100</v>
      </c>
      <c r="B793" s="36" t="s">
        <v>231</v>
      </c>
      <c r="C793" s="37" t="s">
        <v>102</v>
      </c>
      <c r="D793" s="7" t="s">
        <v>232</v>
      </c>
      <c r="E793" s="7" t="s">
        <v>25</v>
      </c>
      <c r="F793" s="7" t="s">
        <v>26</v>
      </c>
      <c r="G793" s="7" t="s">
        <v>232</v>
      </c>
      <c r="H793" s="38" t="s">
        <v>233</v>
      </c>
      <c r="I793" s="7" t="s">
        <v>28</v>
      </c>
      <c r="J793" s="7" t="s">
        <v>7972</v>
      </c>
      <c r="K793" s="7" t="s">
        <v>7972</v>
      </c>
      <c r="L793" s="39">
        <v>416306</v>
      </c>
      <c r="M793" s="7" t="s">
        <v>7972</v>
      </c>
      <c r="N793" s="7" t="s">
        <v>7972</v>
      </c>
      <c r="O793" s="7" t="s">
        <v>7972</v>
      </c>
      <c r="P793" s="39">
        <v>63096</v>
      </c>
      <c r="Q793" s="39">
        <v>136193</v>
      </c>
      <c r="R793" s="39">
        <v>113960</v>
      </c>
      <c r="S793" s="39">
        <v>103057</v>
      </c>
      <c r="T793" s="39">
        <v>0</v>
      </c>
      <c r="U793" s="39">
        <f>SUM('25-26 Title I Part A'!$P793:$T793)</f>
        <v>416306</v>
      </c>
      <c r="V793" s="39">
        <f>'25-26 Title I Part A'!$L793-'25-26 Title I Part A'!$U793</f>
        <v>0</v>
      </c>
    </row>
    <row r="794" spans="1:22" ht="15" customHeight="1" x14ac:dyDescent="0.35">
      <c r="A794" t="s">
        <v>100</v>
      </c>
      <c r="B794" t="s">
        <v>572</v>
      </c>
      <c r="C794" s="7" t="s">
        <v>102</v>
      </c>
      <c r="D794" s="7" t="s">
        <v>573</v>
      </c>
      <c r="E794" s="7" t="s">
        <v>25</v>
      </c>
      <c r="F794" s="7" t="s">
        <v>26</v>
      </c>
      <c r="G794" s="7" t="s">
        <v>573</v>
      </c>
      <c r="H794" s="38" t="s">
        <v>574</v>
      </c>
      <c r="I794" s="7" t="s">
        <v>28</v>
      </c>
      <c r="J794" s="7" t="s">
        <v>7972</v>
      </c>
      <c r="K794" s="7" t="s">
        <v>7972</v>
      </c>
      <c r="L794" s="39">
        <v>1468435</v>
      </c>
      <c r="M794" s="7" t="s">
        <v>7972</v>
      </c>
      <c r="N794" s="7" t="s">
        <v>7972</v>
      </c>
      <c r="O794" s="7" t="s">
        <v>7972</v>
      </c>
      <c r="P794" s="39">
        <v>0</v>
      </c>
      <c r="Q794" s="39">
        <v>0</v>
      </c>
      <c r="R794" s="39">
        <v>228028</v>
      </c>
      <c r="S794" s="39">
        <v>368303</v>
      </c>
      <c r="T794" s="39">
        <v>0</v>
      </c>
      <c r="U794" s="39">
        <f>SUM('25-26 Title I Part A'!$P794:$T794)</f>
        <v>596331</v>
      </c>
      <c r="V794" s="39">
        <f>'25-26 Title I Part A'!$L794-'25-26 Title I Part A'!$U794</f>
        <v>872104</v>
      </c>
    </row>
    <row r="795" spans="1:22" ht="15" customHeight="1" x14ac:dyDescent="0.35">
      <c r="A795" t="s">
        <v>100</v>
      </c>
      <c r="B795" t="s">
        <v>575</v>
      </c>
      <c r="C795" s="7" t="s">
        <v>102</v>
      </c>
      <c r="D795" s="7" t="s">
        <v>576</v>
      </c>
      <c r="E795" s="7" t="s">
        <v>25</v>
      </c>
      <c r="F795" s="7" t="s">
        <v>26</v>
      </c>
      <c r="G795" s="7" t="s">
        <v>576</v>
      </c>
      <c r="H795" s="38" t="s">
        <v>577</v>
      </c>
      <c r="I795" s="7" t="s">
        <v>28</v>
      </c>
      <c r="J795" s="7" t="s">
        <v>7972</v>
      </c>
      <c r="K795" s="7" t="s">
        <v>7972</v>
      </c>
      <c r="L795" s="39">
        <v>612942</v>
      </c>
      <c r="M795" s="7" t="s">
        <v>7972</v>
      </c>
      <c r="N795" s="7" t="s">
        <v>7972</v>
      </c>
      <c r="O795" s="7" t="s">
        <v>7972</v>
      </c>
      <c r="P795" s="39">
        <v>0</v>
      </c>
      <c r="Q795" s="39">
        <v>207769</v>
      </c>
      <c r="R795" s="39">
        <v>146438</v>
      </c>
      <c r="S795" s="39">
        <v>96830</v>
      </c>
      <c r="T795" s="39">
        <v>0</v>
      </c>
      <c r="U795" s="39">
        <f>SUM('25-26 Title I Part A'!$P795:$T795)</f>
        <v>451037</v>
      </c>
      <c r="V795" s="39">
        <f>'25-26 Title I Part A'!$L795-'25-26 Title I Part A'!$U795</f>
        <v>161905</v>
      </c>
    </row>
    <row r="796" spans="1:22" ht="15" customHeight="1" x14ac:dyDescent="0.35">
      <c r="A796" t="s">
        <v>100</v>
      </c>
      <c r="B796" t="s">
        <v>1530</v>
      </c>
      <c r="C796" s="7" t="s">
        <v>102</v>
      </c>
      <c r="D796" s="7" t="s">
        <v>1531</v>
      </c>
      <c r="E796" s="7" t="s">
        <v>25</v>
      </c>
      <c r="F796" s="7" t="s">
        <v>26</v>
      </c>
      <c r="G796" s="7" t="s">
        <v>1531</v>
      </c>
      <c r="H796" s="38" t="s">
        <v>1532</v>
      </c>
      <c r="I796" s="7" t="s">
        <v>28</v>
      </c>
      <c r="J796" s="7" t="s">
        <v>7972</v>
      </c>
      <c r="K796" s="7" t="s">
        <v>7972</v>
      </c>
      <c r="L796" s="39">
        <v>15543763</v>
      </c>
      <c r="M796" s="7" t="s">
        <v>7972</v>
      </c>
      <c r="N796" s="7" t="s">
        <v>7972</v>
      </c>
      <c r="O796" s="7" t="s">
        <v>7972</v>
      </c>
      <c r="P796" s="39">
        <v>0</v>
      </c>
      <c r="Q796" s="39">
        <v>0</v>
      </c>
      <c r="R796" s="39">
        <v>3024022</v>
      </c>
      <c r="S796" s="39">
        <v>3132085</v>
      </c>
      <c r="T796" s="39">
        <v>0</v>
      </c>
      <c r="U796" s="39">
        <f>SUM('25-26 Title I Part A'!$P796:$T796)</f>
        <v>6156107</v>
      </c>
      <c r="V796" s="39">
        <f>'25-26 Title I Part A'!$L796-'25-26 Title I Part A'!$U796</f>
        <v>9387656</v>
      </c>
    </row>
    <row r="797" spans="1:22" ht="15" customHeight="1" x14ac:dyDescent="0.35">
      <c r="A797" t="s">
        <v>100</v>
      </c>
      <c r="B797" t="s">
        <v>2131</v>
      </c>
      <c r="C797" s="7" t="s">
        <v>102</v>
      </c>
      <c r="D797" s="7" t="s">
        <v>2132</v>
      </c>
      <c r="E797" s="7" t="s">
        <v>25</v>
      </c>
      <c r="F797" s="7" t="s">
        <v>26</v>
      </c>
      <c r="G797" s="7" t="s">
        <v>2132</v>
      </c>
      <c r="H797" s="38" t="s">
        <v>2133</v>
      </c>
      <c r="I797" s="7" t="s">
        <v>28</v>
      </c>
      <c r="J797" s="7" t="s">
        <v>7972</v>
      </c>
      <c r="K797" s="7" t="s">
        <v>7972</v>
      </c>
      <c r="L797" s="39">
        <v>35909</v>
      </c>
      <c r="M797" s="7" t="s">
        <v>7972</v>
      </c>
      <c r="N797" s="7" t="s">
        <v>7972</v>
      </c>
      <c r="O797" s="7" t="s">
        <v>7972</v>
      </c>
      <c r="P797" s="39">
        <v>0</v>
      </c>
      <c r="Q797" s="39">
        <v>0</v>
      </c>
      <c r="R797" s="39">
        <v>0</v>
      </c>
      <c r="S797" s="39">
        <v>0</v>
      </c>
      <c r="T797" s="39">
        <v>0</v>
      </c>
      <c r="U797" s="39">
        <f>SUM('25-26 Title I Part A'!$P797:$T797)</f>
        <v>0</v>
      </c>
      <c r="V797" s="39">
        <f>'25-26 Title I Part A'!$L797-'25-26 Title I Part A'!$U797</f>
        <v>35909</v>
      </c>
    </row>
    <row r="798" spans="1:22" ht="15" customHeight="1" x14ac:dyDescent="0.35">
      <c r="A798" t="s">
        <v>100</v>
      </c>
      <c r="B798" t="s">
        <v>1027</v>
      </c>
      <c r="C798" s="7" t="s">
        <v>102</v>
      </c>
      <c r="D798" s="7" t="s">
        <v>1028</v>
      </c>
      <c r="E798" s="7" t="s">
        <v>25</v>
      </c>
      <c r="F798" s="7" t="s">
        <v>26</v>
      </c>
      <c r="G798" s="7" t="s">
        <v>1028</v>
      </c>
      <c r="H798" s="38" t="s">
        <v>1029</v>
      </c>
      <c r="I798" s="7" t="s">
        <v>28</v>
      </c>
      <c r="J798" s="7" t="s">
        <v>7972</v>
      </c>
      <c r="K798" s="7" t="s">
        <v>7972</v>
      </c>
      <c r="L798" s="39">
        <v>509096</v>
      </c>
      <c r="M798" s="7" t="s">
        <v>7972</v>
      </c>
      <c r="N798" s="7" t="s">
        <v>7972</v>
      </c>
      <c r="O798" s="7" t="s">
        <v>7972</v>
      </c>
      <c r="P798" s="39">
        <v>0</v>
      </c>
      <c r="Q798" s="39">
        <v>142431</v>
      </c>
      <c r="R798" s="39">
        <v>113217</v>
      </c>
      <c r="S798" s="39">
        <v>184149</v>
      </c>
      <c r="T798" s="39">
        <v>0</v>
      </c>
      <c r="U798" s="39">
        <f>SUM('25-26 Title I Part A'!$P798:$T798)</f>
        <v>439797</v>
      </c>
      <c r="V798" s="39">
        <f>'25-26 Title I Part A'!$L798-'25-26 Title I Part A'!$U798</f>
        <v>69299</v>
      </c>
    </row>
    <row r="799" spans="1:22" ht="15" customHeight="1" x14ac:dyDescent="0.35">
      <c r="A799" t="s">
        <v>100</v>
      </c>
      <c r="B799" t="s">
        <v>558</v>
      </c>
      <c r="C799" s="7" t="s">
        <v>102</v>
      </c>
      <c r="D799" s="7" t="s">
        <v>559</v>
      </c>
      <c r="E799" s="7" t="s">
        <v>25</v>
      </c>
      <c r="F799" s="7" t="s">
        <v>26</v>
      </c>
      <c r="G799" s="7" t="s">
        <v>559</v>
      </c>
      <c r="H799" s="38" t="s">
        <v>560</v>
      </c>
      <c r="I799" s="7" t="s">
        <v>28</v>
      </c>
      <c r="J799" s="7" t="s">
        <v>7972</v>
      </c>
      <c r="K799" s="7" t="s">
        <v>7972</v>
      </c>
      <c r="L799" s="39">
        <v>172365</v>
      </c>
      <c r="M799" s="7" t="s">
        <v>7972</v>
      </c>
      <c r="N799" s="7" t="s">
        <v>7972</v>
      </c>
      <c r="O799" s="7" t="s">
        <v>7972</v>
      </c>
      <c r="P799" s="39">
        <v>0</v>
      </c>
      <c r="Q799" s="39">
        <v>0</v>
      </c>
      <c r="R799" s="39">
        <v>0</v>
      </c>
      <c r="S799" s="39">
        <v>154625</v>
      </c>
      <c r="T799" s="39">
        <v>0</v>
      </c>
      <c r="U799" s="39">
        <f>SUM('25-26 Title I Part A'!$P799:$T799)</f>
        <v>154625</v>
      </c>
      <c r="V799" s="39">
        <f>'25-26 Title I Part A'!$L799-'25-26 Title I Part A'!$U799</f>
        <v>17740</v>
      </c>
    </row>
    <row r="800" spans="1:22" ht="15" customHeight="1" x14ac:dyDescent="0.35">
      <c r="A800" t="s">
        <v>100</v>
      </c>
      <c r="B800" t="s">
        <v>2920</v>
      </c>
      <c r="C800" s="7" t="s">
        <v>102</v>
      </c>
      <c r="D800" s="7" t="s">
        <v>2921</v>
      </c>
      <c r="E800" s="7" t="s">
        <v>25</v>
      </c>
      <c r="F800" s="7" t="s">
        <v>26</v>
      </c>
      <c r="G800" s="7" t="s">
        <v>2921</v>
      </c>
      <c r="H800" s="38" t="s">
        <v>2922</v>
      </c>
      <c r="I800" s="7" t="s">
        <v>28</v>
      </c>
      <c r="J800" s="7" t="s">
        <v>7972</v>
      </c>
      <c r="K800" s="7" t="s">
        <v>7972</v>
      </c>
      <c r="L800" s="39">
        <v>610357</v>
      </c>
      <c r="M800" s="7" t="s">
        <v>7972</v>
      </c>
      <c r="N800" s="7" t="s">
        <v>7972</v>
      </c>
      <c r="O800" s="7" t="s">
        <v>7972</v>
      </c>
      <c r="P800" s="39">
        <v>0</v>
      </c>
      <c r="Q800" s="39">
        <v>0</v>
      </c>
      <c r="R800" s="39">
        <v>55630</v>
      </c>
      <c r="S800" s="39">
        <v>107920</v>
      </c>
      <c r="T800" s="39">
        <v>0</v>
      </c>
      <c r="U800" s="39">
        <f>SUM('25-26 Title I Part A'!$P800:$T800)</f>
        <v>163550</v>
      </c>
      <c r="V800" s="39">
        <f>'25-26 Title I Part A'!$L800-'25-26 Title I Part A'!$U800</f>
        <v>446807</v>
      </c>
    </row>
    <row r="801" spans="1:22" ht="15" customHeight="1" x14ac:dyDescent="0.35">
      <c r="A801" t="s">
        <v>100</v>
      </c>
      <c r="B801" t="s">
        <v>6142</v>
      </c>
      <c r="C801" s="7" t="s">
        <v>102</v>
      </c>
      <c r="D801" s="7" t="s">
        <v>2921</v>
      </c>
      <c r="E801" s="7" t="s">
        <v>6143</v>
      </c>
      <c r="F801" s="7" t="s">
        <v>6144</v>
      </c>
      <c r="G801" s="7" t="s">
        <v>6145</v>
      </c>
      <c r="H801" s="38" t="s">
        <v>6146</v>
      </c>
      <c r="I801" s="7" t="s">
        <v>3115</v>
      </c>
      <c r="J801" s="7" t="s">
        <v>7973</v>
      </c>
      <c r="K801" s="7" t="s">
        <v>7973</v>
      </c>
      <c r="L801" s="39">
        <v>0</v>
      </c>
      <c r="M801" s="7" t="s">
        <v>7973</v>
      </c>
      <c r="N801" s="7" t="s">
        <v>7988</v>
      </c>
      <c r="O801" s="7" t="s">
        <v>7974</v>
      </c>
      <c r="P801" s="39">
        <v>0</v>
      </c>
      <c r="Q801" s="39">
        <v>0</v>
      </c>
      <c r="R801" s="39">
        <v>0</v>
      </c>
      <c r="S801" s="39">
        <v>0</v>
      </c>
      <c r="T801" s="39">
        <v>0</v>
      </c>
      <c r="U801" s="39">
        <f>SUM('25-26 Title I Part A'!$P801:$T801)</f>
        <v>0</v>
      </c>
      <c r="V801" s="39">
        <f>'25-26 Title I Part A'!$L801-'25-26 Title I Part A'!$U801</f>
        <v>0</v>
      </c>
    </row>
    <row r="802" spans="1:22" ht="15" customHeight="1" x14ac:dyDescent="0.35">
      <c r="A802" t="s">
        <v>100</v>
      </c>
      <c r="B802" t="s">
        <v>4924</v>
      </c>
      <c r="C802" s="7" t="s">
        <v>102</v>
      </c>
      <c r="D802" s="7" t="s">
        <v>2921</v>
      </c>
      <c r="E802" s="7" t="s">
        <v>4925</v>
      </c>
      <c r="F802" s="7" t="s">
        <v>4926</v>
      </c>
      <c r="G802" s="7" t="s">
        <v>4927</v>
      </c>
      <c r="H802" s="38" t="s">
        <v>4928</v>
      </c>
      <c r="I802" s="7" t="s">
        <v>3115</v>
      </c>
      <c r="J802" s="7" t="s">
        <v>7973</v>
      </c>
      <c r="K802" s="7" t="s">
        <v>7973</v>
      </c>
      <c r="L802" s="39">
        <v>0</v>
      </c>
      <c r="M802" s="7" t="s">
        <v>7973</v>
      </c>
      <c r="N802" s="7" t="s">
        <v>7988</v>
      </c>
      <c r="O802" s="7" t="s">
        <v>7974</v>
      </c>
      <c r="P802" s="39">
        <v>0</v>
      </c>
      <c r="Q802" s="39">
        <v>0</v>
      </c>
      <c r="R802" s="39">
        <v>0</v>
      </c>
      <c r="S802" s="39">
        <v>0</v>
      </c>
      <c r="T802" s="39">
        <v>0</v>
      </c>
      <c r="U802" s="39">
        <f>SUM('25-26 Title I Part A'!$P802:$T802)</f>
        <v>0</v>
      </c>
      <c r="V802" s="39">
        <f>'25-26 Title I Part A'!$L802-'25-26 Title I Part A'!$U802</f>
        <v>0</v>
      </c>
    </row>
    <row r="803" spans="1:22" ht="15" customHeight="1" x14ac:dyDescent="0.35">
      <c r="A803" t="s">
        <v>100</v>
      </c>
      <c r="B803" t="s">
        <v>7140</v>
      </c>
      <c r="C803" s="7" t="s">
        <v>102</v>
      </c>
      <c r="D803" s="7" t="s">
        <v>1531</v>
      </c>
      <c r="E803" s="7" t="s">
        <v>7141</v>
      </c>
      <c r="F803" s="7" t="s">
        <v>7142</v>
      </c>
      <c r="G803" s="7" t="s">
        <v>7143</v>
      </c>
      <c r="H803" s="38" t="s">
        <v>7144</v>
      </c>
      <c r="I803" s="7" t="s">
        <v>3115</v>
      </c>
      <c r="J803" s="7" t="s">
        <v>7972</v>
      </c>
      <c r="K803" s="7" t="s">
        <v>7972</v>
      </c>
      <c r="L803" s="39">
        <v>63366</v>
      </c>
      <c r="M803" s="7" t="s">
        <v>7972</v>
      </c>
      <c r="N803" s="7" t="s">
        <v>7972</v>
      </c>
      <c r="O803" s="7" t="s">
        <v>7972</v>
      </c>
      <c r="P803" s="39">
        <v>15209</v>
      </c>
      <c r="Q803" s="39">
        <v>9077</v>
      </c>
      <c r="R803" s="39">
        <v>12937</v>
      </c>
      <c r="S803" s="39">
        <v>13196</v>
      </c>
      <c r="T803" s="39">
        <v>0</v>
      </c>
      <c r="U803" s="39">
        <f>SUM('25-26 Title I Part A'!$P803:$T803)</f>
        <v>50419</v>
      </c>
      <c r="V803" s="39">
        <f>'25-26 Title I Part A'!$L803-'25-26 Title I Part A'!$U803</f>
        <v>12947</v>
      </c>
    </row>
    <row r="804" spans="1:22" ht="15" customHeight="1" x14ac:dyDescent="0.35">
      <c r="A804" t="s">
        <v>100</v>
      </c>
      <c r="B804" t="s">
        <v>5851</v>
      </c>
      <c r="C804" s="7" t="s">
        <v>102</v>
      </c>
      <c r="D804" s="7" t="s">
        <v>1531</v>
      </c>
      <c r="E804" s="7" t="s">
        <v>5852</v>
      </c>
      <c r="F804" s="7" t="s">
        <v>5853</v>
      </c>
      <c r="G804" s="7" t="s">
        <v>5854</v>
      </c>
      <c r="H804" s="38" t="s">
        <v>5855</v>
      </c>
      <c r="I804" s="7" t="s">
        <v>3115</v>
      </c>
      <c r="J804" s="7" t="s">
        <v>7972</v>
      </c>
      <c r="K804" s="7" t="s">
        <v>7972</v>
      </c>
      <c r="L804" s="39">
        <v>304680</v>
      </c>
      <c r="M804" s="7" t="s">
        <v>7972</v>
      </c>
      <c r="N804" s="7" t="s">
        <v>7972</v>
      </c>
      <c r="O804" s="7" t="s">
        <v>7972</v>
      </c>
      <c r="P804" s="39">
        <v>73140</v>
      </c>
      <c r="Q804" s="39">
        <v>39056</v>
      </c>
      <c r="R804" s="39">
        <v>120735</v>
      </c>
      <c r="S804" s="39">
        <v>23840</v>
      </c>
      <c r="T804" s="39">
        <v>0</v>
      </c>
      <c r="U804" s="39">
        <f>SUM('25-26 Title I Part A'!$P804:$T804)</f>
        <v>256771</v>
      </c>
      <c r="V804" s="39">
        <f>'25-26 Title I Part A'!$L804-'25-26 Title I Part A'!$U804</f>
        <v>47909</v>
      </c>
    </row>
    <row r="805" spans="1:22" ht="15" customHeight="1" x14ac:dyDescent="0.35">
      <c r="A805" t="s">
        <v>100</v>
      </c>
      <c r="B805" t="s">
        <v>7145</v>
      </c>
      <c r="C805" s="7" t="s">
        <v>102</v>
      </c>
      <c r="D805" s="7" t="s">
        <v>1531</v>
      </c>
      <c r="E805" s="7" t="s">
        <v>7146</v>
      </c>
      <c r="F805" s="7" t="s">
        <v>7147</v>
      </c>
      <c r="G805" s="7" t="s">
        <v>7148</v>
      </c>
      <c r="H805" s="38" t="s">
        <v>7149</v>
      </c>
      <c r="I805" s="7" t="s">
        <v>3115</v>
      </c>
      <c r="J805" s="7" t="s">
        <v>7974</v>
      </c>
      <c r="K805" s="7" t="s">
        <v>7973</v>
      </c>
      <c r="L805" s="39">
        <v>0</v>
      </c>
      <c r="M805" s="7" t="s">
        <v>7972</v>
      </c>
      <c r="N805" s="7" t="s">
        <v>7988</v>
      </c>
      <c r="O805" s="7" t="s">
        <v>7974</v>
      </c>
      <c r="P805" s="39">
        <v>0</v>
      </c>
      <c r="Q805" s="39">
        <v>0</v>
      </c>
      <c r="R805" s="39">
        <v>0</v>
      </c>
      <c r="S805" s="39">
        <v>0</v>
      </c>
      <c r="T805" s="39">
        <v>0</v>
      </c>
      <c r="U805" s="39">
        <f>SUM('25-26 Title I Part A'!$P805:$T805)</f>
        <v>0</v>
      </c>
      <c r="V805" s="39">
        <f>'25-26 Title I Part A'!$L805-'25-26 Title I Part A'!$U805</f>
        <v>0</v>
      </c>
    </row>
    <row r="806" spans="1:22" ht="15" customHeight="1" x14ac:dyDescent="0.35">
      <c r="A806" t="s">
        <v>100</v>
      </c>
      <c r="B806" t="s">
        <v>7818</v>
      </c>
      <c r="C806" s="7" t="s">
        <v>102</v>
      </c>
      <c r="D806" s="7" t="s">
        <v>232</v>
      </c>
      <c r="E806" s="7" t="s">
        <v>7819</v>
      </c>
      <c r="F806" s="7" t="s">
        <v>7820</v>
      </c>
      <c r="G806" s="7" t="s">
        <v>7821</v>
      </c>
      <c r="H806" s="38" t="s">
        <v>7822</v>
      </c>
      <c r="I806" s="7" t="s">
        <v>3115</v>
      </c>
      <c r="J806" s="7" t="s">
        <v>7973</v>
      </c>
      <c r="K806" s="7" t="s">
        <v>7973</v>
      </c>
      <c r="L806" s="39">
        <v>0</v>
      </c>
      <c r="M806" s="7" t="s">
        <v>7973</v>
      </c>
      <c r="N806" s="7" t="s">
        <v>7988</v>
      </c>
      <c r="O806" s="7" t="s">
        <v>7974</v>
      </c>
      <c r="P806" s="39">
        <v>0</v>
      </c>
      <c r="Q806" s="39">
        <v>0</v>
      </c>
      <c r="R806" s="39">
        <v>0</v>
      </c>
      <c r="S806" s="39">
        <v>0</v>
      </c>
      <c r="T806" s="39">
        <v>0</v>
      </c>
      <c r="U806" s="39">
        <f>SUM('25-26 Title I Part A'!$P806:$T806)</f>
        <v>0</v>
      </c>
      <c r="V806" s="39">
        <f>'25-26 Title I Part A'!$L806-'25-26 Title I Part A'!$U806</f>
        <v>0</v>
      </c>
    </row>
    <row r="807" spans="1:22" ht="15" customHeight="1" x14ac:dyDescent="0.35">
      <c r="A807" t="s">
        <v>100</v>
      </c>
      <c r="B807" t="s">
        <v>7150</v>
      </c>
      <c r="C807" s="7" t="s">
        <v>102</v>
      </c>
      <c r="D807" s="7" t="s">
        <v>1531</v>
      </c>
      <c r="E807" s="7" t="s">
        <v>7151</v>
      </c>
      <c r="F807" s="7" t="s">
        <v>7152</v>
      </c>
      <c r="G807" s="7" t="s">
        <v>7153</v>
      </c>
      <c r="H807" s="38" t="s">
        <v>7154</v>
      </c>
      <c r="I807" s="7" t="s">
        <v>3115</v>
      </c>
      <c r="J807" s="7" t="s">
        <v>7974</v>
      </c>
      <c r="K807" s="7" t="s">
        <v>7973</v>
      </c>
      <c r="L807" s="39">
        <v>0</v>
      </c>
      <c r="M807" s="7" t="s">
        <v>7972</v>
      </c>
      <c r="N807" s="7" t="s">
        <v>7988</v>
      </c>
      <c r="O807" s="7" t="s">
        <v>7974</v>
      </c>
      <c r="P807" s="39">
        <v>0</v>
      </c>
      <c r="Q807" s="39">
        <v>0</v>
      </c>
      <c r="R807" s="39">
        <v>0</v>
      </c>
      <c r="S807" s="39">
        <v>0</v>
      </c>
      <c r="T807" s="39">
        <v>0</v>
      </c>
      <c r="U807" s="39">
        <f>SUM('25-26 Title I Part A'!$P807:$T807)</f>
        <v>0</v>
      </c>
      <c r="V807" s="39">
        <f>'25-26 Title I Part A'!$L807-'25-26 Title I Part A'!$U807</f>
        <v>0</v>
      </c>
    </row>
    <row r="808" spans="1:22" ht="15" customHeight="1" x14ac:dyDescent="0.35">
      <c r="A808" t="s">
        <v>341</v>
      </c>
      <c r="B808" t="s">
        <v>2996</v>
      </c>
      <c r="C808" s="7" t="s">
        <v>343</v>
      </c>
      <c r="D808" s="7" t="s">
        <v>2997</v>
      </c>
      <c r="E808" s="7" t="s">
        <v>25</v>
      </c>
      <c r="F808" s="7" t="s">
        <v>26</v>
      </c>
      <c r="G808" s="7" t="s">
        <v>2997</v>
      </c>
      <c r="H808" s="38" t="s">
        <v>2998</v>
      </c>
      <c r="I808" s="7" t="s">
        <v>2938</v>
      </c>
      <c r="J808" s="7" t="s">
        <v>7972</v>
      </c>
      <c r="K808" s="7" t="s">
        <v>7972</v>
      </c>
      <c r="L808" s="39">
        <v>133533</v>
      </c>
      <c r="M808" s="7" t="s">
        <v>7972</v>
      </c>
      <c r="N808" s="7" t="s">
        <v>7972</v>
      </c>
      <c r="O808" s="7" t="s">
        <v>7972</v>
      </c>
      <c r="P808" s="39">
        <v>9274</v>
      </c>
      <c r="Q808" s="39">
        <v>73945</v>
      </c>
      <c r="R808" s="39">
        <v>15318</v>
      </c>
      <c r="S808" s="39">
        <v>28514</v>
      </c>
      <c r="T808" s="39">
        <v>0</v>
      </c>
      <c r="U808" s="39">
        <f>SUM('25-26 Title I Part A'!$P808:$T808)</f>
        <v>127051</v>
      </c>
      <c r="V808" s="39">
        <f>'25-26 Title I Part A'!$L808-'25-26 Title I Part A'!$U808</f>
        <v>6482</v>
      </c>
    </row>
    <row r="809" spans="1:22" ht="15" customHeight="1" x14ac:dyDescent="0.35">
      <c r="A809" t="s">
        <v>341</v>
      </c>
      <c r="B809" t="s">
        <v>342</v>
      </c>
      <c r="C809" s="7" t="s">
        <v>343</v>
      </c>
      <c r="D809" s="7" t="s">
        <v>344</v>
      </c>
      <c r="E809" s="7" t="s">
        <v>25</v>
      </c>
      <c r="F809" s="7" t="s">
        <v>26</v>
      </c>
      <c r="G809" s="7" t="s">
        <v>344</v>
      </c>
      <c r="H809" s="38" t="s">
        <v>345</v>
      </c>
      <c r="I809" s="7" t="s">
        <v>28</v>
      </c>
      <c r="J809" s="7" t="s">
        <v>7972</v>
      </c>
      <c r="K809" s="7" t="s">
        <v>7972</v>
      </c>
      <c r="L809" s="39">
        <v>3022</v>
      </c>
      <c r="M809" s="7" t="s">
        <v>7972</v>
      </c>
      <c r="N809" s="7" t="s">
        <v>7972</v>
      </c>
      <c r="O809" s="7" t="s">
        <v>7972</v>
      </c>
      <c r="P809" s="39">
        <v>0</v>
      </c>
      <c r="Q809" s="39">
        <v>0</v>
      </c>
      <c r="R809" s="39">
        <v>0</v>
      </c>
      <c r="S809" s="39">
        <v>0</v>
      </c>
      <c r="T809" s="39">
        <v>0</v>
      </c>
      <c r="U809" s="39">
        <f>SUM('25-26 Title I Part A'!$P809:$T809)</f>
        <v>0</v>
      </c>
      <c r="V809" s="39">
        <f>'25-26 Title I Part A'!$L809-'25-26 Title I Part A'!$U809</f>
        <v>3022</v>
      </c>
    </row>
    <row r="810" spans="1:22" ht="15" customHeight="1" x14ac:dyDescent="0.35">
      <c r="A810" t="s">
        <v>341</v>
      </c>
      <c r="B810" t="s">
        <v>1648</v>
      </c>
      <c r="C810" s="7" t="s">
        <v>343</v>
      </c>
      <c r="D810" s="7" t="s">
        <v>1649</v>
      </c>
      <c r="E810" s="7" t="s">
        <v>25</v>
      </c>
      <c r="F810" s="7" t="s">
        <v>26</v>
      </c>
      <c r="G810" s="7" t="s">
        <v>1649</v>
      </c>
      <c r="H810" s="38" t="s">
        <v>1650</v>
      </c>
      <c r="I810" s="7" t="s">
        <v>28</v>
      </c>
      <c r="J810" s="7" t="s">
        <v>7972</v>
      </c>
      <c r="K810" s="7" t="s">
        <v>7972</v>
      </c>
      <c r="L810" s="39">
        <v>186468</v>
      </c>
      <c r="M810" s="7" t="s">
        <v>7972</v>
      </c>
      <c r="N810" s="7" t="s">
        <v>7972</v>
      </c>
      <c r="O810" s="7" t="s">
        <v>7972</v>
      </c>
      <c r="P810" s="39">
        <v>44742</v>
      </c>
      <c r="Q810" s="39">
        <v>36238</v>
      </c>
      <c r="R810" s="39">
        <v>51077</v>
      </c>
      <c r="S810" s="39">
        <v>50954</v>
      </c>
      <c r="T810" s="39">
        <v>0</v>
      </c>
      <c r="U810" s="39">
        <f>SUM('25-26 Title I Part A'!$P810:$T810)</f>
        <v>183011</v>
      </c>
      <c r="V810" s="39">
        <f>'25-26 Title I Part A'!$L810-'25-26 Title I Part A'!$U810</f>
        <v>3457</v>
      </c>
    </row>
    <row r="811" spans="1:22" ht="15" customHeight="1" x14ac:dyDescent="0.35">
      <c r="A811" t="s">
        <v>341</v>
      </c>
      <c r="B811" t="s">
        <v>1250</v>
      </c>
      <c r="C811" s="7" t="s">
        <v>343</v>
      </c>
      <c r="D811" s="7" t="s">
        <v>1251</v>
      </c>
      <c r="E811" s="7" t="s">
        <v>25</v>
      </c>
      <c r="F811" s="7" t="s">
        <v>26</v>
      </c>
      <c r="G811" s="7" t="s">
        <v>1251</v>
      </c>
      <c r="H811" s="38" t="s">
        <v>1252</v>
      </c>
      <c r="I811" s="7" t="s">
        <v>28</v>
      </c>
      <c r="J811" s="7" t="s">
        <v>7972</v>
      </c>
      <c r="K811" s="7" t="s">
        <v>7972</v>
      </c>
      <c r="L811" s="39">
        <v>37083</v>
      </c>
      <c r="M811" s="7" t="s">
        <v>7972</v>
      </c>
      <c r="N811" s="7" t="s">
        <v>7972</v>
      </c>
      <c r="O811" s="7" t="s">
        <v>7972</v>
      </c>
      <c r="P811" s="39">
        <v>8735</v>
      </c>
      <c r="Q811" s="39">
        <v>359</v>
      </c>
      <c r="R811" s="39">
        <v>14316</v>
      </c>
      <c r="S811" s="39">
        <v>13673</v>
      </c>
      <c r="T811" s="39">
        <v>0</v>
      </c>
      <c r="U811" s="39">
        <f>SUM('25-26 Title I Part A'!$P811:$T811)</f>
        <v>37083</v>
      </c>
      <c r="V811" s="39">
        <f>'25-26 Title I Part A'!$L811-'25-26 Title I Part A'!$U811</f>
        <v>0</v>
      </c>
    </row>
    <row r="812" spans="1:22" ht="15" customHeight="1" x14ac:dyDescent="0.35">
      <c r="A812" t="s">
        <v>341</v>
      </c>
      <c r="B812" t="s">
        <v>1331</v>
      </c>
      <c r="C812" s="7" t="s">
        <v>343</v>
      </c>
      <c r="D812" s="7" t="s">
        <v>1332</v>
      </c>
      <c r="E812" s="7" t="s">
        <v>25</v>
      </c>
      <c r="F812" s="7" t="s">
        <v>26</v>
      </c>
      <c r="G812" s="7" t="s">
        <v>1332</v>
      </c>
      <c r="H812" s="38" t="s">
        <v>1333</v>
      </c>
      <c r="I812" s="7" t="s">
        <v>28</v>
      </c>
      <c r="J812" s="7" t="s">
        <v>7972</v>
      </c>
      <c r="K812" s="7" t="s">
        <v>7972</v>
      </c>
      <c r="L812" s="39">
        <v>0</v>
      </c>
      <c r="M812" s="7" t="s">
        <v>7972</v>
      </c>
      <c r="N812" s="7" t="s">
        <v>7972</v>
      </c>
      <c r="O812" s="7" t="s">
        <v>7972</v>
      </c>
      <c r="P812" s="39">
        <v>0</v>
      </c>
      <c r="Q812" s="39">
        <v>0</v>
      </c>
      <c r="R812" s="39">
        <v>0</v>
      </c>
      <c r="S812" s="39">
        <v>0</v>
      </c>
      <c r="T812" s="39">
        <v>0</v>
      </c>
      <c r="U812" s="39">
        <f>SUM('25-26 Title I Part A'!$P812:$T812)</f>
        <v>0</v>
      </c>
      <c r="V812" s="39">
        <f>'25-26 Title I Part A'!$L812-'25-26 Title I Part A'!$U812</f>
        <v>0</v>
      </c>
    </row>
    <row r="813" spans="1:22" ht="15" customHeight="1" x14ac:dyDescent="0.35">
      <c r="A813" t="s">
        <v>341</v>
      </c>
      <c r="B813" t="s">
        <v>1337</v>
      </c>
      <c r="C813" s="7" t="s">
        <v>343</v>
      </c>
      <c r="D813" s="7" t="s">
        <v>1338</v>
      </c>
      <c r="E813" s="7" t="s">
        <v>25</v>
      </c>
      <c r="F813" s="7" t="s">
        <v>26</v>
      </c>
      <c r="G813" s="7" t="s">
        <v>1338</v>
      </c>
      <c r="H813" s="38" t="s">
        <v>1339</v>
      </c>
      <c r="I813" s="7" t="s">
        <v>28</v>
      </c>
      <c r="J813" s="7" t="s">
        <v>7972</v>
      </c>
      <c r="K813" s="7" t="s">
        <v>7972</v>
      </c>
      <c r="L813" s="39">
        <v>27532</v>
      </c>
      <c r="M813" s="7" t="s">
        <v>7973</v>
      </c>
      <c r="N813" s="7" t="s">
        <v>7972</v>
      </c>
      <c r="O813" s="7" t="s">
        <v>7972</v>
      </c>
      <c r="P813" s="39">
        <v>0</v>
      </c>
      <c r="Q813" s="39">
        <v>0</v>
      </c>
      <c r="R813" s="39">
        <v>0</v>
      </c>
      <c r="S813" s="39">
        <v>0</v>
      </c>
      <c r="T813" s="39">
        <v>0</v>
      </c>
      <c r="U813" s="39">
        <f>SUM('25-26 Title I Part A'!$P813:$T813)</f>
        <v>0</v>
      </c>
      <c r="V813" s="39">
        <f>'25-26 Title I Part A'!$L813-'25-26 Title I Part A'!$U813</f>
        <v>27532</v>
      </c>
    </row>
    <row r="814" spans="1:22" ht="15" customHeight="1" x14ac:dyDescent="0.35">
      <c r="A814" t="s">
        <v>341</v>
      </c>
      <c r="B814" t="s">
        <v>1372</v>
      </c>
      <c r="C814" s="7" t="s">
        <v>343</v>
      </c>
      <c r="D814" s="7" t="s">
        <v>1373</v>
      </c>
      <c r="E814" s="7" t="s">
        <v>25</v>
      </c>
      <c r="F814" s="7" t="s">
        <v>26</v>
      </c>
      <c r="G814" s="7" t="s">
        <v>1373</v>
      </c>
      <c r="H814" s="38" t="s">
        <v>1374</v>
      </c>
      <c r="I814" s="7" t="s">
        <v>28</v>
      </c>
      <c r="J814" s="7" t="s">
        <v>7972</v>
      </c>
      <c r="K814" s="7" t="s">
        <v>7972</v>
      </c>
      <c r="L814" s="39">
        <v>117700</v>
      </c>
      <c r="M814" s="7" t="s">
        <v>7972</v>
      </c>
      <c r="N814" s="7" t="s">
        <v>7972</v>
      </c>
      <c r="O814" s="7" t="s">
        <v>7972</v>
      </c>
      <c r="P814" s="39">
        <v>0</v>
      </c>
      <c r="Q814" s="39">
        <v>45087</v>
      </c>
      <c r="R814" s="39">
        <v>21546</v>
      </c>
      <c r="S814" s="39">
        <v>5869</v>
      </c>
      <c r="T814" s="39">
        <v>0</v>
      </c>
      <c r="U814" s="39">
        <f>SUM('25-26 Title I Part A'!$P814:$T814)</f>
        <v>72502</v>
      </c>
      <c r="V814" s="39">
        <f>'25-26 Title I Part A'!$L814-'25-26 Title I Part A'!$U814</f>
        <v>45198</v>
      </c>
    </row>
    <row r="815" spans="1:22" ht="15" customHeight="1" x14ac:dyDescent="0.35">
      <c r="A815" t="s">
        <v>341</v>
      </c>
      <c r="B815" t="s">
        <v>1642</v>
      </c>
      <c r="C815" s="7" t="s">
        <v>343</v>
      </c>
      <c r="D815" s="7" t="s">
        <v>1643</v>
      </c>
      <c r="E815" s="7" t="s">
        <v>25</v>
      </c>
      <c r="F815" s="7" t="s">
        <v>26</v>
      </c>
      <c r="G815" s="7" t="s">
        <v>1643</v>
      </c>
      <c r="H815" s="38" t="s">
        <v>1644</v>
      </c>
      <c r="I815" s="7" t="s">
        <v>28</v>
      </c>
      <c r="J815" s="7" t="s">
        <v>7972</v>
      </c>
      <c r="K815" s="7" t="s">
        <v>7972</v>
      </c>
      <c r="L815" s="39">
        <v>93757</v>
      </c>
      <c r="M815" s="7" t="s">
        <v>7972</v>
      </c>
      <c r="N815" s="7" t="s">
        <v>7972</v>
      </c>
      <c r="O815" s="7" t="s">
        <v>7972</v>
      </c>
      <c r="P815" s="39">
        <v>22453</v>
      </c>
      <c r="Q815" s="39">
        <v>11995</v>
      </c>
      <c r="R815" s="39">
        <v>20886</v>
      </c>
      <c r="S815" s="39">
        <v>19193</v>
      </c>
      <c r="T815" s="39">
        <v>0</v>
      </c>
      <c r="U815" s="39">
        <f>SUM('25-26 Title I Part A'!$P815:$T815)</f>
        <v>74527</v>
      </c>
      <c r="V815" s="39">
        <f>'25-26 Title I Part A'!$L815-'25-26 Title I Part A'!$U815</f>
        <v>19230</v>
      </c>
    </row>
    <row r="816" spans="1:22" ht="15" customHeight="1" x14ac:dyDescent="0.35">
      <c r="A816" t="s">
        <v>341</v>
      </c>
      <c r="B816" t="s">
        <v>1811</v>
      </c>
      <c r="C816" s="7" t="s">
        <v>343</v>
      </c>
      <c r="D816" s="7" t="s">
        <v>1812</v>
      </c>
      <c r="E816" s="7" t="s">
        <v>25</v>
      </c>
      <c r="F816" s="7" t="s">
        <v>26</v>
      </c>
      <c r="G816" s="7" t="s">
        <v>1812</v>
      </c>
      <c r="H816" s="38" t="s">
        <v>1813</v>
      </c>
      <c r="I816" s="7" t="s">
        <v>28</v>
      </c>
      <c r="J816" s="7" t="s">
        <v>7974</v>
      </c>
      <c r="K816" s="7" t="s">
        <v>7973</v>
      </c>
      <c r="L816" s="39">
        <v>0</v>
      </c>
      <c r="M816" s="7" t="s">
        <v>7972</v>
      </c>
      <c r="N816" s="7" t="s">
        <v>7988</v>
      </c>
      <c r="O816" s="7" t="s">
        <v>7974</v>
      </c>
      <c r="P816" s="39">
        <v>0</v>
      </c>
      <c r="Q816" s="39">
        <v>0</v>
      </c>
      <c r="R816" s="39">
        <v>0</v>
      </c>
      <c r="S816" s="39">
        <v>0</v>
      </c>
      <c r="T816" s="39">
        <v>0</v>
      </c>
      <c r="U816" s="39">
        <f>SUM('25-26 Title I Part A'!$P816:$T816)</f>
        <v>0</v>
      </c>
      <c r="V816" s="39">
        <f>'25-26 Title I Part A'!$L816-'25-26 Title I Part A'!$U816</f>
        <v>0</v>
      </c>
    </row>
    <row r="817" spans="1:22" ht="15" customHeight="1" x14ac:dyDescent="0.35">
      <c r="A817" t="s">
        <v>341</v>
      </c>
      <c r="B817" t="s">
        <v>1832</v>
      </c>
      <c r="C817" s="7" t="s">
        <v>343</v>
      </c>
      <c r="D817" s="7" t="s">
        <v>1833</v>
      </c>
      <c r="E817" s="7" t="s">
        <v>25</v>
      </c>
      <c r="F817" s="7" t="s">
        <v>26</v>
      </c>
      <c r="G817" s="7" t="s">
        <v>1833</v>
      </c>
      <c r="H817" s="38" t="s">
        <v>1834</v>
      </c>
      <c r="I817" s="7" t="s">
        <v>28</v>
      </c>
      <c r="J817" s="7" t="s">
        <v>7972</v>
      </c>
      <c r="K817" s="7" t="s">
        <v>7972</v>
      </c>
      <c r="L817" s="39">
        <v>1075089</v>
      </c>
      <c r="M817" s="7" t="s">
        <v>7972</v>
      </c>
      <c r="N817" s="7" t="s">
        <v>7972</v>
      </c>
      <c r="O817" s="7" t="s">
        <v>7972</v>
      </c>
      <c r="P817" s="39">
        <v>0</v>
      </c>
      <c r="Q817" s="39">
        <v>71617</v>
      </c>
      <c r="R817" s="39">
        <v>387542</v>
      </c>
      <c r="S817" s="39">
        <v>212687</v>
      </c>
      <c r="T817" s="39">
        <v>0</v>
      </c>
      <c r="U817" s="39">
        <f>SUM('25-26 Title I Part A'!$P817:$T817)</f>
        <v>671846</v>
      </c>
      <c r="V817" s="39">
        <f>'25-26 Title I Part A'!$L817-'25-26 Title I Part A'!$U817</f>
        <v>403243</v>
      </c>
    </row>
    <row r="818" spans="1:22" ht="15" customHeight="1" x14ac:dyDescent="0.35">
      <c r="A818" t="s">
        <v>341</v>
      </c>
      <c r="B818" t="s">
        <v>2152</v>
      </c>
      <c r="C818" s="7" t="s">
        <v>343</v>
      </c>
      <c r="D818" s="7" t="s">
        <v>2153</v>
      </c>
      <c r="E818" s="7" t="s">
        <v>25</v>
      </c>
      <c r="F818" s="7" t="s">
        <v>26</v>
      </c>
      <c r="G818" s="7" t="s">
        <v>2153</v>
      </c>
      <c r="H818" s="38" t="s">
        <v>2154</v>
      </c>
      <c r="I818" s="7" t="s">
        <v>28</v>
      </c>
      <c r="J818" s="7" t="s">
        <v>7972</v>
      </c>
      <c r="K818" s="7" t="s">
        <v>7972</v>
      </c>
      <c r="L818" s="39">
        <v>56674</v>
      </c>
      <c r="M818" s="7" t="s">
        <v>7972</v>
      </c>
      <c r="N818" s="7" t="s">
        <v>7972</v>
      </c>
      <c r="O818" s="7" t="s">
        <v>7972</v>
      </c>
      <c r="P818" s="39">
        <v>13685</v>
      </c>
      <c r="Q818" s="39">
        <v>7181</v>
      </c>
      <c r="R818" s="39">
        <v>35221</v>
      </c>
      <c r="S818" s="39">
        <v>587</v>
      </c>
      <c r="T818" s="39">
        <v>0</v>
      </c>
      <c r="U818" s="39">
        <f>SUM('25-26 Title I Part A'!$P818:$T818)</f>
        <v>56674</v>
      </c>
      <c r="V818" s="39">
        <f>'25-26 Title I Part A'!$L818-'25-26 Title I Part A'!$U818</f>
        <v>0</v>
      </c>
    </row>
    <row r="819" spans="1:22" ht="15" customHeight="1" x14ac:dyDescent="0.35">
      <c r="A819" t="s">
        <v>341</v>
      </c>
      <c r="B819" t="s">
        <v>2239</v>
      </c>
      <c r="C819" s="7" t="s">
        <v>343</v>
      </c>
      <c r="D819" s="7" t="s">
        <v>2240</v>
      </c>
      <c r="E819" s="7" t="s">
        <v>25</v>
      </c>
      <c r="F819" s="7" t="s">
        <v>26</v>
      </c>
      <c r="G819" s="7" t="s">
        <v>2240</v>
      </c>
      <c r="H819" s="38" t="s">
        <v>2241</v>
      </c>
      <c r="I819" s="7" t="s">
        <v>28</v>
      </c>
      <c r="J819" s="7" t="s">
        <v>7972</v>
      </c>
      <c r="K819" s="7" t="s">
        <v>7972</v>
      </c>
      <c r="L819" s="39">
        <v>0</v>
      </c>
      <c r="M819" s="7" t="s">
        <v>7972</v>
      </c>
      <c r="N819" s="7" t="s">
        <v>7972</v>
      </c>
      <c r="O819" s="7" t="s">
        <v>7972</v>
      </c>
      <c r="P819" s="39">
        <v>0</v>
      </c>
      <c r="Q819" s="39">
        <v>0</v>
      </c>
      <c r="R819" s="39">
        <v>0</v>
      </c>
      <c r="S819" s="39">
        <v>0</v>
      </c>
      <c r="T819" s="39">
        <v>0</v>
      </c>
      <c r="U819" s="39">
        <f>SUM('25-26 Title I Part A'!$P819:$T819)</f>
        <v>0</v>
      </c>
      <c r="V819" s="39">
        <f>'25-26 Title I Part A'!$L819-'25-26 Title I Part A'!$U819</f>
        <v>0</v>
      </c>
    </row>
    <row r="820" spans="1:22" ht="15" customHeight="1" x14ac:dyDescent="0.35">
      <c r="A820" t="s">
        <v>341</v>
      </c>
      <c r="B820" t="s">
        <v>2349</v>
      </c>
      <c r="C820" s="7" t="s">
        <v>343</v>
      </c>
      <c r="D820" s="7" t="s">
        <v>2350</v>
      </c>
      <c r="E820" s="7" t="s">
        <v>25</v>
      </c>
      <c r="F820" s="7" t="s">
        <v>26</v>
      </c>
      <c r="G820" s="7" t="s">
        <v>2350</v>
      </c>
      <c r="H820" s="38" t="s">
        <v>2351</v>
      </c>
      <c r="I820" s="7" t="s">
        <v>28</v>
      </c>
      <c r="J820" s="7" t="s">
        <v>7972</v>
      </c>
      <c r="K820" s="7" t="s">
        <v>7972</v>
      </c>
      <c r="L820" s="39">
        <v>1248275</v>
      </c>
      <c r="M820" s="7" t="s">
        <v>7972</v>
      </c>
      <c r="N820" s="7" t="s">
        <v>7972</v>
      </c>
      <c r="O820" s="7" t="s">
        <v>7972</v>
      </c>
      <c r="P820" s="39">
        <v>0</v>
      </c>
      <c r="Q820" s="39">
        <v>0</v>
      </c>
      <c r="R820" s="39">
        <v>332911</v>
      </c>
      <c r="S820" s="39">
        <v>389013</v>
      </c>
      <c r="T820" s="39">
        <v>0</v>
      </c>
      <c r="U820" s="39">
        <f>SUM('25-26 Title I Part A'!$P820:$T820)</f>
        <v>721924</v>
      </c>
      <c r="V820" s="39">
        <f>'25-26 Title I Part A'!$L820-'25-26 Title I Part A'!$U820</f>
        <v>526351</v>
      </c>
    </row>
    <row r="821" spans="1:22" ht="15" customHeight="1" x14ac:dyDescent="0.35">
      <c r="A821" t="s">
        <v>341</v>
      </c>
      <c r="B821" t="s">
        <v>2352</v>
      </c>
      <c r="C821" s="7" t="s">
        <v>343</v>
      </c>
      <c r="D821" s="7" t="s">
        <v>2353</v>
      </c>
      <c r="E821" s="7" t="s">
        <v>25</v>
      </c>
      <c r="F821" s="7" t="s">
        <v>26</v>
      </c>
      <c r="G821" s="7" t="s">
        <v>2353</v>
      </c>
      <c r="H821" s="38" t="s">
        <v>2354</v>
      </c>
      <c r="I821" s="7" t="s">
        <v>28</v>
      </c>
      <c r="J821" s="7" t="s">
        <v>7972</v>
      </c>
      <c r="K821" s="7" t="s">
        <v>7972</v>
      </c>
      <c r="L821" s="39">
        <v>478733</v>
      </c>
      <c r="M821" s="7" t="s">
        <v>7972</v>
      </c>
      <c r="N821" s="7" t="s">
        <v>7972</v>
      </c>
      <c r="O821" s="7" t="s">
        <v>7972</v>
      </c>
      <c r="P821" s="39">
        <v>0</v>
      </c>
      <c r="Q821" s="39">
        <v>0</v>
      </c>
      <c r="R821" s="39">
        <v>56002</v>
      </c>
      <c r="S821" s="39">
        <v>125480</v>
      </c>
      <c r="T821" s="39">
        <v>0</v>
      </c>
      <c r="U821" s="39">
        <f>SUM('25-26 Title I Part A'!$P821:$T821)</f>
        <v>181482</v>
      </c>
      <c r="V821" s="39">
        <f>'25-26 Title I Part A'!$L821-'25-26 Title I Part A'!$U821</f>
        <v>297251</v>
      </c>
    </row>
    <row r="822" spans="1:22" ht="15" customHeight="1" x14ac:dyDescent="0.35">
      <c r="A822" t="s">
        <v>341</v>
      </c>
      <c r="B822" t="s">
        <v>2418</v>
      </c>
      <c r="C822" s="7" t="s">
        <v>343</v>
      </c>
      <c r="D822" s="7" t="s">
        <v>2419</v>
      </c>
      <c r="E822" s="7" t="s">
        <v>25</v>
      </c>
      <c r="F822" s="7" t="s">
        <v>26</v>
      </c>
      <c r="G822" s="7" t="s">
        <v>2419</v>
      </c>
      <c r="H822" s="38" t="s">
        <v>2420</v>
      </c>
      <c r="I822" s="7" t="s">
        <v>28</v>
      </c>
      <c r="J822" s="7" t="s">
        <v>7972</v>
      </c>
      <c r="K822" s="7" t="s">
        <v>7972</v>
      </c>
      <c r="L822" s="39">
        <v>114656</v>
      </c>
      <c r="M822" s="7" t="s">
        <v>7972</v>
      </c>
      <c r="N822" s="7" t="s">
        <v>7972</v>
      </c>
      <c r="O822" s="7" t="s">
        <v>7972</v>
      </c>
      <c r="P822" s="39">
        <v>21259</v>
      </c>
      <c r="Q822" s="39">
        <v>25245</v>
      </c>
      <c r="R822" s="39">
        <v>40813</v>
      </c>
      <c r="S822" s="39">
        <v>27223</v>
      </c>
      <c r="T822" s="39">
        <v>0</v>
      </c>
      <c r="U822" s="39">
        <f>SUM('25-26 Title I Part A'!$P822:$T822)</f>
        <v>114540</v>
      </c>
      <c r="V822" s="39">
        <f>'25-26 Title I Part A'!$L822-'25-26 Title I Part A'!$U822</f>
        <v>116</v>
      </c>
    </row>
    <row r="823" spans="1:22" ht="15" customHeight="1" x14ac:dyDescent="0.35">
      <c r="A823" t="s">
        <v>341</v>
      </c>
      <c r="B823" t="s">
        <v>2633</v>
      </c>
      <c r="C823" s="7" t="s">
        <v>343</v>
      </c>
      <c r="D823" s="7" t="s">
        <v>2634</v>
      </c>
      <c r="E823" s="7" t="s">
        <v>25</v>
      </c>
      <c r="F823" s="7" t="s">
        <v>26</v>
      </c>
      <c r="G823" s="7" t="s">
        <v>2634</v>
      </c>
      <c r="H823" s="38" t="s">
        <v>2635</v>
      </c>
      <c r="I823" s="7" t="s">
        <v>28</v>
      </c>
      <c r="J823" s="7" t="s">
        <v>7972</v>
      </c>
      <c r="K823" s="7" t="s">
        <v>7972</v>
      </c>
      <c r="L823" s="39">
        <v>163026</v>
      </c>
      <c r="M823" s="7" t="s">
        <v>7972</v>
      </c>
      <c r="N823" s="7" t="s">
        <v>7972</v>
      </c>
      <c r="O823" s="7" t="s">
        <v>7972</v>
      </c>
      <c r="P823" s="39">
        <v>0</v>
      </c>
      <c r="Q823" s="39">
        <v>1831</v>
      </c>
      <c r="R823" s="39">
        <v>22019</v>
      </c>
      <c r="S823" s="39">
        <v>20758</v>
      </c>
      <c r="T823" s="39">
        <v>0</v>
      </c>
      <c r="U823" s="39">
        <f>SUM('25-26 Title I Part A'!$P823:$T823)</f>
        <v>44608</v>
      </c>
      <c r="V823" s="39">
        <f>'25-26 Title I Part A'!$L823-'25-26 Title I Part A'!$U823</f>
        <v>118418</v>
      </c>
    </row>
    <row r="824" spans="1:22" ht="15" customHeight="1" x14ac:dyDescent="0.35">
      <c r="A824" t="s">
        <v>341</v>
      </c>
      <c r="B824" t="s">
        <v>2469</v>
      </c>
      <c r="C824" s="7" t="s">
        <v>343</v>
      </c>
      <c r="D824" s="7" t="s">
        <v>2470</v>
      </c>
      <c r="E824" s="7" t="s">
        <v>25</v>
      </c>
      <c r="F824" s="7" t="s">
        <v>26</v>
      </c>
      <c r="G824" s="7" t="s">
        <v>2470</v>
      </c>
      <c r="H824" s="38" t="s">
        <v>2471</v>
      </c>
      <c r="I824" s="7" t="s">
        <v>28</v>
      </c>
      <c r="J824" s="7" t="s">
        <v>7972</v>
      </c>
      <c r="K824" s="7" t="s">
        <v>7972</v>
      </c>
      <c r="L824" s="39">
        <v>76252</v>
      </c>
      <c r="M824" s="7" t="s">
        <v>7972</v>
      </c>
      <c r="N824" s="7" t="s">
        <v>7972</v>
      </c>
      <c r="O824" s="7" t="s">
        <v>7972</v>
      </c>
      <c r="P824" s="39">
        <v>0</v>
      </c>
      <c r="Q824" s="39">
        <v>0</v>
      </c>
      <c r="R824" s="39">
        <v>54725</v>
      </c>
      <c r="S824" s="39">
        <v>21527</v>
      </c>
      <c r="T824" s="39">
        <v>0</v>
      </c>
      <c r="U824" s="39">
        <f>SUM('25-26 Title I Part A'!$P824:$T824)</f>
        <v>76252</v>
      </c>
      <c r="V824" s="39">
        <f>'25-26 Title I Part A'!$L824-'25-26 Title I Part A'!$U824</f>
        <v>0</v>
      </c>
    </row>
    <row r="825" spans="1:22" ht="15" customHeight="1" x14ac:dyDescent="0.35">
      <c r="A825" t="s">
        <v>341</v>
      </c>
      <c r="B825" t="s">
        <v>2242</v>
      </c>
      <c r="C825" s="7" t="s">
        <v>343</v>
      </c>
      <c r="D825" s="7" t="s">
        <v>2243</v>
      </c>
      <c r="E825" s="7" t="s">
        <v>25</v>
      </c>
      <c r="F825" s="7" t="s">
        <v>26</v>
      </c>
      <c r="G825" s="7" t="s">
        <v>2243</v>
      </c>
      <c r="H825" s="38" t="s">
        <v>2244</v>
      </c>
      <c r="I825" s="7" t="s">
        <v>28</v>
      </c>
      <c r="J825" s="7" t="s">
        <v>7972</v>
      </c>
      <c r="K825" s="7" t="s">
        <v>7972</v>
      </c>
      <c r="L825" s="39">
        <v>175888</v>
      </c>
      <c r="M825" s="7" t="s">
        <v>7972</v>
      </c>
      <c r="N825" s="7" t="s">
        <v>7972</v>
      </c>
      <c r="O825" s="7" t="s">
        <v>7972</v>
      </c>
      <c r="P825" s="39">
        <v>42203</v>
      </c>
      <c r="Q825" s="39">
        <v>0</v>
      </c>
      <c r="R825" s="39">
        <v>46114</v>
      </c>
      <c r="S825" s="39">
        <v>32266</v>
      </c>
      <c r="T825" s="39">
        <v>0</v>
      </c>
      <c r="U825" s="39">
        <f>SUM('25-26 Title I Part A'!$P825:$T825)</f>
        <v>120583</v>
      </c>
      <c r="V825" s="39">
        <f>'25-26 Title I Part A'!$L825-'25-26 Title I Part A'!$U825</f>
        <v>55305</v>
      </c>
    </row>
    <row r="826" spans="1:22" ht="15" customHeight="1" x14ac:dyDescent="0.35">
      <c r="A826" t="s">
        <v>341</v>
      </c>
      <c r="B826" t="s">
        <v>6307</v>
      </c>
      <c r="C826" s="7" t="s">
        <v>343</v>
      </c>
      <c r="D826" s="7" t="s">
        <v>1833</v>
      </c>
      <c r="E826" s="7" t="s">
        <v>6308</v>
      </c>
      <c r="F826" s="7" t="s">
        <v>6309</v>
      </c>
      <c r="G826" s="7" t="s">
        <v>6310</v>
      </c>
      <c r="H826" s="38" t="s">
        <v>6311</v>
      </c>
      <c r="I826" s="7" t="s">
        <v>3115</v>
      </c>
      <c r="J826" s="7" t="s">
        <v>7973</v>
      </c>
      <c r="K826" s="7" t="s">
        <v>7973</v>
      </c>
      <c r="L826" s="39">
        <v>0</v>
      </c>
      <c r="M826" s="7" t="s">
        <v>7973</v>
      </c>
      <c r="N826" s="7" t="s">
        <v>7988</v>
      </c>
      <c r="O826" s="7" t="s">
        <v>7974</v>
      </c>
      <c r="P826" s="39">
        <v>0</v>
      </c>
      <c r="Q826" s="39">
        <v>0</v>
      </c>
      <c r="R826" s="39">
        <v>0</v>
      </c>
      <c r="S826" s="39">
        <v>0</v>
      </c>
      <c r="T826" s="39">
        <v>0</v>
      </c>
      <c r="U826" s="39">
        <f>SUM('25-26 Title I Part A'!$P826:$T826)</f>
        <v>0</v>
      </c>
      <c r="V826" s="39">
        <f>'25-26 Title I Part A'!$L826-'25-26 Title I Part A'!$U826</f>
        <v>0</v>
      </c>
    </row>
    <row r="827" spans="1:22" ht="15" customHeight="1" x14ac:dyDescent="0.35">
      <c r="A827" t="s">
        <v>341</v>
      </c>
      <c r="B827" t="s">
        <v>6950</v>
      </c>
      <c r="C827" s="7" t="s">
        <v>343</v>
      </c>
      <c r="D827" s="7" t="s">
        <v>2997</v>
      </c>
      <c r="E827" s="7" t="s">
        <v>6951</v>
      </c>
      <c r="F827" s="7" t="s">
        <v>6952</v>
      </c>
      <c r="G827" s="7" t="s">
        <v>6953</v>
      </c>
      <c r="H827" s="38" t="s">
        <v>6954</v>
      </c>
      <c r="I827" s="7" t="s">
        <v>3115</v>
      </c>
      <c r="J827" s="7" t="s">
        <v>7972</v>
      </c>
      <c r="K827" s="7" t="s">
        <v>7972</v>
      </c>
      <c r="L827" s="39">
        <v>17703</v>
      </c>
      <c r="M827" s="7" t="s">
        <v>7972</v>
      </c>
      <c r="N827" s="7" t="s">
        <v>7972</v>
      </c>
      <c r="O827" s="7" t="s">
        <v>7972</v>
      </c>
      <c r="P827" s="39">
        <v>4279</v>
      </c>
      <c r="Q827" s="39">
        <v>13253</v>
      </c>
      <c r="R827" s="39">
        <v>4</v>
      </c>
      <c r="S827" s="39">
        <v>167</v>
      </c>
      <c r="T827" s="39">
        <v>0</v>
      </c>
      <c r="U827" s="39">
        <f>SUM('25-26 Title I Part A'!$P827:$T827)</f>
        <v>17703</v>
      </c>
      <c r="V827" s="39">
        <f>'25-26 Title I Part A'!$L827-'25-26 Title I Part A'!$U827</f>
        <v>0</v>
      </c>
    </row>
    <row r="828" spans="1:22" ht="15" customHeight="1" x14ac:dyDescent="0.35">
      <c r="A828" t="s">
        <v>7976</v>
      </c>
      <c r="B828" t="s">
        <v>2999</v>
      </c>
      <c r="C828" s="7" t="s">
        <v>1567</v>
      </c>
      <c r="D828" s="7" t="s">
        <v>3000</v>
      </c>
      <c r="E828" s="7" t="s">
        <v>25</v>
      </c>
      <c r="F828" s="7" t="s">
        <v>26</v>
      </c>
      <c r="G828" s="7" t="s">
        <v>3000</v>
      </c>
      <c r="H828" s="38" t="s">
        <v>3001</v>
      </c>
      <c r="I828" s="7" t="s">
        <v>2938</v>
      </c>
      <c r="J828" s="7" t="s">
        <v>7972</v>
      </c>
      <c r="K828" s="7" t="s">
        <v>7972</v>
      </c>
      <c r="L828" s="39">
        <v>60751</v>
      </c>
      <c r="M828" s="7" t="s">
        <v>7973</v>
      </c>
      <c r="N828" s="7" t="s">
        <v>7972</v>
      </c>
      <c r="O828" s="7" t="s">
        <v>7972</v>
      </c>
      <c r="P828" s="39">
        <v>0</v>
      </c>
      <c r="Q828" s="39">
        <v>0</v>
      </c>
      <c r="R828" s="39">
        <v>0</v>
      </c>
      <c r="S828" s="39">
        <v>0</v>
      </c>
      <c r="T828" s="39">
        <v>0</v>
      </c>
      <c r="U828" s="39">
        <f>SUM('25-26 Title I Part A'!$P828:$T828)</f>
        <v>0</v>
      </c>
      <c r="V828" s="39">
        <f>'25-26 Title I Part A'!$L828-'25-26 Title I Part A'!$U828</f>
        <v>60751</v>
      </c>
    </row>
    <row r="829" spans="1:22" ht="15" customHeight="1" x14ac:dyDescent="0.35">
      <c r="A829" t="s">
        <v>7976</v>
      </c>
      <c r="B829" t="s">
        <v>1566</v>
      </c>
      <c r="C829" s="7" t="s">
        <v>1567</v>
      </c>
      <c r="D829" s="7" t="s">
        <v>1568</v>
      </c>
      <c r="E829" s="7" t="s">
        <v>25</v>
      </c>
      <c r="F829" s="7" t="s">
        <v>26</v>
      </c>
      <c r="G829" s="7" t="s">
        <v>1568</v>
      </c>
      <c r="H829" s="38" t="s">
        <v>1569</v>
      </c>
      <c r="I829" s="7" t="s">
        <v>28</v>
      </c>
      <c r="J829" s="7" t="s">
        <v>7972</v>
      </c>
      <c r="K829" s="7" t="s">
        <v>7972</v>
      </c>
      <c r="L829" s="39">
        <v>859562</v>
      </c>
      <c r="M829" s="7" t="s">
        <v>7973</v>
      </c>
      <c r="N829" s="7" t="s">
        <v>7972</v>
      </c>
      <c r="O829" s="7" t="s">
        <v>7972</v>
      </c>
      <c r="P829" s="39">
        <v>0</v>
      </c>
      <c r="Q829" s="39">
        <v>202622</v>
      </c>
      <c r="R829" s="39">
        <v>127653</v>
      </c>
      <c r="S829" s="39">
        <v>0</v>
      </c>
      <c r="T829" s="39">
        <v>0</v>
      </c>
      <c r="U829" s="39">
        <f>SUM('25-26 Title I Part A'!$P829:$T829)</f>
        <v>330275</v>
      </c>
      <c r="V829" s="39">
        <f>'25-26 Title I Part A'!$L829-'25-26 Title I Part A'!$U829</f>
        <v>529287</v>
      </c>
    </row>
    <row r="830" spans="1:22" ht="15" customHeight="1" x14ac:dyDescent="0.35">
      <c r="A830" t="s">
        <v>7976</v>
      </c>
      <c r="B830" t="s">
        <v>7185</v>
      </c>
      <c r="C830" s="7" t="s">
        <v>1567</v>
      </c>
      <c r="D830" s="7" t="s">
        <v>1568</v>
      </c>
      <c r="E830" s="7" t="s">
        <v>7186</v>
      </c>
      <c r="F830" s="7" t="s">
        <v>7187</v>
      </c>
      <c r="G830" s="7" t="s">
        <v>7188</v>
      </c>
      <c r="H830" s="38" t="s">
        <v>7189</v>
      </c>
      <c r="I830" s="7" t="s">
        <v>3115</v>
      </c>
      <c r="J830" s="7" t="s">
        <v>7972</v>
      </c>
      <c r="K830" s="7" t="s">
        <v>7972</v>
      </c>
      <c r="L830" s="39">
        <v>17420</v>
      </c>
      <c r="M830" s="7" t="s">
        <v>7972</v>
      </c>
      <c r="N830" s="7" t="s">
        <v>7972</v>
      </c>
      <c r="O830" s="7" t="s">
        <v>7972</v>
      </c>
      <c r="P830" s="39">
        <v>0</v>
      </c>
      <c r="Q830" s="39">
        <v>10805</v>
      </c>
      <c r="R830" s="39">
        <v>4881</v>
      </c>
      <c r="S830" s="39">
        <v>1734</v>
      </c>
      <c r="T830" s="39">
        <v>0</v>
      </c>
      <c r="U830" s="39">
        <f>SUM('25-26 Title I Part A'!$P830:$T830)</f>
        <v>17420</v>
      </c>
      <c r="V830" s="39">
        <f>'25-26 Title I Part A'!$L830-'25-26 Title I Part A'!$U830</f>
        <v>0</v>
      </c>
    </row>
    <row r="831" spans="1:22" ht="15" customHeight="1" x14ac:dyDescent="0.35">
      <c r="A831" t="s">
        <v>132</v>
      </c>
      <c r="B831" t="s">
        <v>3002</v>
      </c>
      <c r="C831" s="7" t="s">
        <v>134</v>
      </c>
      <c r="D831" s="7" t="s">
        <v>3003</v>
      </c>
      <c r="E831" s="7" t="s">
        <v>25</v>
      </c>
      <c r="F831" s="7" t="s">
        <v>26</v>
      </c>
      <c r="G831" s="7" t="s">
        <v>3003</v>
      </c>
      <c r="H831" s="38" t="s">
        <v>3004</v>
      </c>
      <c r="I831" s="7" t="s">
        <v>2938</v>
      </c>
      <c r="J831" s="7" t="s">
        <v>7972</v>
      </c>
      <c r="K831" s="7" t="s">
        <v>7972</v>
      </c>
      <c r="L831" s="39">
        <v>143835</v>
      </c>
      <c r="M831" s="7" t="s">
        <v>7972</v>
      </c>
      <c r="N831" s="7" t="s">
        <v>7972</v>
      </c>
      <c r="O831" s="7" t="s">
        <v>7972</v>
      </c>
      <c r="P831" s="39">
        <v>0</v>
      </c>
      <c r="Q831" s="39">
        <v>0</v>
      </c>
      <c r="R831" s="39">
        <v>0</v>
      </c>
      <c r="S831" s="39">
        <v>52060</v>
      </c>
      <c r="T831" s="39">
        <v>0</v>
      </c>
      <c r="U831" s="39">
        <f>SUM('25-26 Title I Part A'!$P831:$T831)</f>
        <v>52060</v>
      </c>
      <c r="V831" s="39">
        <f>'25-26 Title I Part A'!$L831-'25-26 Title I Part A'!$U831</f>
        <v>91775</v>
      </c>
    </row>
    <row r="832" spans="1:22" ht="15" customHeight="1" x14ac:dyDescent="0.35">
      <c r="A832" t="s">
        <v>132</v>
      </c>
      <c r="B832" t="s">
        <v>133</v>
      </c>
      <c r="C832" s="7" t="s">
        <v>134</v>
      </c>
      <c r="D832" s="7" t="s">
        <v>135</v>
      </c>
      <c r="E832" s="7" t="s">
        <v>25</v>
      </c>
      <c r="F832" s="7" t="s">
        <v>26</v>
      </c>
      <c r="G832" s="7" t="s">
        <v>135</v>
      </c>
      <c r="H832" s="38" t="s">
        <v>136</v>
      </c>
      <c r="I832" s="7" t="s">
        <v>28</v>
      </c>
      <c r="J832" s="7" t="s">
        <v>7972</v>
      </c>
      <c r="K832" s="7" t="s">
        <v>7972</v>
      </c>
      <c r="L832" s="39">
        <v>193698</v>
      </c>
      <c r="M832" s="7" t="s">
        <v>7972</v>
      </c>
      <c r="N832" s="7" t="s">
        <v>7972</v>
      </c>
      <c r="O832" s="7" t="s">
        <v>7972</v>
      </c>
      <c r="P832" s="39">
        <v>20809</v>
      </c>
      <c r="Q832" s="39">
        <v>75278</v>
      </c>
      <c r="R832" s="39">
        <v>49836</v>
      </c>
      <c r="S832" s="39">
        <v>47775</v>
      </c>
      <c r="T832" s="39">
        <v>0</v>
      </c>
      <c r="U832" s="39">
        <f>SUM('25-26 Title I Part A'!$P832:$T832)</f>
        <v>193698</v>
      </c>
      <c r="V832" s="39">
        <f>'25-26 Title I Part A'!$L832-'25-26 Title I Part A'!$U832</f>
        <v>0</v>
      </c>
    </row>
    <row r="833" spans="1:22" ht="15" customHeight="1" x14ac:dyDescent="0.35">
      <c r="A833" t="s">
        <v>132</v>
      </c>
      <c r="B833" t="s">
        <v>164</v>
      </c>
      <c r="C833" s="7" t="s">
        <v>134</v>
      </c>
      <c r="D833" s="7" t="s">
        <v>165</v>
      </c>
      <c r="E833" s="7" t="s">
        <v>25</v>
      </c>
      <c r="F833" s="7" t="s">
        <v>26</v>
      </c>
      <c r="G833" s="7" t="s">
        <v>165</v>
      </c>
      <c r="H833" s="38" t="s">
        <v>166</v>
      </c>
      <c r="I833" s="7" t="s">
        <v>28</v>
      </c>
      <c r="J833" s="7" t="s">
        <v>7972</v>
      </c>
      <c r="K833" s="7" t="s">
        <v>7972</v>
      </c>
      <c r="L833" s="39">
        <v>173987</v>
      </c>
      <c r="M833" s="7" t="s">
        <v>7972</v>
      </c>
      <c r="N833" s="7" t="s">
        <v>7972</v>
      </c>
      <c r="O833" s="7" t="s">
        <v>7972</v>
      </c>
      <c r="P833" s="39">
        <v>40721</v>
      </c>
      <c r="Q833" s="39">
        <v>19491</v>
      </c>
      <c r="R833" s="39">
        <v>28591</v>
      </c>
      <c r="S833" s="39">
        <v>85184</v>
      </c>
      <c r="T833" s="39">
        <v>0</v>
      </c>
      <c r="U833" s="39">
        <f>SUM('25-26 Title I Part A'!$P833:$T833)</f>
        <v>173987</v>
      </c>
      <c r="V833" s="39">
        <f>'25-26 Title I Part A'!$L833-'25-26 Title I Part A'!$U833</f>
        <v>0</v>
      </c>
    </row>
    <row r="834" spans="1:22" ht="15" customHeight="1" x14ac:dyDescent="0.35">
      <c r="A834" t="s">
        <v>132</v>
      </c>
      <c r="B834" t="s">
        <v>925</v>
      </c>
      <c r="C834" s="7" t="s">
        <v>134</v>
      </c>
      <c r="D834" s="7" t="s">
        <v>926</v>
      </c>
      <c r="E834" s="7" t="s">
        <v>25</v>
      </c>
      <c r="F834" s="7" t="s">
        <v>26</v>
      </c>
      <c r="G834" s="7" t="s">
        <v>926</v>
      </c>
      <c r="H834" s="38" t="s">
        <v>927</v>
      </c>
      <c r="I834" s="7" t="s">
        <v>28</v>
      </c>
      <c r="J834" s="7" t="s">
        <v>7972</v>
      </c>
      <c r="K834" s="7" t="s">
        <v>7972</v>
      </c>
      <c r="L834" s="39">
        <v>521087</v>
      </c>
      <c r="M834" s="7" t="s">
        <v>7972</v>
      </c>
      <c r="N834" s="7" t="s">
        <v>7972</v>
      </c>
      <c r="O834" s="7" t="s">
        <v>7972</v>
      </c>
      <c r="P834" s="39">
        <v>111358</v>
      </c>
      <c r="Q834" s="39">
        <v>121074</v>
      </c>
      <c r="R834" s="39">
        <v>143033</v>
      </c>
      <c r="S834" s="39">
        <v>108197</v>
      </c>
      <c r="T834" s="39">
        <v>0</v>
      </c>
      <c r="U834" s="39">
        <f>SUM('25-26 Title I Part A'!$P834:$T834)</f>
        <v>483662</v>
      </c>
      <c r="V834" s="39">
        <f>'25-26 Title I Part A'!$L834-'25-26 Title I Part A'!$U834</f>
        <v>37425</v>
      </c>
    </row>
    <row r="835" spans="1:22" ht="15" customHeight="1" x14ac:dyDescent="0.35">
      <c r="A835" t="s">
        <v>132</v>
      </c>
      <c r="B835" t="s">
        <v>1542</v>
      </c>
      <c r="C835" s="7" t="s">
        <v>134</v>
      </c>
      <c r="D835" s="7" t="s">
        <v>1543</v>
      </c>
      <c r="E835" s="7" t="s">
        <v>25</v>
      </c>
      <c r="F835" s="7" t="s">
        <v>26</v>
      </c>
      <c r="G835" s="7" t="s">
        <v>1543</v>
      </c>
      <c r="H835" s="38" t="s">
        <v>1544</v>
      </c>
      <c r="I835" s="7" t="s">
        <v>28</v>
      </c>
      <c r="J835" s="7" t="s">
        <v>7972</v>
      </c>
      <c r="K835" s="7" t="s">
        <v>7972</v>
      </c>
      <c r="L835" s="39">
        <v>46758</v>
      </c>
      <c r="M835" s="7" t="s">
        <v>7972</v>
      </c>
      <c r="N835" s="7" t="s">
        <v>7972</v>
      </c>
      <c r="O835" s="7" t="s">
        <v>7972</v>
      </c>
      <c r="P835" s="39">
        <v>0</v>
      </c>
      <c r="Q835" s="39">
        <v>15408</v>
      </c>
      <c r="R835" s="39">
        <v>0</v>
      </c>
      <c r="S835" s="39">
        <v>13284</v>
      </c>
      <c r="T835" s="39">
        <v>0</v>
      </c>
      <c r="U835" s="39">
        <f>SUM('25-26 Title I Part A'!$P835:$T835)</f>
        <v>28692</v>
      </c>
      <c r="V835" s="39">
        <f>'25-26 Title I Part A'!$L835-'25-26 Title I Part A'!$U835</f>
        <v>18066</v>
      </c>
    </row>
    <row r="836" spans="1:22" ht="15" customHeight="1" x14ac:dyDescent="0.35">
      <c r="A836" t="s">
        <v>132</v>
      </c>
      <c r="B836" t="s">
        <v>1609</v>
      </c>
      <c r="C836" s="7" t="s">
        <v>134</v>
      </c>
      <c r="D836" s="7" t="s">
        <v>1610</v>
      </c>
      <c r="E836" s="7" t="s">
        <v>25</v>
      </c>
      <c r="F836" s="7" t="s">
        <v>26</v>
      </c>
      <c r="G836" s="7" t="s">
        <v>1610</v>
      </c>
      <c r="H836" s="38" t="s">
        <v>1611</v>
      </c>
      <c r="I836" s="7" t="s">
        <v>28</v>
      </c>
      <c r="J836" s="7" t="s">
        <v>7972</v>
      </c>
      <c r="K836" s="7" t="s">
        <v>7972</v>
      </c>
      <c r="L836" s="39">
        <v>244715</v>
      </c>
      <c r="M836" s="7" t="s">
        <v>7972</v>
      </c>
      <c r="N836" s="7" t="s">
        <v>7972</v>
      </c>
      <c r="O836" s="7" t="s">
        <v>7972</v>
      </c>
      <c r="P836" s="39">
        <v>8709</v>
      </c>
      <c r="Q836" s="39">
        <v>78355</v>
      </c>
      <c r="R836" s="39">
        <v>63064</v>
      </c>
      <c r="S836" s="39">
        <v>94587</v>
      </c>
      <c r="T836" s="39">
        <v>0</v>
      </c>
      <c r="U836" s="39">
        <f>SUM('25-26 Title I Part A'!$P836:$T836)</f>
        <v>244715</v>
      </c>
      <c r="V836" s="39">
        <f>'25-26 Title I Part A'!$L836-'25-26 Title I Part A'!$U836</f>
        <v>0</v>
      </c>
    </row>
    <row r="837" spans="1:22" ht="15" customHeight="1" x14ac:dyDescent="0.35">
      <c r="A837" t="s">
        <v>132</v>
      </c>
      <c r="B837" t="s">
        <v>2086</v>
      </c>
      <c r="C837" s="7" t="s">
        <v>134</v>
      </c>
      <c r="D837" s="7" t="s">
        <v>2087</v>
      </c>
      <c r="E837" s="7" t="s">
        <v>25</v>
      </c>
      <c r="F837" s="7" t="s">
        <v>26</v>
      </c>
      <c r="G837" s="7" t="s">
        <v>2087</v>
      </c>
      <c r="H837" s="38" t="s">
        <v>2088</v>
      </c>
      <c r="I837" s="7" t="s">
        <v>28</v>
      </c>
      <c r="J837" s="7" t="s">
        <v>7972</v>
      </c>
      <c r="K837" s="7" t="s">
        <v>7972</v>
      </c>
      <c r="L837" s="39">
        <v>96741</v>
      </c>
      <c r="M837" s="7" t="s">
        <v>7972</v>
      </c>
      <c r="N837" s="7" t="s">
        <v>7972</v>
      </c>
      <c r="O837" s="7" t="s">
        <v>7972</v>
      </c>
      <c r="P837" s="39">
        <v>23035</v>
      </c>
      <c r="Q837" s="39">
        <v>13868</v>
      </c>
      <c r="R837" s="39">
        <v>22368</v>
      </c>
      <c r="S837" s="39">
        <v>37470</v>
      </c>
      <c r="T837" s="39">
        <v>0</v>
      </c>
      <c r="U837" s="39">
        <f>SUM('25-26 Title I Part A'!$P837:$T837)</f>
        <v>96741</v>
      </c>
      <c r="V837" s="39">
        <f>'25-26 Title I Part A'!$L837-'25-26 Title I Part A'!$U837</f>
        <v>0</v>
      </c>
    </row>
    <row r="838" spans="1:22" ht="15" customHeight="1" x14ac:dyDescent="0.35">
      <c r="A838" t="s">
        <v>132</v>
      </c>
      <c r="B838" t="s">
        <v>2248</v>
      </c>
      <c r="C838" s="7" t="s">
        <v>134</v>
      </c>
      <c r="D838" s="7" t="s">
        <v>2249</v>
      </c>
      <c r="E838" s="7" t="s">
        <v>25</v>
      </c>
      <c r="F838" s="7" t="s">
        <v>26</v>
      </c>
      <c r="G838" s="7" t="s">
        <v>2249</v>
      </c>
      <c r="H838" s="38" t="s">
        <v>2250</v>
      </c>
      <c r="I838" s="7" t="s">
        <v>28</v>
      </c>
      <c r="J838" s="7" t="s">
        <v>7972</v>
      </c>
      <c r="K838" s="7" t="s">
        <v>7972</v>
      </c>
      <c r="L838" s="39">
        <v>507897</v>
      </c>
      <c r="M838" s="7" t="s">
        <v>7972</v>
      </c>
      <c r="N838" s="7" t="s">
        <v>7972</v>
      </c>
      <c r="O838" s="7" t="s">
        <v>7972</v>
      </c>
      <c r="P838" s="39">
        <v>48136</v>
      </c>
      <c r="Q838" s="39">
        <v>105953</v>
      </c>
      <c r="R838" s="39">
        <v>0</v>
      </c>
      <c r="S838" s="39">
        <v>219653</v>
      </c>
      <c r="T838" s="39">
        <v>0</v>
      </c>
      <c r="U838" s="39">
        <f>SUM('25-26 Title I Part A'!$P838:$T838)</f>
        <v>373742</v>
      </c>
      <c r="V838" s="39">
        <f>'25-26 Title I Part A'!$L838-'25-26 Title I Part A'!$U838</f>
        <v>134155</v>
      </c>
    </row>
    <row r="839" spans="1:22" ht="15" customHeight="1" x14ac:dyDescent="0.35">
      <c r="A839" t="s">
        <v>132</v>
      </c>
      <c r="B839" t="s">
        <v>2717</v>
      </c>
      <c r="C839" s="7" t="s">
        <v>134</v>
      </c>
      <c r="D839" s="7" t="s">
        <v>2718</v>
      </c>
      <c r="E839" s="7" t="s">
        <v>25</v>
      </c>
      <c r="F839" s="7" t="s">
        <v>26</v>
      </c>
      <c r="G839" s="7" t="s">
        <v>2718</v>
      </c>
      <c r="H839" s="38" t="s">
        <v>2719</v>
      </c>
      <c r="I839" s="7" t="s">
        <v>28</v>
      </c>
      <c r="J839" s="7" t="s">
        <v>7972</v>
      </c>
      <c r="K839" s="7" t="s">
        <v>7972</v>
      </c>
      <c r="L839" s="39">
        <v>2028812</v>
      </c>
      <c r="M839" s="7" t="s">
        <v>7972</v>
      </c>
      <c r="N839" s="7" t="s">
        <v>7972</v>
      </c>
      <c r="O839" s="7" t="s">
        <v>7972</v>
      </c>
      <c r="P839" s="39">
        <v>0</v>
      </c>
      <c r="Q839" s="39">
        <v>133411</v>
      </c>
      <c r="R839" s="39">
        <v>324589</v>
      </c>
      <c r="S839" s="39">
        <v>982286</v>
      </c>
      <c r="T839" s="39">
        <v>0</v>
      </c>
      <c r="U839" s="39">
        <f>SUM('25-26 Title I Part A'!$P839:$T839)</f>
        <v>1440286</v>
      </c>
      <c r="V839" s="39">
        <f>'25-26 Title I Part A'!$L839-'25-26 Title I Part A'!$U839</f>
        <v>588526</v>
      </c>
    </row>
    <row r="840" spans="1:22" ht="15" customHeight="1" x14ac:dyDescent="0.35">
      <c r="A840" t="s">
        <v>132</v>
      </c>
      <c r="B840" t="s">
        <v>2872</v>
      </c>
      <c r="C840" s="7" t="s">
        <v>134</v>
      </c>
      <c r="D840" s="7" t="s">
        <v>2873</v>
      </c>
      <c r="E840" s="7" t="s">
        <v>25</v>
      </c>
      <c r="F840" s="7" t="s">
        <v>26</v>
      </c>
      <c r="G840" s="7" t="s">
        <v>2873</v>
      </c>
      <c r="H840" s="38" t="s">
        <v>2874</v>
      </c>
      <c r="I840" s="7" t="s">
        <v>28</v>
      </c>
      <c r="J840" s="7" t="s">
        <v>7972</v>
      </c>
      <c r="K840" s="7" t="s">
        <v>7972</v>
      </c>
      <c r="L840" s="39">
        <v>727546</v>
      </c>
      <c r="M840" s="7" t="s">
        <v>7972</v>
      </c>
      <c r="N840" s="7" t="s">
        <v>7972</v>
      </c>
      <c r="O840" s="7" t="s">
        <v>7972</v>
      </c>
      <c r="P840" s="39">
        <v>0</v>
      </c>
      <c r="Q840" s="39">
        <v>0</v>
      </c>
      <c r="R840" s="39">
        <v>200704</v>
      </c>
      <c r="S840" s="39">
        <v>390181</v>
      </c>
      <c r="T840" s="39">
        <v>0</v>
      </c>
      <c r="U840" s="39">
        <f>SUM('25-26 Title I Part A'!$P840:$T840)</f>
        <v>590885</v>
      </c>
      <c r="V840" s="39">
        <f>'25-26 Title I Part A'!$L840-'25-26 Title I Part A'!$U840</f>
        <v>136661</v>
      </c>
    </row>
    <row r="841" spans="1:22" ht="15" customHeight="1" x14ac:dyDescent="0.35">
      <c r="A841" t="s">
        <v>132</v>
      </c>
      <c r="B841" t="s">
        <v>2107</v>
      </c>
      <c r="C841" s="7" t="s">
        <v>134</v>
      </c>
      <c r="D841" s="7" t="s">
        <v>2108</v>
      </c>
      <c r="E841" s="7" t="s">
        <v>25</v>
      </c>
      <c r="F841" s="7" t="s">
        <v>26</v>
      </c>
      <c r="G841" s="7" t="s">
        <v>2108</v>
      </c>
      <c r="H841" s="38" t="s">
        <v>2109</v>
      </c>
      <c r="I841" s="7" t="s">
        <v>28</v>
      </c>
      <c r="J841" s="7" t="s">
        <v>7972</v>
      </c>
      <c r="K841" s="7" t="s">
        <v>7972</v>
      </c>
      <c r="L841" s="39">
        <v>92189</v>
      </c>
      <c r="M841" s="7" t="s">
        <v>7972</v>
      </c>
      <c r="N841" s="7" t="s">
        <v>7972</v>
      </c>
      <c r="O841" s="7" t="s">
        <v>7972</v>
      </c>
      <c r="P841" s="39">
        <v>0</v>
      </c>
      <c r="Q841" s="39">
        <v>34283</v>
      </c>
      <c r="R841" s="39">
        <v>17821</v>
      </c>
      <c r="S841" s="39">
        <v>39430</v>
      </c>
      <c r="T841" s="39">
        <v>0</v>
      </c>
      <c r="U841" s="39">
        <f>SUM('25-26 Title I Part A'!$P841:$T841)</f>
        <v>91534</v>
      </c>
      <c r="V841" s="39">
        <f>'25-26 Title I Part A'!$L841-'25-26 Title I Part A'!$U841</f>
        <v>655</v>
      </c>
    </row>
    <row r="842" spans="1:22" ht="15" customHeight="1" x14ac:dyDescent="0.35">
      <c r="A842" t="s">
        <v>132</v>
      </c>
      <c r="B842" t="s">
        <v>1396</v>
      </c>
      <c r="C842" s="7" t="s">
        <v>134</v>
      </c>
      <c r="D842" s="7" t="s">
        <v>1397</v>
      </c>
      <c r="E842" s="7" t="s">
        <v>25</v>
      </c>
      <c r="F842" s="7" t="s">
        <v>26</v>
      </c>
      <c r="G842" s="7" t="s">
        <v>1397</v>
      </c>
      <c r="H842" s="38" t="s">
        <v>1398</v>
      </c>
      <c r="I842" s="7" t="s">
        <v>28</v>
      </c>
      <c r="J842" s="7" t="s">
        <v>7972</v>
      </c>
      <c r="K842" s="7" t="s">
        <v>7972</v>
      </c>
      <c r="L842" s="39">
        <v>464290</v>
      </c>
      <c r="M842" s="7" t="s">
        <v>7972</v>
      </c>
      <c r="N842" s="7" t="s">
        <v>7972</v>
      </c>
      <c r="O842" s="7" t="s">
        <v>7972</v>
      </c>
      <c r="P842" s="39">
        <v>0</v>
      </c>
      <c r="Q842" s="39">
        <v>0</v>
      </c>
      <c r="R842" s="39">
        <v>183792</v>
      </c>
      <c r="S842" s="39">
        <v>280498</v>
      </c>
      <c r="T842" s="39">
        <v>0</v>
      </c>
      <c r="U842" s="39">
        <f>SUM('25-26 Title I Part A'!$P842:$T842)</f>
        <v>464290</v>
      </c>
      <c r="V842" s="39">
        <f>'25-26 Title I Part A'!$L842-'25-26 Title I Part A'!$U842</f>
        <v>0</v>
      </c>
    </row>
    <row r="843" spans="1:22" ht="15" customHeight="1" x14ac:dyDescent="0.35">
      <c r="A843" t="s">
        <v>132</v>
      </c>
      <c r="B843" t="s">
        <v>1405</v>
      </c>
      <c r="C843" s="7" t="s">
        <v>134</v>
      </c>
      <c r="D843" s="7" t="s">
        <v>1406</v>
      </c>
      <c r="E843" s="7" t="s">
        <v>25</v>
      </c>
      <c r="F843" s="7" t="s">
        <v>26</v>
      </c>
      <c r="G843" s="7" t="s">
        <v>1406</v>
      </c>
      <c r="H843" s="38" t="s">
        <v>1407</v>
      </c>
      <c r="I843" s="7" t="s">
        <v>28</v>
      </c>
      <c r="J843" s="7" t="s">
        <v>7972</v>
      </c>
      <c r="K843" s="7" t="s">
        <v>7972</v>
      </c>
      <c r="L843" s="39">
        <v>98263</v>
      </c>
      <c r="M843" s="7" t="s">
        <v>7972</v>
      </c>
      <c r="N843" s="7" t="s">
        <v>7972</v>
      </c>
      <c r="O843" s="7" t="s">
        <v>7972</v>
      </c>
      <c r="P843" s="39">
        <v>0</v>
      </c>
      <c r="Q843" s="39">
        <v>7912</v>
      </c>
      <c r="R843" s="39">
        <v>0</v>
      </c>
      <c r="S843" s="39">
        <v>32224</v>
      </c>
      <c r="T843" s="39">
        <v>0</v>
      </c>
      <c r="U843" s="39">
        <f>SUM('25-26 Title I Part A'!$P843:$T843)</f>
        <v>40136</v>
      </c>
      <c r="V843" s="39">
        <f>'25-26 Title I Part A'!$L843-'25-26 Title I Part A'!$U843</f>
        <v>58127</v>
      </c>
    </row>
    <row r="844" spans="1:22" ht="15" customHeight="1" x14ac:dyDescent="0.35">
      <c r="A844" t="s">
        <v>132</v>
      </c>
      <c r="B844" t="s">
        <v>4580</v>
      </c>
      <c r="C844" s="7" t="s">
        <v>134</v>
      </c>
      <c r="D844" s="7" t="s">
        <v>2249</v>
      </c>
      <c r="E844" s="7" t="s">
        <v>4581</v>
      </c>
      <c r="F844" s="7" t="s">
        <v>4582</v>
      </c>
      <c r="G844" s="7" t="s">
        <v>4583</v>
      </c>
      <c r="H844" s="38" t="s">
        <v>4584</v>
      </c>
      <c r="I844" s="7" t="s">
        <v>3115</v>
      </c>
      <c r="J844" s="7" t="s">
        <v>7972</v>
      </c>
      <c r="K844" s="7" t="s">
        <v>7972</v>
      </c>
      <c r="L844" s="39">
        <v>28333</v>
      </c>
      <c r="M844" s="7" t="s">
        <v>7972</v>
      </c>
      <c r="N844" s="7" t="s">
        <v>7972</v>
      </c>
      <c r="O844" s="7" t="s">
        <v>7972</v>
      </c>
      <c r="P844" s="39">
        <v>6521</v>
      </c>
      <c r="Q844" s="39">
        <v>5716</v>
      </c>
      <c r="R844" s="39">
        <v>6481</v>
      </c>
      <c r="S844" s="39">
        <v>6856</v>
      </c>
      <c r="T844" s="39">
        <v>0</v>
      </c>
      <c r="U844" s="39">
        <f>SUM('25-26 Title I Part A'!$P844:$T844)</f>
        <v>25574</v>
      </c>
      <c r="V844" s="39">
        <f>'25-26 Title I Part A'!$L844-'25-26 Title I Part A'!$U844</f>
        <v>2759</v>
      </c>
    </row>
    <row r="845" spans="1:22" ht="15" customHeight="1" x14ac:dyDescent="0.35">
      <c r="A845" t="s">
        <v>132</v>
      </c>
      <c r="B845" t="s">
        <v>7768</v>
      </c>
      <c r="C845" s="7" t="s">
        <v>134</v>
      </c>
      <c r="D845" s="7" t="s">
        <v>2873</v>
      </c>
      <c r="E845" s="7" t="s">
        <v>7769</v>
      </c>
      <c r="F845" s="7" t="s">
        <v>7770</v>
      </c>
      <c r="G845" s="7" t="s">
        <v>7771</v>
      </c>
      <c r="H845" s="38" t="s">
        <v>7772</v>
      </c>
      <c r="I845" s="7" t="s">
        <v>3115</v>
      </c>
      <c r="J845" s="7" t="s">
        <v>7972</v>
      </c>
      <c r="K845" s="7" t="s">
        <v>7972</v>
      </c>
      <c r="L845" s="39">
        <v>36781</v>
      </c>
      <c r="M845" s="7" t="s">
        <v>7972</v>
      </c>
      <c r="N845" s="7" t="s">
        <v>7972</v>
      </c>
      <c r="O845" s="7" t="s">
        <v>7972</v>
      </c>
      <c r="P845" s="39">
        <v>0</v>
      </c>
      <c r="Q845" s="39">
        <v>12842</v>
      </c>
      <c r="R845" s="39">
        <v>19553</v>
      </c>
      <c r="S845" s="39">
        <v>4386</v>
      </c>
      <c r="T845" s="39">
        <v>0</v>
      </c>
      <c r="U845" s="39">
        <f>SUM('25-26 Title I Part A'!$P845:$T845)</f>
        <v>36781</v>
      </c>
      <c r="V845" s="39">
        <f>'25-26 Title I Part A'!$L845-'25-26 Title I Part A'!$U845</f>
        <v>0</v>
      </c>
    </row>
    <row r="846" spans="1:22" ht="15" customHeight="1" x14ac:dyDescent="0.35">
      <c r="A846" t="s">
        <v>132</v>
      </c>
      <c r="B846" t="s">
        <v>6520</v>
      </c>
      <c r="C846" s="7" t="s">
        <v>134</v>
      </c>
      <c r="D846" s="7" t="s">
        <v>165</v>
      </c>
      <c r="E846" s="7" t="s">
        <v>6521</v>
      </c>
      <c r="F846" s="7" t="s">
        <v>6522</v>
      </c>
      <c r="G846" s="7" t="s">
        <v>6523</v>
      </c>
      <c r="H846" s="38" t="s">
        <v>6524</v>
      </c>
      <c r="I846" s="7" t="s">
        <v>3115</v>
      </c>
      <c r="J846" s="7" t="s">
        <v>7972</v>
      </c>
      <c r="K846" s="7" t="s">
        <v>7972</v>
      </c>
      <c r="L846" s="39">
        <v>17394</v>
      </c>
      <c r="M846" s="7" t="s">
        <v>7972</v>
      </c>
      <c r="N846" s="7" t="s">
        <v>7972</v>
      </c>
      <c r="O846" s="7" t="s">
        <v>7972</v>
      </c>
      <c r="P846" s="39">
        <v>4175</v>
      </c>
      <c r="Q846" s="39">
        <v>4276</v>
      </c>
      <c r="R846" s="39">
        <v>5017</v>
      </c>
      <c r="S846" s="39">
        <v>1206</v>
      </c>
      <c r="T846" s="39">
        <v>0</v>
      </c>
      <c r="U846" s="39">
        <f>SUM('25-26 Title I Part A'!$P846:$T846)</f>
        <v>14674</v>
      </c>
      <c r="V846" s="39">
        <f>'25-26 Title I Part A'!$L846-'25-26 Title I Part A'!$U846</f>
        <v>2720</v>
      </c>
    </row>
    <row r="847" spans="1:22" ht="15" customHeight="1" x14ac:dyDescent="0.35">
      <c r="A847" t="s">
        <v>132</v>
      </c>
      <c r="B847" t="s">
        <v>6765</v>
      </c>
      <c r="C847" s="7" t="s">
        <v>134</v>
      </c>
      <c r="D847" s="7" t="s">
        <v>2718</v>
      </c>
      <c r="E847" s="7" t="s">
        <v>6766</v>
      </c>
      <c r="F847" s="7" t="s">
        <v>6767</v>
      </c>
      <c r="G847" s="7" t="s">
        <v>6768</v>
      </c>
      <c r="H847" s="38" t="s">
        <v>6769</v>
      </c>
      <c r="I847" s="7" t="s">
        <v>3115</v>
      </c>
      <c r="J847" s="7" t="s">
        <v>7972</v>
      </c>
      <c r="K847" s="7" t="s">
        <v>7972</v>
      </c>
      <c r="L847" s="39">
        <v>32541</v>
      </c>
      <c r="M847" s="7" t="s">
        <v>7972</v>
      </c>
      <c r="N847" s="7" t="s">
        <v>7972</v>
      </c>
      <c r="O847" s="7" t="s">
        <v>7972</v>
      </c>
      <c r="P847" s="39">
        <v>7604</v>
      </c>
      <c r="Q847" s="39">
        <v>14054</v>
      </c>
      <c r="R847" s="39">
        <v>10883</v>
      </c>
      <c r="S847" s="39">
        <v>0</v>
      </c>
      <c r="T847" s="39">
        <v>0</v>
      </c>
      <c r="U847" s="39">
        <f>SUM('25-26 Title I Part A'!$P847:$T847)</f>
        <v>32541</v>
      </c>
      <c r="V847" s="39">
        <f>'25-26 Title I Part A'!$L847-'25-26 Title I Part A'!$U847</f>
        <v>0</v>
      </c>
    </row>
    <row r="848" spans="1:22" ht="15" customHeight="1" x14ac:dyDescent="0.35">
      <c r="A848" t="s">
        <v>132</v>
      </c>
      <c r="B848" t="s">
        <v>7481</v>
      </c>
      <c r="C848" s="7" t="s">
        <v>134</v>
      </c>
      <c r="D848" s="7" t="s">
        <v>2718</v>
      </c>
      <c r="E848" s="7" t="s">
        <v>7482</v>
      </c>
      <c r="F848" s="7" t="s">
        <v>7483</v>
      </c>
      <c r="G848" s="7" t="s">
        <v>7484</v>
      </c>
      <c r="H848" s="38" t="s">
        <v>7485</v>
      </c>
      <c r="I848" s="7" t="s">
        <v>3115</v>
      </c>
      <c r="J848" s="7" t="s">
        <v>7972</v>
      </c>
      <c r="K848" s="7" t="s">
        <v>7972</v>
      </c>
      <c r="L848" s="39">
        <v>18318</v>
      </c>
      <c r="M848" s="7" t="s">
        <v>7972</v>
      </c>
      <c r="N848" s="7" t="s">
        <v>7972</v>
      </c>
      <c r="O848" s="7" t="s">
        <v>7972</v>
      </c>
      <c r="P848" s="39">
        <v>4396</v>
      </c>
      <c r="Q848" s="39">
        <v>1223</v>
      </c>
      <c r="R848" s="39">
        <v>12398</v>
      </c>
      <c r="S848" s="39">
        <v>301</v>
      </c>
      <c r="T848" s="39">
        <v>0</v>
      </c>
      <c r="U848" s="39">
        <f>SUM('25-26 Title I Part A'!$P848:$T848)</f>
        <v>18318</v>
      </c>
      <c r="V848" s="39">
        <f>'25-26 Title I Part A'!$L848-'25-26 Title I Part A'!$U848</f>
        <v>0</v>
      </c>
    </row>
    <row r="849" spans="1:22" ht="15" customHeight="1" x14ac:dyDescent="0.35">
      <c r="A849" t="s">
        <v>132</v>
      </c>
      <c r="B849" t="s">
        <v>7115</v>
      </c>
      <c r="C849" s="7" t="s">
        <v>134</v>
      </c>
      <c r="D849" s="7" t="s">
        <v>2718</v>
      </c>
      <c r="E849" s="7" t="s">
        <v>7116</v>
      </c>
      <c r="F849" s="7" t="s">
        <v>7117</v>
      </c>
      <c r="G849" s="7" t="s">
        <v>7118</v>
      </c>
      <c r="H849" s="38" t="s">
        <v>7119</v>
      </c>
      <c r="I849" s="7" t="s">
        <v>3115</v>
      </c>
      <c r="J849" s="7" t="s">
        <v>7972</v>
      </c>
      <c r="K849" s="7" t="s">
        <v>7972</v>
      </c>
      <c r="L849" s="39">
        <v>47103</v>
      </c>
      <c r="M849" s="7" t="s">
        <v>7972</v>
      </c>
      <c r="N849" s="7" t="s">
        <v>7972</v>
      </c>
      <c r="O849" s="7" t="s">
        <v>7972</v>
      </c>
      <c r="P849" s="39">
        <v>11306</v>
      </c>
      <c r="Q849" s="39">
        <v>20255</v>
      </c>
      <c r="R849" s="39">
        <v>14774</v>
      </c>
      <c r="S849" s="39">
        <v>768</v>
      </c>
      <c r="T849" s="39">
        <v>0</v>
      </c>
      <c r="U849" s="39">
        <f>SUM('25-26 Title I Part A'!$P849:$T849)</f>
        <v>47103</v>
      </c>
      <c r="V849" s="39">
        <f>'25-26 Title I Part A'!$L849-'25-26 Title I Part A'!$U849</f>
        <v>0</v>
      </c>
    </row>
    <row r="850" spans="1:22" ht="15" customHeight="1" x14ac:dyDescent="0.35">
      <c r="A850" t="s">
        <v>132</v>
      </c>
      <c r="B850" t="s">
        <v>5725</v>
      </c>
      <c r="C850" s="7" t="s">
        <v>134</v>
      </c>
      <c r="D850" s="7" t="s">
        <v>2873</v>
      </c>
      <c r="E850" s="7" t="s">
        <v>5726</v>
      </c>
      <c r="F850" s="7" t="s">
        <v>5727</v>
      </c>
      <c r="G850" s="7" t="s">
        <v>5728</v>
      </c>
      <c r="H850" s="38" t="s">
        <v>5729</v>
      </c>
      <c r="I850" s="7" t="s">
        <v>3115</v>
      </c>
      <c r="J850" s="7" t="s">
        <v>7973</v>
      </c>
      <c r="K850" s="7" t="s">
        <v>7973</v>
      </c>
      <c r="L850" s="39">
        <v>0</v>
      </c>
      <c r="M850" s="7" t="s">
        <v>7973</v>
      </c>
      <c r="N850" s="7" t="s">
        <v>7988</v>
      </c>
      <c r="O850" s="7" t="s">
        <v>7974</v>
      </c>
      <c r="P850" s="39">
        <v>0</v>
      </c>
      <c r="Q850" s="39">
        <v>0</v>
      </c>
      <c r="R850" s="39">
        <v>0</v>
      </c>
      <c r="S850" s="39">
        <v>0</v>
      </c>
      <c r="T850" s="39">
        <v>0</v>
      </c>
      <c r="U850" s="39">
        <f>SUM('25-26 Title I Part A'!$P850:$T850)</f>
        <v>0</v>
      </c>
      <c r="V850" s="39">
        <f>'25-26 Title I Part A'!$L850-'25-26 Title I Part A'!$U850</f>
        <v>0</v>
      </c>
    </row>
    <row r="851" spans="1:22" ht="15" customHeight="1" x14ac:dyDescent="0.35">
      <c r="A851" t="s">
        <v>132</v>
      </c>
      <c r="B851" t="s">
        <v>6840</v>
      </c>
      <c r="C851" s="7" t="s">
        <v>134</v>
      </c>
      <c r="D851" s="7" t="s">
        <v>2718</v>
      </c>
      <c r="E851" s="7" t="s">
        <v>6841</v>
      </c>
      <c r="F851" s="7" t="s">
        <v>6842</v>
      </c>
      <c r="G851" s="7" t="s">
        <v>6843</v>
      </c>
      <c r="H851" s="38" t="s">
        <v>6844</v>
      </c>
      <c r="I851" s="7" t="s">
        <v>3115</v>
      </c>
      <c r="J851" s="7" t="s">
        <v>7972</v>
      </c>
      <c r="K851" s="7" t="s">
        <v>7972</v>
      </c>
      <c r="L851" s="39">
        <v>33500</v>
      </c>
      <c r="M851" s="7" t="s">
        <v>7972</v>
      </c>
      <c r="N851" s="7" t="s">
        <v>7972</v>
      </c>
      <c r="O851" s="7" t="s">
        <v>7972</v>
      </c>
      <c r="P851" s="39">
        <v>8039</v>
      </c>
      <c r="Q851" s="39">
        <v>11177</v>
      </c>
      <c r="R851" s="39">
        <v>12258</v>
      </c>
      <c r="S851" s="39">
        <v>2026</v>
      </c>
      <c r="T851" s="39">
        <v>0</v>
      </c>
      <c r="U851" s="39">
        <f>SUM('25-26 Title I Part A'!$P851:$T851)</f>
        <v>33500</v>
      </c>
      <c r="V851" s="39">
        <f>'25-26 Title I Part A'!$L851-'25-26 Title I Part A'!$U851</f>
        <v>0</v>
      </c>
    </row>
    <row r="852" spans="1:22" ht="15" customHeight="1" x14ac:dyDescent="0.35">
      <c r="A852" t="s">
        <v>132</v>
      </c>
      <c r="B852" t="s">
        <v>7461</v>
      </c>
      <c r="C852" s="7" t="s">
        <v>134</v>
      </c>
      <c r="D852" s="7" t="s">
        <v>926</v>
      </c>
      <c r="E852" s="7" t="s">
        <v>7462</v>
      </c>
      <c r="F852" s="7" t="s">
        <v>7463</v>
      </c>
      <c r="G852" s="7" t="s">
        <v>7464</v>
      </c>
      <c r="H852" s="38" t="s">
        <v>7465</v>
      </c>
      <c r="I852" s="7" t="s">
        <v>3115</v>
      </c>
      <c r="J852" s="7" t="s">
        <v>7972</v>
      </c>
      <c r="K852" s="7" t="s">
        <v>7972</v>
      </c>
      <c r="L852" s="39">
        <v>24140</v>
      </c>
      <c r="M852" s="7" t="s">
        <v>7972</v>
      </c>
      <c r="N852" s="7" t="s">
        <v>7972</v>
      </c>
      <c r="O852" s="7" t="s">
        <v>7972</v>
      </c>
      <c r="P852" s="39">
        <v>5841</v>
      </c>
      <c r="Q852" s="39">
        <v>2578</v>
      </c>
      <c r="R852" s="39">
        <v>5327</v>
      </c>
      <c r="S852" s="39">
        <v>6875</v>
      </c>
      <c r="T852" s="39">
        <v>0</v>
      </c>
      <c r="U852" s="39">
        <f>SUM('25-26 Title I Part A'!$P852:$T852)</f>
        <v>20621</v>
      </c>
      <c r="V852" s="39">
        <f>'25-26 Title I Part A'!$L852-'25-26 Title I Part A'!$U852</f>
        <v>3519</v>
      </c>
    </row>
    <row r="853" spans="1:22" ht="15" customHeight="1" x14ac:dyDescent="0.35">
      <c r="A853" t="s">
        <v>132</v>
      </c>
      <c r="B853" t="s">
        <v>7773</v>
      </c>
      <c r="C853" s="7" t="s">
        <v>134</v>
      </c>
      <c r="D853" s="7" t="s">
        <v>2873</v>
      </c>
      <c r="E853" s="7" t="s">
        <v>7774</v>
      </c>
      <c r="F853" s="7" t="s">
        <v>7775</v>
      </c>
      <c r="G853" s="7" t="s">
        <v>7776</v>
      </c>
      <c r="H853" s="38" t="s">
        <v>7777</v>
      </c>
      <c r="I853" s="7" t="s">
        <v>3115</v>
      </c>
      <c r="J853" s="7" t="s">
        <v>7972</v>
      </c>
      <c r="K853" s="7" t="s">
        <v>7972</v>
      </c>
      <c r="L853" s="39">
        <v>33810</v>
      </c>
      <c r="M853" s="7" t="s">
        <v>7972</v>
      </c>
      <c r="N853" s="7" t="s">
        <v>7972</v>
      </c>
      <c r="O853" s="7" t="s">
        <v>7972</v>
      </c>
      <c r="P853" s="39">
        <v>0</v>
      </c>
      <c r="Q853" s="39">
        <v>2466</v>
      </c>
      <c r="R853" s="39">
        <v>23011</v>
      </c>
      <c r="S853" s="39">
        <v>8333</v>
      </c>
      <c r="T853" s="39">
        <v>0</v>
      </c>
      <c r="U853" s="39">
        <f>SUM('25-26 Title I Part A'!$P853:$T853)</f>
        <v>33810</v>
      </c>
      <c r="V853" s="39">
        <f>'25-26 Title I Part A'!$L853-'25-26 Title I Part A'!$U853</f>
        <v>0</v>
      </c>
    </row>
    <row r="854" spans="1:22" ht="15" customHeight="1" x14ac:dyDescent="0.35">
      <c r="A854" t="s">
        <v>132</v>
      </c>
      <c r="B854" t="s">
        <v>7125</v>
      </c>
      <c r="C854" s="7" t="s">
        <v>134</v>
      </c>
      <c r="D854" s="7" t="s">
        <v>2718</v>
      </c>
      <c r="E854" s="7" t="s">
        <v>7126</v>
      </c>
      <c r="F854" s="7" t="s">
        <v>7127</v>
      </c>
      <c r="G854" s="7" t="s">
        <v>7128</v>
      </c>
      <c r="H854" s="38" t="s">
        <v>7129</v>
      </c>
      <c r="I854" s="7" t="s">
        <v>3115</v>
      </c>
      <c r="J854" s="7" t="s">
        <v>7972</v>
      </c>
      <c r="K854" s="7" t="s">
        <v>7972</v>
      </c>
      <c r="L854" s="39">
        <v>35291</v>
      </c>
      <c r="M854" s="7" t="s">
        <v>7972</v>
      </c>
      <c r="N854" s="7" t="s">
        <v>7972</v>
      </c>
      <c r="O854" s="7" t="s">
        <v>7972</v>
      </c>
      <c r="P854" s="39">
        <v>0</v>
      </c>
      <c r="Q854" s="39">
        <v>8675</v>
      </c>
      <c r="R854" s="39">
        <v>8679</v>
      </c>
      <c r="S854" s="39">
        <v>0</v>
      </c>
      <c r="T854" s="39">
        <v>0</v>
      </c>
      <c r="U854" s="39">
        <f>SUM('25-26 Title I Part A'!$P854:$T854)</f>
        <v>17354</v>
      </c>
      <c r="V854" s="39">
        <f>'25-26 Title I Part A'!$L854-'25-26 Title I Part A'!$U854</f>
        <v>17937</v>
      </c>
    </row>
    <row r="855" spans="1:22" ht="15" customHeight="1" x14ac:dyDescent="0.35">
      <c r="A855" t="s">
        <v>187</v>
      </c>
      <c r="B855" t="s">
        <v>3005</v>
      </c>
      <c r="C855" s="7" t="s">
        <v>189</v>
      </c>
      <c r="D855" s="7" t="s">
        <v>3006</v>
      </c>
      <c r="E855" s="7" t="s">
        <v>25</v>
      </c>
      <c r="F855" s="7" t="s">
        <v>26</v>
      </c>
      <c r="G855" s="7" t="s">
        <v>3006</v>
      </c>
      <c r="H855" s="38" t="s">
        <v>3007</v>
      </c>
      <c r="I855" s="7" t="s">
        <v>2938</v>
      </c>
      <c r="J855" s="7" t="s">
        <v>7972</v>
      </c>
      <c r="K855" s="7" t="s">
        <v>7972</v>
      </c>
      <c r="L855" s="39">
        <v>579081</v>
      </c>
      <c r="M855" s="7" t="s">
        <v>7972</v>
      </c>
      <c r="N855" s="7" t="s">
        <v>7972</v>
      </c>
      <c r="O855" s="7" t="s">
        <v>7972</v>
      </c>
      <c r="P855" s="39">
        <v>0</v>
      </c>
      <c r="Q855" s="39">
        <v>37984</v>
      </c>
      <c r="R855" s="39">
        <v>154299</v>
      </c>
      <c r="S855" s="39">
        <v>81542</v>
      </c>
      <c r="T855" s="39">
        <v>0</v>
      </c>
      <c r="U855" s="39">
        <f>SUM('25-26 Title I Part A'!$P855:$T855)</f>
        <v>273825</v>
      </c>
      <c r="V855" s="39">
        <f>'25-26 Title I Part A'!$L855-'25-26 Title I Part A'!$U855</f>
        <v>305256</v>
      </c>
    </row>
    <row r="856" spans="1:22" ht="15" customHeight="1" x14ac:dyDescent="0.35">
      <c r="A856" t="s">
        <v>187</v>
      </c>
      <c r="B856" t="s">
        <v>188</v>
      </c>
      <c r="C856" s="7" t="s">
        <v>189</v>
      </c>
      <c r="D856" s="7" t="s">
        <v>190</v>
      </c>
      <c r="E856" s="7" t="s">
        <v>25</v>
      </c>
      <c r="F856" s="7" t="s">
        <v>26</v>
      </c>
      <c r="G856" s="7" t="s">
        <v>190</v>
      </c>
      <c r="H856" s="38" t="s">
        <v>191</v>
      </c>
      <c r="I856" s="7" t="s">
        <v>28</v>
      </c>
      <c r="J856" s="7" t="s">
        <v>7972</v>
      </c>
      <c r="K856" s="7" t="s">
        <v>7972</v>
      </c>
      <c r="L856" s="39">
        <v>2078356</v>
      </c>
      <c r="M856" s="7" t="s">
        <v>7972</v>
      </c>
      <c r="N856" s="7" t="s">
        <v>7972</v>
      </c>
      <c r="O856" s="7" t="s">
        <v>7972</v>
      </c>
      <c r="P856" s="39">
        <v>0</v>
      </c>
      <c r="Q856" s="39">
        <v>290593</v>
      </c>
      <c r="R856" s="39">
        <v>130588</v>
      </c>
      <c r="S856" s="39">
        <v>702041</v>
      </c>
      <c r="T856" s="39">
        <v>0</v>
      </c>
      <c r="U856" s="39">
        <f>SUM('25-26 Title I Part A'!$P856:$T856)</f>
        <v>1123222</v>
      </c>
      <c r="V856" s="39">
        <f>'25-26 Title I Part A'!$L856-'25-26 Title I Part A'!$U856</f>
        <v>955134</v>
      </c>
    </row>
    <row r="857" spans="1:22" ht="15" customHeight="1" x14ac:dyDescent="0.35">
      <c r="A857" t="s">
        <v>187</v>
      </c>
      <c r="B857" t="s">
        <v>212</v>
      </c>
      <c r="C857" s="7" t="s">
        <v>189</v>
      </c>
      <c r="D857" s="7" t="s">
        <v>213</v>
      </c>
      <c r="E857" s="7" t="s">
        <v>25</v>
      </c>
      <c r="F857" s="7" t="s">
        <v>26</v>
      </c>
      <c r="G857" s="7" t="s">
        <v>213</v>
      </c>
      <c r="H857" s="38" t="s">
        <v>214</v>
      </c>
      <c r="I857" s="7" t="s">
        <v>28</v>
      </c>
      <c r="J857" s="7" t="s">
        <v>7972</v>
      </c>
      <c r="K857" s="7" t="s">
        <v>7972</v>
      </c>
      <c r="L857" s="39">
        <v>107837</v>
      </c>
      <c r="M857" s="7" t="s">
        <v>7972</v>
      </c>
      <c r="N857" s="7" t="s">
        <v>7972</v>
      </c>
      <c r="O857" s="7" t="s">
        <v>7972</v>
      </c>
      <c r="P857" s="39">
        <v>16829</v>
      </c>
      <c r="Q857" s="39">
        <v>31972</v>
      </c>
      <c r="R857" s="39">
        <v>5614</v>
      </c>
      <c r="S857" s="39">
        <v>53422</v>
      </c>
      <c r="T857" s="39">
        <v>0</v>
      </c>
      <c r="U857" s="39">
        <f>SUM('25-26 Title I Part A'!$P857:$T857)</f>
        <v>107837</v>
      </c>
      <c r="V857" s="39">
        <f>'25-26 Title I Part A'!$L857-'25-26 Title I Part A'!$U857</f>
        <v>0</v>
      </c>
    </row>
    <row r="858" spans="1:22" ht="15" customHeight="1" x14ac:dyDescent="0.35">
      <c r="A858" t="s">
        <v>187</v>
      </c>
      <c r="B858" t="s">
        <v>817</v>
      </c>
      <c r="C858" s="7" t="s">
        <v>189</v>
      </c>
      <c r="D858" s="7" t="s">
        <v>818</v>
      </c>
      <c r="E858" s="7" t="s">
        <v>25</v>
      </c>
      <c r="F858" s="7" t="s">
        <v>26</v>
      </c>
      <c r="G858" s="7" t="s">
        <v>818</v>
      </c>
      <c r="H858" s="38" t="s">
        <v>819</v>
      </c>
      <c r="I858" s="7" t="s">
        <v>28</v>
      </c>
      <c r="J858" s="7" t="s">
        <v>7972</v>
      </c>
      <c r="K858" s="7" t="s">
        <v>7972</v>
      </c>
      <c r="L858" s="39">
        <v>36444</v>
      </c>
      <c r="M858" s="7" t="s">
        <v>7973</v>
      </c>
      <c r="N858" s="7" t="s">
        <v>7972</v>
      </c>
      <c r="O858" s="7" t="s">
        <v>7972</v>
      </c>
      <c r="P858" s="39">
        <v>8892</v>
      </c>
      <c r="Q858" s="39">
        <v>18388</v>
      </c>
      <c r="R858" s="39">
        <v>9164</v>
      </c>
      <c r="S858" s="39">
        <v>0</v>
      </c>
      <c r="T858" s="39">
        <v>0</v>
      </c>
      <c r="U858" s="39">
        <f>SUM('25-26 Title I Part A'!$P858:$T858)</f>
        <v>36444</v>
      </c>
      <c r="V858" s="39">
        <f>'25-26 Title I Part A'!$L858-'25-26 Title I Part A'!$U858</f>
        <v>0</v>
      </c>
    </row>
    <row r="859" spans="1:22" ht="15" customHeight="1" x14ac:dyDescent="0.35">
      <c r="A859" t="s">
        <v>187</v>
      </c>
      <c r="B859" t="s">
        <v>1135</v>
      </c>
      <c r="C859" s="7" t="s">
        <v>189</v>
      </c>
      <c r="D859" s="7" t="s">
        <v>1136</v>
      </c>
      <c r="E859" s="7" t="s">
        <v>25</v>
      </c>
      <c r="F859" s="7" t="s">
        <v>26</v>
      </c>
      <c r="G859" s="7" t="s">
        <v>1136</v>
      </c>
      <c r="H859" s="38" t="s">
        <v>1137</v>
      </c>
      <c r="I859" s="7" t="s">
        <v>28</v>
      </c>
      <c r="J859" s="7" t="s">
        <v>7972</v>
      </c>
      <c r="K859" s="7" t="s">
        <v>7972</v>
      </c>
      <c r="L859" s="39">
        <v>482707</v>
      </c>
      <c r="M859" s="7" t="s">
        <v>7972</v>
      </c>
      <c r="N859" s="7" t="s">
        <v>7972</v>
      </c>
      <c r="O859" s="7" t="s">
        <v>7972</v>
      </c>
      <c r="P859" s="39">
        <v>0</v>
      </c>
      <c r="Q859" s="39">
        <v>167650</v>
      </c>
      <c r="R859" s="39">
        <v>0</v>
      </c>
      <c r="S859" s="39">
        <v>248696</v>
      </c>
      <c r="T859" s="39">
        <v>0</v>
      </c>
      <c r="U859" s="39">
        <f>SUM('25-26 Title I Part A'!$P859:$T859)</f>
        <v>416346</v>
      </c>
      <c r="V859" s="39">
        <f>'25-26 Title I Part A'!$L859-'25-26 Title I Part A'!$U859</f>
        <v>66361</v>
      </c>
    </row>
    <row r="860" spans="1:22" ht="15" customHeight="1" x14ac:dyDescent="0.35">
      <c r="A860" t="s">
        <v>187</v>
      </c>
      <c r="B860" t="s">
        <v>1399</v>
      </c>
      <c r="C860" s="7" t="s">
        <v>189</v>
      </c>
      <c r="D860" s="7" t="s">
        <v>1400</v>
      </c>
      <c r="E860" s="7" t="s">
        <v>25</v>
      </c>
      <c r="F860" s="7" t="s">
        <v>26</v>
      </c>
      <c r="G860" s="7" t="s">
        <v>1400</v>
      </c>
      <c r="H860" s="38" t="s">
        <v>1401</v>
      </c>
      <c r="I860" s="7" t="s">
        <v>28</v>
      </c>
      <c r="J860" s="7" t="s">
        <v>7972</v>
      </c>
      <c r="K860" s="7" t="s">
        <v>7972</v>
      </c>
      <c r="L860" s="39">
        <v>179015</v>
      </c>
      <c r="M860" s="7" t="s">
        <v>7972</v>
      </c>
      <c r="N860" s="7" t="s">
        <v>7972</v>
      </c>
      <c r="O860" s="7" t="s">
        <v>7972</v>
      </c>
      <c r="P860" s="39">
        <v>0</v>
      </c>
      <c r="Q860" s="39">
        <v>109655</v>
      </c>
      <c r="R860" s="39">
        <v>69360</v>
      </c>
      <c r="S860" s="39">
        <v>0</v>
      </c>
      <c r="T860" s="39">
        <v>0</v>
      </c>
      <c r="U860" s="39">
        <f>SUM('25-26 Title I Part A'!$P860:$T860)</f>
        <v>179015</v>
      </c>
      <c r="V860" s="39">
        <f>'25-26 Title I Part A'!$L860-'25-26 Title I Part A'!$U860</f>
        <v>0</v>
      </c>
    </row>
    <row r="861" spans="1:22" ht="15" customHeight="1" x14ac:dyDescent="0.35">
      <c r="A861" t="s">
        <v>187</v>
      </c>
      <c r="B861" t="s">
        <v>1402</v>
      </c>
      <c r="C861" s="7" t="s">
        <v>189</v>
      </c>
      <c r="D861" s="7" t="s">
        <v>1403</v>
      </c>
      <c r="E861" s="7" t="s">
        <v>25</v>
      </c>
      <c r="F861" s="7" t="s">
        <v>26</v>
      </c>
      <c r="G861" s="7" t="s">
        <v>1403</v>
      </c>
      <c r="H861" s="38" t="s">
        <v>1404</v>
      </c>
      <c r="I861" s="7" t="s">
        <v>28</v>
      </c>
      <c r="J861" s="7" t="s">
        <v>7972</v>
      </c>
      <c r="K861" s="7" t="s">
        <v>7972</v>
      </c>
      <c r="L861" s="39">
        <v>296205</v>
      </c>
      <c r="M861" s="7" t="s">
        <v>7972</v>
      </c>
      <c r="N861" s="7" t="s">
        <v>7972</v>
      </c>
      <c r="O861" s="7" t="s">
        <v>7972</v>
      </c>
      <c r="P861" s="39">
        <v>72270</v>
      </c>
      <c r="Q861" s="39">
        <v>109418</v>
      </c>
      <c r="R861" s="39">
        <v>114517</v>
      </c>
      <c r="S861" s="39">
        <v>0</v>
      </c>
      <c r="T861" s="39">
        <v>0</v>
      </c>
      <c r="U861" s="39">
        <f>SUM('25-26 Title I Part A'!$P861:$T861)</f>
        <v>296205</v>
      </c>
      <c r="V861" s="39">
        <f>'25-26 Title I Part A'!$L861-'25-26 Title I Part A'!$U861</f>
        <v>0</v>
      </c>
    </row>
    <row r="862" spans="1:22" ht="15" customHeight="1" x14ac:dyDescent="0.35">
      <c r="A862" t="s">
        <v>187</v>
      </c>
      <c r="B862" t="s">
        <v>1458</v>
      </c>
      <c r="C862" s="7" t="s">
        <v>189</v>
      </c>
      <c r="D862" s="7" t="s">
        <v>1459</v>
      </c>
      <c r="E862" s="7" t="s">
        <v>25</v>
      </c>
      <c r="F862" s="7" t="s">
        <v>26</v>
      </c>
      <c r="G862" s="7" t="s">
        <v>1459</v>
      </c>
      <c r="H862" s="38" t="s">
        <v>1460</v>
      </c>
      <c r="I862" s="7" t="s">
        <v>28</v>
      </c>
      <c r="J862" s="7" t="s">
        <v>7972</v>
      </c>
      <c r="K862" s="7" t="s">
        <v>7972</v>
      </c>
      <c r="L862" s="39">
        <v>868234</v>
      </c>
      <c r="M862" s="7" t="s">
        <v>7972</v>
      </c>
      <c r="N862" s="7" t="s">
        <v>7972</v>
      </c>
      <c r="O862" s="7" t="s">
        <v>7972</v>
      </c>
      <c r="P862" s="39">
        <v>87239</v>
      </c>
      <c r="Q862" s="39">
        <v>215107</v>
      </c>
      <c r="R862" s="39">
        <v>218151</v>
      </c>
      <c r="S862" s="39">
        <v>89842</v>
      </c>
      <c r="T862" s="39">
        <v>0</v>
      </c>
      <c r="U862" s="39">
        <f>SUM('25-26 Title I Part A'!$P862:$T862)</f>
        <v>610339</v>
      </c>
      <c r="V862" s="39">
        <f>'25-26 Title I Part A'!$L862-'25-26 Title I Part A'!$U862</f>
        <v>257895</v>
      </c>
    </row>
    <row r="863" spans="1:22" ht="15" customHeight="1" x14ac:dyDescent="0.35">
      <c r="A863" t="s">
        <v>187</v>
      </c>
      <c r="B863" t="s">
        <v>1491</v>
      </c>
      <c r="C863" s="7" t="s">
        <v>189</v>
      </c>
      <c r="D863" s="7" t="s">
        <v>1492</v>
      </c>
      <c r="E863" s="7" t="s">
        <v>25</v>
      </c>
      <c r="F863" s="7" t="s">
        <v>26</v>
      </c>
      <c r="G863" s="7" t="s">
        <v>1492</v>
      </c>
      <c r="H863" s="38" t="s">
        <v>1493</v>
      </c>
      <c r="I863" s="7" t="s">
        <v>28</v>
      </c>
      <c r="J863" s="7" t="s">
        <v>7972</v>
      </c>
      <c r="K863" s="7" t="s">
        <v>7972</v>
      </c>
      <c r="L863" s="39">
        <v>4204017</v>
      </c>
      <c r="M863" s="7" t="s">
        <v>7972</v>
      </c>
      <c r="N863" s="7" t="s">
        <v>7972</v>
      </c>
      <c r="O863" s="7" t="s">
        <v>7972</v>
      </c>
      <c r="P863" s="39">
        <v>0</v>
      </c>
      <c r="Q863" s="39">
        <v>0</v>
      </c>
      <c r="R863" s="39">
        <v>0</v>
      </c>
      <c r="S863" s="39">
        <v>0</v>
      </c>
      <c r="T863" s="39">
        <v>0</v>
      </c>
      <c r="U863" s="39">
        <f>SUM('25-26 Title I Part A'!$P863:$T863)</f>
        <v>0</v>
      </c>
      <c r="V863" s="39">
        <f>'25-26 Title I Part A'!$L863-'25-26 Title I Part A'!$U863</f>
        <v>4204017</v>
      </c>
    </row>
    <row r="864" spans="1:22" ht="15" customHeight="1" x14ac:dyDescent="0.35">
      <c r="A864" t="s">
        <v>187</v>
      </c>
      <c r="B864" t="s">
        <v>1603</v>
      </c>
      <c r="C864" s="7" t="s">
        <v>189</v>
      </c>
      <c r="D864" s="7" t="s">
        <v>1604</v>
      </c>
      <c r="E864" s="7" t="s">
        <v>25</v>
      </c>
      <c r="F864" s="7" t="s">
        <v>26</v>
      </c>
      <c r="G864" s="7" t="s">
        <v>1604</v>
      </c>
      <c r="H864" s="38" t="s">
        <v>1605</v>
      </c>
      <c r="I864" s="7" t="s">
        <v>28</v>
      </c>
      <c r="J864" s="7" t="s">
        <v>7972</v>
      </c>
      <c r="K864" s="7" t="s">
        <v>7972</v>
      </c>
      <c r="L864" s="39">
        <v>154152</v>
      </c>
      <c r="M864" s="7" t="s">
        <v>7972</v>
      </c>
      <c r="N864" s="7" t="s">
        <v>7972</v>
      </c>
      <c r="O864" s="7" t="s">
        <v>7972</v>
      </c>
      <c r="P864" s="39">
        <v>37611</v>
      </c>
      <c r="Q864" s="39">
        <v>29086</v>
      </c>
      <c r="R864" s="39">
        <v>0</v>
      </c>
      <c r="S864" s="39">
        <v>46368</v>
      </c>
      <c r="T864" s="39">
        <v>0</v>
      </c>
      <c r="U864" s="39">
        <f>SUM('25-26 Title I Part A'!$P864:$T864)</f>
        <v>113065</v>
      </c>
      <c r="V864" s="39">
        <f>'25-26 Title I Part A'!$L864-'25-26 Title I Part A'!$U864</f>
        <v>41087</v>
      </c>
    </row>
    <row r="865" spans="1:22" ht="15" customHeight="1" x14ac:dyDescent="0.35">
      <c r="A865" t="s">
        <v>187</v>
      </c>
      <c r="B865" t="s">
        <v>1621</v>
      </c>
      <c r="C865" s="7" t="s">
        <v>189</v>
      </c>
      <c r="D865" s="7" t="s">
        <v>1622</v>
      </c>
      <c r="E865" s="7" t="s">
        <v>25</v>
      </c>
      <c r="F865" s="7" t="s">
        <v>26</v>
      </c>
      <c r="G865" s="7" t="s">
        <v>1622</v>
      </c>
      <c r="H865" s="38" t="s">
        <v>1623</v>
      </c>
      <c r="I865" s="7" t="s">
        <v>28</v>
      </c>
      <c r="J865" s="7" t="s">
        <v>7972</v>
      </c>
      <c r="K865" s="7" t="s">
        <v>7972</v>
      </c>
      <c r="L865" s="39">
        <v>6849203</v>
      </c>
      <c r="M865" s="7" t="s">
        <v>7972</v>
      </c>
      <c r="N865" s="7" t="s">
        <v>7972</v>
      </c>
      <c r="O865" s="7" t="s">
        <v>7972</v>
      </c>
      <c r="P865" s="39">
        <v>0</v>
      </c>
      <c r="Q865" s="39">
        <v>1370262</v>
      </c>
      <c r="R865" s="39">
        <v>1521374</v>
      </c>
      <c r="S865" s="39">
        <v>1539834</v>
      </c>
      <c r="T865" s="39">
        <v>0</v>
      </c>
      <c r="U865" s="39">
        <f>SUM('25-26 Title I Part A'!$P865:$T865)</f>
        <v>4431470</v>
      </c>
      <c r="V865" s="39">
        <f>'25-26 Title I Part A'!$L865-'25-26 Title I Part A'!$U865</f>
        <v>2417733</v>
      </c>
    </row>
    <row r="866" spans="1:22" ht="15" customHeight="1" x14ac:dyDescent="0.35">
      <c r="A866" t="s">
        <v>187</v>
      </c>
      <c r="B866" t="s">
        <v>1627</v>
      </c>
      <c r="C866" s="7" t="s">
        <v>189</v>
      </c>
      <c r="D866" s="7" t="s">
        <v>1628</v>
      </c>
      <c r="E866" s="7" t="s">
        <v>25</v>
      </c>
      <c r="F866" s="7" t="s">
        <v>26</v>
      </c>
      <c r="G866" s="7" t="s">
        <v>1628</v>
      </c>
      <c r="H866" s="38" t="s">
        <v>1629</v>
      </c>
      <c r="I866" s="7" t="s">
        <v>28</v>
      </c>
      <c r="J866" s="7" t="s">
        <v>7972</v>
      </c>
      <c r="K866" s="7" t="s">
        <v>7972</v>
      </c>
      <c r="L866" s="39">
        <v>5411986</v>
      </c>
      <c r="M866" s="7" t="s">
        <v>7972</v>
      </c>
      <c r="N866" s="7" t="s">
        <v>7972</v>
      </c>
      <c r="O866" s="7" t="s">
        <v>7972</v>
      </c>
      <c r="P866" s="39">
        <v>1259620</v>
      </c>
      <c r="Q866" s="39">
        <v>1180425</v>
      </c>
      <c r="R866" s="39">
        <v>1290508</v>
      </c>
      <c r="S866" s="39">
        <v>1243198</v>
      </c>
      <c r="T866" s="39">
        <v>0</v>
      </c>
      <c r="U866" s="39">
        <f>SUM('25-26 Title I Part A'!$P866:$T866)</f>
        <v>4973751</v>
      </c>
      <c r="V866" s="39">
        <f>'25-26 Title I Part A'!$L866-'25-26 Title I Part A'!$U866</f>
        <v>438235</v>
      </c>
    </row>
    <row r="867" spans="1:22" ht="15" customHeight="1" x14ac:dyDescent="0.35">
      <c r="A867" t="s">
        <v>187</v>
      </c>
      <c r="B867" t="s">
        <v>2051</v>
      </c>
      <c r="C867" s="7" t="s">
        <v>189</v>
      </c>
      <c r="D867" s="7" t="s">
        <v>2052</v>
      </c>
      <c r="E867" s="7" t="s">
        <v>25</v>
      </c>
      <c r="F867" s="7" t="s">
        <v>26</v>
      </c>
      <c r="G867" s="7" t="s">
        <v>2052</v>
      </c>
      <c r="H867" s="38" t="s">
        <v>2053</v>
      </c>
      <c r="I867" s="7" t="s">
        <v>28</v>
      </c>
      <c r="J867" s="7" t="s">
        <v>7972</v>
      </c>
      <c r="K867" s="7" t="s">
        <v>7972</v>
      </c>
      <c r="L867" s="39">
        <v>2492</v>
      </c>
      <c r="M867" s="7" t="s">
        <v>7972</v>
      </c>
      <c r="N867" s="7" t="s">
        <v>7972</v>
      </c>
      <c r="O867" s="7" t="s">
        <v>7972</v>
      </c>
      <c r="P867" s="39">
        <v>400</v>
      </c>
      <c r="Q867" s="39">
        <v>15</v>
      </c>
      <c r="R867" s="39">
        <v>0</v>
      </c>
      <c r="S867" s="39">
        <v>0</v>
      </c>
      <c r="T867" s="39">
        <v>0</v>
      </c>
      <c r="U867" s="39">
        <f>SUM('25-26 Title I Part A'!$P867:$T867)</f>
        <v>415</v>
      </c>
      <c r="V867" s="39">
        <f>'25-26 Title I Part A'!$L867-'25-26 Title I Part A'!$U867</f>
        <v>2077</v>
      </c>
    </row>
    <row r="868" spans="1:22" ht="15" customHeight="1" x14ac:dyDescent="0.35">
      <c r="A868" t="s">
        <v>187</v>
      </c>
      <c r="B868" t="s">
        <v>2054</v>
      </c>
      <c r="C868" s="7" t="s">
        <v>189</v>
      </c>
      <c r="D868" s="7" t="s">
        <v>2055</v>
      </c>
      <c r="E868" s="7" t="s">
        <v>25</v>
      </c>
      <c r="F868" s="7" t="s">
        <v>26</v>
      </c>
      <c r="G868" s="7" t="s">
        <v>2055</v>
      </c>
      <c r="H868" s="38" t="s">
        <v>2056</v>
      </c>
      <c r="I868" s="7" t="s">
        <v>28</v>
      </c>
      <c r="J868" s="7" t="s">
        <v>7972</v>
      </c>
      <c r="K868" s="7" t="s">
        <v>7972</v>
      </c>
      <c r="L868" s="39">
        <v>421530</v>
      </c>
      <c r="M868" s="7" t="s">
        <v>7973</v>
      </c>
      <c r="N868" s="7" t="s">
        <v>7972</v>
      </c>
      <c r="O868" s="7" t="s">
        <v>7972</v>
      </c>
      <c r="P868" s="39">
        <v>0</v>
      </c>
      <c r="Q868" s="39">
        <v>139790</v>
      </c>
      <c r="R868" s="39">
        <v>91072</v>
      </c>
      <c r="S868" s="39">
        <v>0</v>
      </c>
      <c r="T868" s="39">
        <v>0</v>
      </c>
      <c r="U868" s="39">
        <f>SUM('25-26 Title I Part A'!$P868:$T868)</f>
        <v>230862</v>
      </c>
      <c r="V868" s="39">
        <f>'25-26 Title I Part A'!$L868-'25-26 Title I Part A'!$U868</f>
        <v>190668</v>
      </c>
    </row>
    <row r="869" spans="1:22" ht="15" customHeight="1" x14ac:dyDescent="0.35">
      <c r="A869" t="s">
        <v>187</v>
      </c>
      <c r="B869" t="s">
        <v>2495</v>
      </c>
      <c r="C869" s="7" t="s">
        <v>189</v>
      </c>
      <c r="D869" s="7" t="s">
        <v>2496</v>
      </c>
      <c r="E869" s="7" t="s">
        <v>25</v>
      </c>
      <c r="F869" s="7" t="s">
        <v>26</v>
      </c>
      <c r="G869" s="7" t="s">
        <v>2496</v>
      </c>
      <c r="H869" s="38" t="s">
        <v>2497</v>
      </c>
      <c r="I869" s="7" t="s">
        <v>28</v>
      </c>
      <c r="J869" s="7" t="s">
        <v>7972</v>
      </c>
      <c r="K869" s="7" t="s">
        <v>7972</v>
      </c>
      <c r="L869" s="39">
        <v>3839</v>
      </c>
      <c r="M869" s="7" t="s">
        <v>7972</v>
      </c>
      <c r="N869" s="7" t="s">
        <v>7972</v>
      </c>
      <c r="O869" s="7" t="s">
        <v>7972</v>
      </c>
      <c r="P869" s="39">
        <v>0</v>
      </c>
      <c r="Q869" s="39">
        <v>0</v>
      </c>
      <c r="R869" s="39">
        <v>2152</v>
      </c>
      <c r="S869" s="39">
        <v>0</v>
      </c>
      <c r="T869" s="39">
        <v>0</v>
      </c>
      <c r="U869" s="39">
        <f>SUM('25-26 Title I Part A'!$P869:$T869)</f>
        <v>2152</v>
      </c>
      <c r="V869" s="39">
        <f>'25-26 Title I Part A'!$L869-'25-26 Title I Part A'!$U869</f>
        <v>1687</v>
      </c>
    </row>
    <row r="870" spans="1:22" ht="15" customHeight="1" x14ac:dyDescent="0.35">
      <c r="A870" t="s">
        <v>187</v>
      </c>
      <c r="B870" t="s">
        <v>2812</v>
      </c>
      <c r="C870" s="7" t="s">
        <v>189</v>
      </c>
      <c r="D870" s="7" t="s">
        <v>2813</v>
      </c>
      <c r="E870" s="7" t="s">
        <v>25</v>
      </c>
      <c r="F870" s="7" t="s">
        <v>26</v>
      </c>
      <c r="G870" s="7" t="s">
        <v>2813</v>
      </c>
      <c r="H870" s="38" t="s">
        <v>2814</v>
      </c>
      <c r="I870" s="7" t="s">
        <v>28</v>
      </c>
      <c r="J870" s="7" t="s">
        <v>7972</v>
      </c>
      <c r="K870" s="7" t="s">
        <v>7972</v>
      </c>
      <c r="L870" s="39">
        <v>1800828</v>
      </c>
      <c r="M870" s="7" t="s">
        <v>7973</v>
      </c>
      <c r="N870" s="7" t="s">
        <v>7972</v>
      </c>
      <c r="O870" s="7" t="s">
        <v>7972</v>
      </c>
      <c r="P870" s="39">
        <v>0</v>
      </c>
      <c r="Q870" s="39">
        <v>670640</v>
      </c>
      <c r="R870" s="39">
        <v>304445</v>
      </c>
      <c r="S870" s="39">
        <v>0</v>
      </c>
      <c r="T870" s="39">
        <v>0</v>
      </c>
      <c r="U870" s="39">
        <f>SUM('25-26 Title I Part A'!$P870:$T870)</f>
        <v>975085</v>
      </c>
      <c r="V870" s="39">
        <f>'25-26 Title I Part A'!$L870-'25-26 Title I Part A'!$U870</f>
        <v>825743</v>
      </c>
    </row>
    <row r="871" spans="1:22" ht="15" customHeight="1" x14ac:dyDescent="0.35">
      <c r="A871" t="s">
        <v>187</v>
      </c>
      <c r="B871" t="s">
        <v>2899</v>
      </c>
      <c r="C871" s="7" t="s">
        <v>189</v>
      </c>
      <c r="D871" s="7" t="s">
        <v>2900</v>
      </c>
      <c r="E871" s="7" t="s">
        <v>25</v>
      </c>
      <c r="F871" s="7" t="s">
        <v>26</v>
      </c>
      <c r="G871" s="7" t="s">
        <v>2900</v>
      </c>
      <c r="H871" s="38" t="s">
        <v>2901</v>
      </c>
      <c r="I871" s="7" t="s">
        <v>28</v>
      </c>
      <c r="J871" s="7" t="s">
        <v>7972</v>
      </c>
      <c r="K871" s="7" t="s">
        <v>7972</v>
      </c>
      <c r="L871" s="39">
        <v>1114566</v>
      </c>
      <c r="M871" s="7" t="s">
        <v>7972</v>
      </c>
      <c r="N871" s="7" t="s">
        <v>7972</v>
      </c>
      <c r="O871" s="7" t="s">
        <v>7972</v>
      </c>
      <c r="P871" s="39">
        <v>144662</v>
      </c>
      <c r="Q871" s="39">
        <v>193276</v>
      </c>
      <c r="R871" s="39">
        <v>502902</v>
      </c>
      <c r="S871" s="39">
        <v>273726</v>
      </c>
      <c r="T871" s="39">
        <v>0</v>
      </c>
      <c r="U871" s="39">
        <f>SUM('25-26 Title I Part A'!$P871:$T871)</f>
        <v>1114566</v>
      </c>
      <c r="V871" s="39">
        <f>'25-26 Title I Part A'!$L871-'25-26 Title I Part A'!$U871</f>
        <v>0</v>
      </c>
    </row>
    <row r="872" spans="1:22" ht="15" customHeight="1" x14ac:dyDescent="0.35">
      <c r="A872" t="s">
        <v>187</v>
      </c>
      <c r="B872" t="s">
        <v>1075</v>
      </c>
      <c r="C872" s="7" t="s">
        <v>189</v>
      </c>
      <c r="D872" s="7" t="s">
        <v>1076</v>
      </c>
      <c r="E872" s="7" t="s">
        <v>25</v>
      </c>
      <c r="F872" s="7" t="s">
        <v>26</v>
      </c>
      <c r="G872" s="7" t="s">
        <v>1076</v>
      </c>
      <c r="H872" s="38" t="s">
        <v>1077</v>
      </c>
      <c r="I872" s="7" t="s">
        <v>28</v>
      </c>
      <c r="J872" s="7" t="s">
        <v>7972</v>
      </c>
      <c r="K872" s="7" t="s">
        <v>7972</v>
      </c>
      <c r="L872" s="39">
        <v>952400</v>
      </c>
      <c r="M872" s="7" t="s">
        <v>7972</v>
      </c>
      <c r="N872" s="7" t="s">
        <v>7972</v>
      </c>
      <c r="O872" s="7" t="s">
        <v>7972</v>
      </c>
      <c r="P872" s="39">
        <v>0</v>
      </c>
      <c r="Q872" s="39">
        <v>0</v>
      </c>
      <c r="R872" s="39">
        <v>28511</v>
      </c>
      <c r="S872" s="39">
        <v>228670</v>
      </c>
      <c r="T872" s="39">
        <v>0</v>
      </c>
      <c r="U872" s="39">
        <f>SUM('25-26 Title I Part A'!$P872:$T872)</f>
        <v>257181</v>
      </c>
      <c r="V872" s="39">
        <f>'25-26 Title I Part A'!$L872-'25-26 Title I Part A'!$U872</f>
        <v>695219</v>
      </c>
    </row>
    <row r="873" spans="1:22" ht="15" customHeight="1" x14ac:dyDescent="0.35">
      <c r="A873" t="s">
        <v>187</v>
      </c>
      <c r="B873" t="s">
        <v>1624</v>
      </c>
      <c r="C873" s="7" t="s">
        <v>189</v>
      </c>
      <c r="D873" s="7" t="s">
        <v>1625</v>
      </c>
      <c r="E873" s="7" t="s">
        <v>25</v>
      </c>
      <c r="F873" s="7" t="s">
        <v>26</v>
      </c>
      <c r="G873" s="7" t="s">
        <v>1625</v>
      </c>
      <c r="H873" s="38" t="s">
        <v>1626</v>
      </c>
      <c r="I873" s="7" t="s">
        <v>28</v>
      </c>
      <c r="J873" s="7" t="s">
        <v>7972</v>
      </c>
      <c r="K873" s="7" t="s">
        <v>7972</v>
      </c>
      <c r="L873" s="39">
        <v>40244</v>
      </c>
      <c r="M873" s="7" t="s">
        <v>7972</v>
      </c>
      <c r="N873" s="7" t="s">
        <v>7972</v>
      </c>
      <c r="O873" s="7" t="s">
        <v>7972</v>
      </c>
      <c r="P873" s="39">
        <v>0</v>
      </c>
      <c r="Q873" s="39">
        <v>0</v>
      </c>
      <c r="R873" s="39">
        <v>40244</v>
      </c>
      <c r="S873" s="39">
        <v>0</v>
      </c>
      <c r="T873" s="39">
        <v>0</v>
      </c>
      <c r="U873" s="39">
        <f>SUM('25-26 Title I Part A'!$P873:$T873)</f>
        <v>40244</v>
      </c>
      <c r="V873" s="39">
        <f>'25-26 Title I Part A'!$L873-'25-26 Title I Part A'!$U873</f>
        <v>0</v>
      </c>
    </row>
    <row r="874" spans="1:22" ht="15" customHeight="1" x14ac:dyDescent="0.35">
      <c r="A874" t="s">
        <v>187</v>
      </c>
      <c r="B874" t="s">
        <v>749</v>
      </c>
      <c r="C874" s="7" t="s">
        <v>189</v>
      </c>
      <c r="D874" s="7" t="s">
        <v>750</v>
      </c>
      <c r="E874" s="7" t="s">
        <v>25</v>
      </c>
      <c r="F874" s="7" t="s">
        <v>26</v>
      </c>
      <c r="G874" s="7" t="s">
        <v>750</v>
      </c>
      <c r="H874" s="38" t="s">
        <v>751</v>
      </c>
      <c r="I874" s="7" t="s">
        <v>28</v>
      </c>
      <c r="J874" s="7" t="s">
        <v>7972</v>
      </c>
      <c r="K874" s="7" t="s">
        <v>7972</v>
      </c>
      <c r="L874" s="39">
        <v>1319939</v>
      </c>
      <c r="M874" s="7" t="s">
        <v>7972</v>
      </c>
      <c r="N874" s="7" t="s">
        <v>7972</v>
      </c>
      <c r="O874" s="7" t="s">
        <v>7972</v>
      </c>
      <c r="P874" s="39">
        <v>0</v>
      </c>
      <c r="Q874" s="39">
        <v>334585</v>
      </c>
      <c r="R874" s="39">
        <v>244479</v>
      </c>
      <c r="S874" s="39">
        <v>0</v>
      </c>
      <c r="T874" s="39">
        <v>0</v>
      </c>
      <c r="U874" s="39">
        <f>SUM('25-26 Title I Part A'!$P874:$T874)</f>
        <v>579064</v>
      </c>
      <c r="V874" s="39">
        <f>'25-26 Title I Part A'!$L874-'25-26 Title I Part A'!$U874</f>
        <v>740875</v>
      </c>
    </row>
    <row r="875" spans="1:22" ht="15" customHeight="1" x14ac:dyDescent="0.35">
      <c r="A875" t="s">
        <v>187</v>
      </c>
      <c r="B875" t="s">
        <v>725</v>
      </c>
      <c r="C875" s="7" t="s">
        <v>189</v>
      </c>
      <c r="D875" s="7" t="s">
        <v>726</v>
      </c>
      <c r="E875" s="7" t="s">
        <v>25</v>
      </c>
      <c r="F875" s="7" t="s">
        <v>26</v>
      </c>
      <c r="G875" s="7" t="s">
        <v>726</v>
      </c>
      <c r="H875" s="38" t="s">
        <v>727</v>
      </c>
      <c r="I875" s="7" t="s">
        <v>28</v>
      </c>
      <c r="J875" s="7" t="s">
        <v>7972</v>
      </c>
      <c r="K875" s="7" t="s">
        <v>7972</v>
      </c>
      <c r="L875" s="39">
        <v>1013644</v>
      </c>
      <c r="M875" s="7" t="s">
        <v>7972</v>
      </c>
      <c r="N875" s="7" t="s">
        <v>7972</v>
      </c>
      <c r="O875" s="7" t="s">
        <v>7972</v>
      </c>
      <c r="P875" s="39">
        <v>245883</v>
      </c>
      <c r="Q875" s="39">
        <v>0</v>
      </c>
      <c r="R875" s="39">
        <v>761800</v>
      </c>
      <c r="S875" s="39">
        <v>5961</v>
      </c>
      <c r="T875" s="39">
        <v>0</v>
      </c>
      <c r="U875" s="39">
        <f>SUM('25-26 Title I Part A'!$P875:$T875)</f>
        <v>1013644</v>
      </c>
      <c r="V875" s="39">
        <f>'25-26 Title I Part A'!$L875-'25-26 Title I Part A'!$U875</f>
        <v>0</v>
      </c>
    </row>
    <row r="876" spans="1:22" ht="15" customHeight="1" x14ac:dyDescent="0.35">
      <c r="A876" t="s">
        <v>187</v>
      </c>
      <c r="B876" t="s">
        <v>6022</v>
      </c>
      <c r="C876" s="7" t="s">
        <v>189</v>
      </c>
      <c r="D876" s="7" t="s">
        <v>3006</v>
      </c>
      <c r="E876" s="7" t="s">
        <v>6023</v>
      </c>
      <c r="F876" s="7" t="s">
        <v>6024</v>
      </c>
      <c r="G876" s="7" t="s">
        <v>6025</v>
      </c>
      <c r="H876" s="38" t="s">
        <v>6026</v>
      </c>
      <c r="I876" s="7" t="s">
        <v>3115</v>
      </c>
      <c r="J876" s="7" t="s">
        <v>7972</v>
      </c>
      <c r="K876" s="7" t="s">
        <v>7972</v>
      </c>
      <c r="L876" s="39">
        <v>83136</v>
      </c>
      <c r="M876" s="7" t="s">
        <v>7972</v>
      </c>
      <c r="N876" s="7" t="s">
        <v>7972</v>
      </c>
      <c r="O876" s="7" t="s">
        <v>7972</v>
      </c>
      <c r="P876" s="39">
        <v>0</v>
      </c>
      <c r="Q876" s="39">
        <v>0</v>
      </c>
      <c r="R876" s="39">
        <v>0</v>
      </c>
      <c r="S876" s="39">
        <v>83136</v>
      </c>
      <c r="T876" s="39">
        <v>0</v>
      </c>
      <c r="U876" s="39">
        <f>SUM('25-26 Title I Part A'!$P876:$T876)</f>
        <v>83136</v>
      </c>
      <c r="V876" s="39">
        <f>'25-26 Title I Part A'!$L876-'25-26 Title I Part A'!$U876</f>
        <v>0</v>
      </c>
    </row>
    <row r="877" spans="1:22" ht="15" customHeight="1" x14ac:dyDescent="0.35">
      <c r="A877" t="s">
        <v>1666</v>
      </c>
      <c r="B877" t="s">
        <v>3008</v>
      </c>
      <c r="C877" s="7" t="s">
        <v>1668</v>
      </c>
      <c r="D877" s="7" t="s">
        <v>3009</v>
      </c>
      <c r="E877" s="7" t="s">
        <v>25</v>
      </c>
      <c r="F877" s="7" t="s">
        <v>26</v>
      </c>
      <c r="G877" s="7" t="s">
        <v>3009</v>
      </c>
      <c r="H877" s="38" t="s">
        <v>3010</v>
      </c>
      <c r="I877" s="7" t="s">
        <v>2938</v>
      </c>
      <c r="J877" s="7" t="s">
        <v>7974</v>
      </c>
      <c r="K877" s="7" t="s">
        <v>7972</v>
      </c>
      <c r="L877" s="39">
        <v>0</v>
      </c>
      <c r="M877" s="7" t="s">
        <v>7973</v>
      </c>
      <c r="N877" s="7" t="s">
        <v>7988</v>
      </c>
      <c r="O877" s="7" t="s">
        <v>7972</v>
      </c>
      <c r="P877" s="39">
        <v>0</v>
      </c>
      <c r="Q877" s="39">
        <v>0</v>
      </c>
      <c r="R877" s="39">
        <v>0</v>
      </c>
      <c r="S877" s="39">
        <v>0</v>
      </c>
      <c r="T877" s="39">
        <v>0</v>
      </c>
      <c r="U877" s="39">
        <f>SUM('25-26 Title I Part A'!$P877:$T877)</f>
        <v>0</v>
      </c>
      <c r="V877" s="39">
        <f>'25-26 Title I Part A'!$L877-'25-26 Title I Part A'!$U877</f>
        <v>0</v>
      </c>
    </row>
    <row r="878" spans="1:22" ht="15" customHeight="1" x14ac:dyDescent="0.35">
      <c r="A878" t="s">
        <v>1666</v>
      </c>
      <c r="B878" t="s">
        <v>2609</v>
      </c>
      <c r="C878" s="7" t="s">
        <v>1668</v>
      </c>
      <c r="D878" s="7" t="s">
        <v>2610</v>
      </c>
      <c r="E878" s="7" t="s">
        <v>25</v>
      </c>
      <c r="F878" s="7" t="s">
        <v>26</v>
      </c>
      <c r="G878" s="7" t="s">
        <v>2610</v>
      </c>
      <c r="H878" s="38" t="s">
        <v>2611</v>
      </c>
      <c r="I878" s="7" t="s">
        <v>28</v>
      </c>
      <c r="J878" s="7" t="s">
        <v>7972</v>
      </c>
      <c r="K878" s="7" t="s">
        <v>7972</v>
      </c>
      <c r="L878" s="39">
        <v>89845</v>
      </c>
      <c r="M878" s="7" t="s">
        <v>7972</v>
      </c>
      <c r="N878" s="7" t="s">
        <v>7972</v>
      </c>
      <c r="O878" s="7" t="s">
        <v>7972</v>
      </c>
      <c r="P878" s="39">
        <v>0</v>
      </c>
      <c r="Q878" s="39">
        <v>7494</v>
      </c>
      <c r="R878" s="39">
        <v>14320</v>
      </c>
      <c r="S878" s="39">
        <v>3209</v>
      </c>
      <c r="T878" s="39">
        <v>0</v>
      </c>
      <c r="U878" s="39">
        <f>SUM('25-26 Title I Part A'!$P878:$T878)</f>
        <v>25023</v>
      </c>
      <c r="V878" s="39">
        <f>'25-26 Title I Part A'!$L878-'25-26 Title I Part A'!$U878</f>
        <v>64822</v>
      </c>
    </row>
    <row r="879" spans="1:22" ht="15" customHeight="1" x14ac:dyDescent="0.35">
      <c r="A879" t="s">
        <v>1666</v>
      </c>
      <c r="B879" t="s">
        <v>1667</v>
      </c>
      <c r="C879" s="7" t="s">
        <v>1668</v>
      </c>
      <c r="D879" s="7" t="s">
        <v>1669</v>
      </c>
      <c r="E879" s="7" t="s">
        <v>25</v>
      </c>
      <c r="F879" s="7" t="s">
        <v>26</v>
      </c>
      <c r="G879" s="7" t="s">
        <v>1669</v>
      </c>
      <c r="H879" s="38" t="s">
        <v>1670</v>
      </c>
      <c r="I879" s="7" t="s">
        <v>28</v>
      </c>
      <c r="J879" s="7" t="s">
        <v>7972</v>
      </c>
      <c r="K879" s="7" t="s">
        <v>7972</v>
      </c>
      <c r="L879" s="39">
        <v>452349</v>
      </c>
      <c r="M879" s="7" t="s">
        <v>7972</v>
      </c>
      <c r="N879" s="7" t="s">
        <v>7972</v>
      </c>
      <c r="O879" s="7" t="s">
        <v>7972</v>
      </c>
      <c r="P879" s="39">
        <v>3290</v>
      </c>
      <c r="Q879" s="39">
        <v>221716</v>
      </c>
      <c r="R879" s="39">
        <v>91662</v>
      </c>
      <c r="S879" s="39">
        <v>0</v>
      </c>
      <c r="T879" s="39">
        <v>0</v>
      </c>
      <c r="U879" s="39">
        <f>SUM('25-26 Title I Part A'!$P879:$T879)</f>
        <v>316668</v>
      </c>
      <c r="V879" s="39">
        <f>'25-26 Title I Part A'!$L879-'25-26 Title I Part A'!$U879</f>
        <v>135681</v>
      </c>
    </row>
    <row r="880" spans="1:22" ht="15" customHeight="1" x14ac:dyDescent="0.35">
      <c r="A880" t="s">
        <v>1666</v>
      </c>
      <c r="B880" t="s">
        <v>2693</v>
      </c>
      <c r="C880" s="7" t="s">
        <v>1668</v>
      </c>
      <c r="D880" s="7" t="s">
        <v>2694</v>
      </c>
      <c r="E880" s="7" t="s">
        <v>25</v>
      </c>
      <c r="F880" s="7" t="s">
        <v>26</v>
      </c>
      <c r="G880" s="7" t="s">
        <v>2694</v>
      </c>
      <c r="H880" s="38" t="s">
        <v>2695</v>
      </c>
      <c r="I880" s="7" t="s">
        <v>28</v>
      </c>
      <c r="J880" s="7" t="s">
        <v>7972</v>
      </c>
      <c r="K880" s="7" t="s">
        <v>7972</v>
      </c>
      <c r="L880" s="39">
        <v>238133</v>
      </c>
      <c r="M880" s="7" t="s">
        <v>7972</v>
      </c>
      <c r="N880" s="7" t="s">
        <v>7972</v>
      </c>
      <c r="O880" s="7" t="s">
        <v>7972</v>
      </c>
      <c r="P880" s="39">
        <v>58101</v>
      </c>
      <c r="Q880" s="39">
        <v>138429</v>
      </c>
      <c r="R880" s="39">
        <v>41603</v>
      </c>
      <c r="S880" s="39">
        <v>0</v>
      </c>
      <c r="T880" s="39">
        <v>0</v>
      </c>
      <c r="U880" s="39">
        <f>SUM('25-26 Title I Part A'!$P880:$T880)</f>
        <v>238133</v>
      </c>
      <c r="V880" s="39">
        <f>'25-26 Title I Part A'!$L880-'25-26 Title I Part A'!$U880</f>
        <v>0</v>
      </c>
    </row>
    <row r="881" spans="1:22" ht="15" customHeight="1" x14ac:dyDescent="0.35">
      <c r="A881" t="s">
        <v>794</v>
      </c>
      <c r="B881" t="s">
        <v>3011</v>
      </c>
      <c r="C881" s="7" t="s">
        <v>796</v>
      </c>
      <c r="D881" s="7" t="s">
        <v>3012</v>
      </c>
      <c r="E881" s="7" t="s">
        <v>25</v>
      </c>
      <c r="F881" s="7" t="s">
        <v>26</v>
      </c>
      <c r="G881" s="7" t="s">
        <v>3012</v>
      </c>
      <c r="H881" s="38" t="s">
        <v>3013</v>
      </c>
      <c r="I881" s="7" t="s">
        <v>2938</v>
      </c>
      <c r="J881" s="7" t="s">
        <v>7974</v>
      </c>
      <c r="K881" s="7" t="s">
        <v>7973</v>
      </c>
      <c r="L881" s="39">
        <v>0</v>
      </c>
      <c r="M881" s="7" t="s">
        <v>7972</v>
      </c>
      <c r="N881" s="7" t="s">
        <v>7988</v>
      </c>
      <c r="O881" s="7" t="s">
        <v>7974</v>
      </c>
      <c r="P881" s="39">
        <v>0</v>
      </c>
      <c r="Q881" s="39">
        <v>0</v>
      </c>
      <c r="R881" s="39">
        <v>0</v>
      </c>
      <c r="S881" s="39">
        <v>0</v>
      </c>
      <c r="T881" s="39">
        <v>0</v>
      </c>
      <c r="U881" s="39">
        <f>SUM('25-26 Title I Part A'!$P881:$T881)</f>
        <v>0</v>
      </c>
      <c r="V881" s="39">
        <f>'25-26 Title I Part A'!$L881-'25-26 Title I Part A'!$U881</f>
        <v>0</v>
      </c>
    </row>
    <row r="882" spans="1:22" ht="15" customHeight="1" x14ac:dyDescent="0.35">
      <c r="A882" t="s">
        <v>794</v>
      </c>
      <c r="B882" t="s">
        <v>795</v>
      </c>
      <c r="C882" s="7" t="s">
        <v>796</v>
      </c>
      <c r="D882" s="7" t="s">
        <v>797</v>
      </c>
      <c r="E882" s="7" t="s">
        <v>25</v>
      </c>
      <c r="F882" s="7" t="s">
        <v>26</v>
      </c>
      <c r="G882" s="7" t="s">
        <v>797</v>
      </c>
      <c r="H882" s="38" t="s">
        <v>798</v>
      </c>
      <c r="I882" s="7" t="s">
        <v>28</v>
      </c>
      <c r="J882" s="7" t="s">
        <v>7972</v>
      </c>
      <c r="K882" s="7" t="s">
        <v>7972</v>
      </c>
      <c r="L882" s="39">
        <v>114508</v>
      </c>
      <c r="M882" s="7" t="s">
        <v>7972</v>
      </c>
      <c r="N882" s="7" t="s">
        <v>7972</v>
      </c>
      <c r="O882" s="7" t="s">
        <v>7972</v>
      </c>
      <c r="P882" s="39">
        <v>25312</v>
      </c>
      <c r="Q882" s="39">
        <v>50213</v>
      </c>
      <c r="R882" s="39">
        <v>3344</v>
      </c>
      <c r="S882" s="39">
        <v>33151</v>
      </c>
      <c r="T882" s="39">
        <v>0</v>
      </c>
      <c r="U882" s="39">
        <f>SUM('25-26 Title I Part A'!$P882:$T882)</f>
        <v>112020</v>
      </c>
      <c r="V882" s="39">
        <f>'25-26 Title I Part A'!$L882-'25-26 Title I Part A'!$U882</f>
        <v>2488</v>
      </c>
    </row>
    <row r="883" spans="1:22" ht="15" customHeight="1" x14ac:dyDescent="0.35">
      <c r="A883" t="s">
        <v>794</v>
      </c>
      <c r="B883" t="s">
        <v>1539</v>
      </c>
      <c r="C883" s="7" t="s">
        <v>796</v>
      </c>
      <c r="D883" s="7" t="s">
        <v>1540</v>
      </c>
      <c r="E883" s="7" t="s">
        <v>25</v>
      </c>
      <c r="F883" s="7" t="s">
        <v>26</v>
      </c>
      <c r="G883" s="7" t="s">
        <v>1540</v>
      </c>
      <c r="H883" s="38" t="s">
        <v>1541</v>
      </c>
      <c r="I883" s="7" t="s">
        <v>28</v>
      </c>
      <c r="J883" s="7" t="s">
        <v>7972</v>
      </c>
      <c r="K883" s="7" t="s">
        <v>7972</v>
      </c>
      <c r="L883" s="39">
        <v>138859</v>
      </c>
      <c r="M883" s="7" t="s">
        <v>7972</v>
      </c>
      <c r="N883" s="7" t="s">
        <v>7972</v>
      </c>
      <c r="O883" s="7" t="s">
        <v>7972</v>
      </c>
      <c r="P883" s="39">
        <v>0</v>
      </c>
      <c r="Q883" s="39">
        <v>0</v>
      </c>
      <c r="R883" s="39">
        <v>0</v>
      </c>
      <c r="S883" s="39">
        <v>56473</v>
      </c>
      <c r="T883" s="39">
        <v>0</v>
      </c>
      <c r="U883" s="39">
        <f>SUM('25-26 Title I Part A'!$P883:$T883)</f>
        <v>56473</v>
      </c>
      <c r="V883" s="39">
        <f>'25-26 Title I Part A'!$L883-'25-26 Title I Part A'!$U883</f>
        <v>82386</v>
      </c>
    </row>
    <row r="884" spans="1:22" ht="15" customHeight="1" x14ac:dyDescent="0.35">
      <c r="A884" t="s">
        <v>63</v>
      </c>
      <c r="B884" t="s">
        <v>3014</v>
      </c>
      <c r="C884" s="7" t="s">
        <v>65</v>
      </c>
      <c r="D884" s="7" t="s">
        <v>3015</v>
      </c>
      <c r="E884" s="7" t="s">
        <v>25</v>
      </c>
      <c r="F884" s="7" t="s">
        <v>26</v>
      </c>
      <c r="G884" s="7" t="s">
        <v>3015</v>
      </c>
      <c r="H884" s="38" t="s">
        <v>3016</v>
      </c>
      <c r="I884" s="7" t="s">
        <v>2938</v>
      </c>
      <c r="J884" s="7" t="s">
        <v>7972</v>
      </c>
      <c r="K884" s="7" t="s">
        <v>7972</v>
      </c>
      <c r="L884" s="39">
        <v>258517</v>
      </c>
      <c r="M884" s="7" t="s">
        <v>7972</v>
      </c>
      <c r="N884" s="7" t="s">
        <v>7972</v>
      </c>
      <c r="O884" s="7" t="s">
        <v>7972</v>
      </c>
      <c r="P884" s="39">
        <v>60615</v>
      </c>
      <c r="Q884" s="39">
        <v>0</v>
      </c>
      <c r="R884" s="39">
        <v>83414</v>
      </c>
      <c r="S884" s="39">
        <v>114488</v>
      </c>
      <c r="T884" s="39">
        <v>0</v>
      </c>
      <c r="U884" s="39">
        <f>SUM('25-26 Title I Part A'!$P884:$T884)</f>
        <v>258517</v>
      </c>
      <c r="V884" s="39">
        <f>'25-26 Title I Part A'!$L884-'25-26 Title I Part A'!$U884</f>
        <v>0</v>
      </c>
    </row>
    <row r="885" spans="1:22" ht="15" customHeight="1" x14ac:dyDescent="0.35">
      <c r="A885" t="s">
        <v>63</v>
      </c>
      <c r="B885" t="s">
        <v>64</v>
      </c>
      <c r="C885" s="7" t="s">
        <v>65</v>
      </c>
      <c r="D885" s="7" t="s">
        <v>66</v>
      </c>
      <c r="E885" s="7" t="s">
        <v>25</v>
      </c>
      <c r="F885" s="7" t="s">
        <v>26</v>
      </c>
      <c r="G885" s="7" t="s">
        <v>66</v>
      </c>
      <c r="H885" s="38" t="s">
        <v>67</v>
      </c>
      <c r="I885" s="7" t="s">
        <v>28</v>
      </c>
      <c r="J885" s="7" t="s">
        <v>7972</v>
      </c>
      <c r="K885" s="7" t="s">
        <v>7972</v>
      </c>
      <c r="L885" s="39">
        <v>4073774</v>
      </c>
      <c r="M885" s="7" t="s">
        <v>7972</v>
      </c>
      <c r="N885" s="7" t="s">
        <v>7972</v>
      </c>
      <c r="O885" s="7" t="s">
        <v>7972</v>
      </c>
      <c r="P885" s="39">
        <v>376668</v>
      </c>
      <c r="Q885" s="39">
        <v>898199</v>
      </c>
      <c r="R885" s="39">
        <v>678276</v>
      </c>
      <c r="S885" s="39">
        <v>1032718</v>
      </c>
      <c r="T885" s="39">
        <v>0</v>
      </c>
      <c r="U885" s="39">
        <f>SUM('25-26 Title I Part A'!$P885:$T885)</f>
        <v>2985861</v>
      </c>
      <c r="V885" s="39">
        <f>'25-26 Title I Part A'!$L885-'25-26 Title I Part A'!$U885</f>
        <v>1087913</v>
      </c>
    </row>
    <row r="886" spans="1:22" ht="15" customHeight="1" x14ac:dyDescent="0.35">
      <c r="A886" t="s">
        <v>63</v>
      </c>
      <c r="B886" t="s">
        <v>360</v>
      </c>
      <c r="C886" s="7" t="s">
        <v>65</v>
      </c>
      <c r="D886" s="7" t="s">
        <v>361</v>
      </c>
      <c r="E886" s="7" t="s">
        <v>25</v>
      </c>
      <c r="F886" s="7" t="s">
        <v>26</v>
      </c>
      <c r="G886" s="7" t="s">
        <v>361</v>
      </c>
      <c r="H886" s="38" t="s">
        <v>362</v>
      </c>
      <c r="I886" s="7" t="s">
        <v>28</v>
      </c>
      <c r="J886" s="7" t="s">
        <v>7972</v>
      </c>
      <c r="K886" s="7" t="s">
        <v>7972</v>
      </c>
      <c r="L886" s="39">
        <v>0</v>
      </c>
      <c r="M886" s="7" t="s">
        <v>7973</v>
      </c>
      <c r="N886" s="7" t="s">
        <v>7972</v>
      </c>
      <c r="O886" s="7" t="s">
        <v>7972</v>
      </c>
      <c r="P886" s="39">
        <v>0</v>
      </c>
      <c r="Q886" s="39">
        <v>0</v>
      </c>
      <c r="R886" s="39">
        <v>0</v>
      </c>
      <c r="S886" s="39">
        <v>0</v>
      </c>
      <c r="T886" s="39">
        <v>0</v>
      </c>
      <c r="U886" s="39">
        <f>SUM('25-26 Title I Part A'!$P886:$T886)</f>
        <v>0</v>
      </c>
      <c r="V886" s="39">
        <f>'25-26 Title I Part A'!$L886-'25-26 Title I Part A'!$U886</f>
        <v>0</v>
      </c>
    </row>
    <row r="887" spans="1:22" ht="15" customHeight="1" x14ac:dyDescent="0.35">
      <c r="A887" t="s">
        <v>63</v>
      </c>
      <c r="B887" t="s">
        <v>499</v>
      </c>
      <c r="C887" s="7" t="s">
        <v>65</v>
      </c>
      <c r="D887" s="7" t="s">
        <v>500</v>
      </c>
      <c r="E887" s="7" t="s">
        <v>25</v>
      </c>
      <c r="F887" s="7" t="s">
        <v>26</v>
      </c>
      <c r="G887" s="7" t="s">
        <v>500</v>
      </c>
      <c r="H887" s="38" t="s">
        <v>501</v>
      </c>
      <c r="I887" s="7" t="s">
        <v>28</v>
      </c>
      <c r="J887" s="7" t="s">
        <v>7972</v>
      </c>
      <c r="K887" s="7" t="s">
        <v>7972</v>
      </c>
      <c r="L887" s="39">
        <v>330617</v>
      </c>
      <c r="M887" s="7" t="s">
        <v>7972</v>
      </c>
      <c r="N887" s="7" t="s">
        <v>7972</v>
      </c>
      <c r="O887" s="7" t="s">
        <v>7972</v>
      </c>
      <c r="P887" s="39">
        <v>79330</v>
      </c>
      <c r="Q887" s="39">
        <v>90686</v>
      </c>
      <c r="R887" s="39">
        <v>91036</v>
      </c>
      <c r="S887" s="39">
        <v>69565</v>
      </c>
      <c r="T887" s="39">
        <v>0</v>
      </c>
      <c r="U887" s="39">
        <f>SUM('25-26 Title I Part A'!$P887:$T887)</f>
        <v>330617</v>
      </c>
      <c r="V887" s="39">
        <f>'25-26 Title I Part A'!$L887-'25-26 Title I Part A'!$U887</f>
        <v>0</v>
      </c>
    </row>
    <row r="888" spans="1:22" ht="15" customHeight="1" x14ac:dyDescent="0.35">
      <c r="A888" t="s">
        <v>63</v>
      </c>
      <c r="B888" t="s">
        <v>578</v>
      </c>
      <c r="C888" s="7" t="s">
        <v>65</v>
      </c>
      <c r="D888" s="7" t="s">
        <v>579</v>
      </c>
      <c r="E888" s="7" t="s">
        <v>25</v>
      </c>
      <c r="F888" s="7" t="s">
        <v>26</v>
      </c>
      <c r="G888" s="7" t="s">
        <v>579</v>
      </c>
      <c r="H888" s="38" t="s">
        <v>580</v>
      </c>
      <c r="I888" s="7" t="s">
        <v>28</v>
      </c>
      <c r="J888" s="7" t="s">
        <v>7972</v>
      </c>
      <c r="K888" s="7" t="s">
        <v>7972</v>
      </c>
      <c r="L888" s="39">
        <v>73304</v>
      </c>
      <c r="M888" s="7" t="s">
        <v>7973</v>
      </c>
      <c r="N888" s="7" t="s">
        <v>7972</v>
      </c>
      <c r="O888" s="7" t="s">
        <v>7972</v>
      </c>
      <c r="P888" s="39">
        <v>17264</v>
      </c>
      <c r="Q888" s="39">
        <v>9708</v>
      </c>
      <c r="R888" s="39">
        <v>11385</v>
      </c>
      <c r="S888" s="39">
        <v>0</v>
      </c>
      <c r="T888" s="39">
        <v>0</v>
      </c>
      <c r="U888" s="39">
        <f>SUM('25-26 Title I Part A'!$P888:$T888)</f>
        <v>38357</v>
      </c>
      <c r="V888" s="39">
        <f>'25-26 Title I Part A'!$L888-'25-26 Title I Part A'!$U888</f>
        <v>34947</v>
      </c>
    </row>
    <row r="889" spans="1:22" ht="15" customHeight="1" x14ac:dyDescent="0.35">
      <c r="A889" t="s">
        <v>63</v>
      </c>
      <c r="B889" t="s">
        <v>1051</v>
      </c>
      <c r="C889" s="7" t="s">
        <v>65</v>
      </c>
      <c r="D889" s="7" t="s">
        <v>1052</v>
      </c>
      <c r="E889" s="7" t="s">
        <v>25</v>
      </c>
      <c r="F889" s="7" t="s">
        <v>26</v>
      </c>
      <c r="G889" s="7" t="s">
        <v>1052</v>
      </c>
      <c r="H889" s="38" t="s">
        <v>1053</v>
      </c>
      <c r="I889" s="7" t="s">
        <v>28</v>
      </c>
      <c r="J889" s="7" t="s">
        <v>7972</v>
      </c>
      <c r="K889" s="7" t="s">
        <v>7973</v>
      </c>
      <c r="L889" s="39">
        <v>0</v>
      </c>
      <c r="M889" s="7" t="s">
        <v>7973</v>
      </c>
      <c r="N889" s="7" t="s">
        <v>7972</v>
      </c>
      <c r="O889" s="7" t="s">
        <v>7974</v>
      </c>
      <c r="P889" s="39">
        <v>0</v>
      </c>
      <c r="Q889" s="39">
        <v>0</v>
      </c>
      <c r="R889" s="39">
        <v>0</v>
      </c>
      <c r="S889" s="39">
        <v>0</v>
      </c>
      <c r="T889" s="39">
        <v>0</v>
      </c>
      <c r="U889" s="39">
        <f>SUM('25-26 Title I Part A'!$P889:$T889)</f>
        <v>0</v>
      </c>
      <c r="V889" s="39">
        <f>'25-26 Title I Part A'!$L889-'25-26 Title I Part A'!$U889</f>
        <v>0</v>
      </c>
    </row>
    <row r="890" spans="1:22" ht="15" customHeight="1" x14ac:dyDescent="0.35">
      <c r="A890" t="s">
        <v>63</v>
      </c>
      <c r="B890" t="s">
        <v>1057</v>
      </c>
      <c r="C890" s="7" t="s">
        <v>65</v>
      </c>
      <c r="D890" s="7" t="s">
        <v>1058</v>
      </c>
      <c r="E890" s="7" t="s">
        <v>25</v>
      </c>
      <c r="F890" s="7" t="s">
        <v>26</v>
      </c>
      <c r="G890" s="7" t="s">
        <v>1058</v>
      </c>
      <c r="H890" s="38" t="s">
        <v>1059</v>
      </c>
      <c r="I890" s="7" t="s">
        <v>28</v>
      </c>
      <c r="J890" s="7" t="s">
        <v>7972</v>
      </c>
      <c r="K890" s="7" t="s">
        <v>7972</v>
      </c>
      <c r="L890" s="39">
        <v>1203433</v>
      </c>
      <c r="M890" s="7" t="s">
        <v>7973</v>
      </c>
      <c r="N890" s="7" t="s">
        <v>7972</v>
      </c>
      <c r="O890" s="7" t="s">
        <v>7972</v>
      </c>
      <c r="P890" s="39">
        <v>0</v>
      </c>
      <c r="Q890" s="39">
        <v>148123</v>
      </c>
      <c r="R890" s="39">
        <v>0</v>
      </c>
      <c r="S890" s="39">
        <v>0</v>
      </c>
      <c r="T890" s="39">
        <v>0</v>
      </c>
      <c r="U890" s="39">
        <f>SUM('25-26 Title I Part A'!$P890:$T890)</f>
        <v>148123</v>
      </c>
      <c r="V890" s="39">
        <f>'25-26 Title I Part A'!$L890-'25-26 Title I Part A'!$U890</f>
        <v>1055310</v>
      </c>
    </row>
    <row r="891" spans="1:22" ht="15" customHeight="1" x14ac:dyDescent="0.35">
      <c r="A891" t="s">
        <v>63</v>
      </c>
      <c r="B891" t="s">
        <v>1271</v>
      </c>
      <c r="C891" s="7" t="s">
        <v>65</v>
      </c>
      <c r="D891" s="7" t="s">
        <v>1272</v>
      </c>
      <c r="E891" s="7" t="s">
        <v>25</v>
      </c>
      <c r="F891" s="7" t="s">
        <v>26</v>
      </c>
      <c r="G891" s="7" t="s">
        <v>1272</v>
      </c>
      <c r="H891" s="38" t="s">
        <v>1273</v>
      </c>
      <c r="I891" s="7" t="s">
        <v>28</v>
      </c>
      <c r="J891" s="7" t="s">
        <v>7972</v>
      </c>
      <c r="K891" s="7" t="s">
        <v>7972</v>
      </c>
      <c r="L891" s="39">
        <v>712831</v>
      </c>
      <c r="M891" s="7" t="s">
        <v>7973</v>
      </c>
      <c r="N891" s="7" t="s">
        <v>7972</v>
      </c>
      <c r="O891" s="7" t="s">
        <v>7972</v>
      </c>
      <c r="P891" s="39">
        <v>0</v>
      </c>
      <c r="Q891" s="39">
        <v>364343</v>
      </c>
      <c r="R891" s="39">
        <v>0</v>
      </c>
      <c r="S891" s="39">
        <v>0</v>
      </c>
      <c r="T891" s="39">
        <v>0</v>
      </c>
      <c r="U891" s="39">
        <f>SUM('25-26 Title I Part A'!$P891:$T891)</f>
        <v>364343</v>
      </c>
      <c r="V891" s="39">
        <f>'25-26 Title I Part A'!$L891-'25-26 Title I Part A'!$U891</f>
        <v>348488</v>
      </c>
    </row>
    <row r="892" spans="1:22" ht="15" customHeight="1" x14ac:dyDescent="0.35">
      <c r="A892" t="s">
        <v>63</v>
      </c>
      <c r="B892" t="s">
        <v>2537</v>
      </c>
      <c r="C892" s="7" t="s">
        <v>65</v>
      </c>
      <c r="D892" s="7" t="s">
        <v>2538</v>
      </c>
      <c r="E892" s="7" t="s">
        <v>25</v>
      </c>
      <c r="F892" s="7" t="s">
        <v>26</v>
      </c>
      <c r="G892" s="7" t="s">
        <v>2538</v>
      </c>
      <c r="H892" s="38" t="s">
        <v>2539</v>
      </c>
      <c r="I892" s="7" t="s">
        <v>28</v>
      </c>
      <c r="J892" s="7" t="s">
        <v>7972</v>
      </c>
      <c r="K892" s="7" t="s">
        <v>7972</v>
      </c>
      <c r="L892" s="39">
        <v>790509</v>
      </c>
      <c r="M892" s="7" t="s">
        <v>7973</v>
      </c>
      <c r="N892" s="7" t="s">
        <v>7972</v>
      </c>
      <c r="O892" s="7" t="s">
        <v>7972</v>
      </c>
      <c r="P892" s="39">
        <v>0</v>
      </c>
      <c r="Q892" s="39">
        <v>369901</v>
      </c>
      <c r="R892" s="39">
        <v>154330</v>
      </c>
      <c r="S892" s="39">
        <v>0</v>
      </c>
      <c r="T892" s="39">
        <v>0</v>
      </c>
      <c r="U892" s="39">
        <f>SUM('25-26 Title I Part A'!$P892:$T892)</f>
        <v>524231</v>
      </c>
      <c r="V892" s="39">
        <f>'25-26 Title I Part A'!$L892-'25-26 Title I Part A'!$U892</f>
        <v>266278</v>
      </c>
    </row>
    <row r="893" spans="1:22" ht="15" customHeight="1" x14ac:dyDescent="0.35">
      <c r="A893" t="s">
        <v>63</v>
      </c>
      <c r="B893" t="s">
        <v>1334</v>
      </c>
      <c r="C893" s="7" t="s">
        <v>65</v>
      </c>
      <c r="D893" s="7" t="s">
        <v>1335</v>
      </c>
      <c r="E893" s="7" t="s">
        <v>25</v>
      </c>
      <c r="F893" s="7" t="s">
        <v>26</v>
      </c>
      <c r="G893" s="7" t="s">
        <v>1335</v>
      </c>
      <c r="H893" s="38" t="s">
        <v>1336</v>
      </c>
      <c r="I893" s="7" t="s">
        <v>28</v>
      </c>
      <c r="J893" s="7" t="s">
        <v>7974</v>
      </c>
      <c r="K893" s="7" t="s">
        <v>7973</v>
      </c>
      <c r="L893" s="39">
        <v>0</v>
      </c>
      <c r="M893" s="7" t="s">
        <v>7973</v>
      </c>
      <c r="N893" s="7" t="s">
        <v>7988</v>
      </c>
      <c r="O893" s="7" t="s">
        <v>7974</v>
      </c>
      <c r="P893" s="39">
        <v>0</v>
      </c>
      <c r="Q893" s="39">
        <v>0</v>
      </c>
      <c r="R893" s="39">
        <v>0</v>
      </c>
      <c r="S893" s="39">
        <v>0</v>
      </c>
      <c r="T893" s="39">
        <v>0</v>
      </c>
      <c r="U893" s="39">
        <f>SUM('25-26 Title I Part A'!$P893:$T893)</f>
        <v>0</v>
      </c>
      <c r="V893" s="39">
        <f>'25-26 Title I Part A'!$L893-'25-26 Title I Part A'!$U893</f>
        <v>0</v>
      </c>
    </row>
    <row r="894" spans="1:22" ht="15" customHeight="1" x14ac:dyDescent="0.35">
      <c r="A894" t="s">
        <v>63</v>
      </c>
      <c r="B894" t="s">
        <v>1657</v>
      </c>
      <c r="C894" s="7" t="s">
        <v>65</v>
      </c>
      <c r="D894" s="7" t="s">
        <v>1658</v>
      </c>
      <c r="E894" s="7" t="s">
        <v>25</v>
      </c>
      <c r="F894" s="7" t="s">
        <v>26</v>
      </c>
      <c r="G894" s="7" t="s">
        <v>1658</v>
      </c>
      <c r="H894" s="38" t="s">
        <v>1659</v>
      </c>
      <c r="I894" s="7" t="s">
        <v>28</v>
      </c>
      <c r="J894" s="7" t="s">
        <v>7972</v>
      </c>
      <c r="K894" s="7" t="s">
        <v>7973</v>
      </c>
      <c r="L894" s="39">
        <v>0</v>
      </c>
      <c r="M894" s="7" t="s">
        <v>7973</v>
      </c>
      <c r="N894" s="7" t="s">
        <v>7972</v>
      </c>
      <c r="O894" s="7" t="s">
        <v>7974</v>
      </c>
      <c r="P894" s="39">
        <v>0</v>
      </c>
      <c r="Q894" s="39">
        <v>0</v>
      </c>
      <c r="R894" s="39">
        <v>0</v>
      </c>
      <c r="S894" s="39">
        <v>0</v>
      </c>
      <c r="T894" s="39">
        <v>0</v>
      </c>
      <c r="U894" s="39">
        <f>SUM('25-26 Title I Part A'!$P894:$T894)</f>
        <v>0</v>
      </c>
      <c r="V894" s="39">
        <f>'25-26 Title I Part A'!$L894-'25-26 Title I Part A'!$U894</f>
        <v>0</v>
      </c>
    </row>
    <row r="895" spans="1:22" ht="15" customHeight="1" x14ac:dyDescent="0.35">
      <c r="A895" t="s">
        <v>63</v>
      </c>
      <c r="B895" t="s">
        <v>1692</v>
      </c>
      <c r="C895" s="7" t="s">
        <v>65</v>
      </c>
      <c r="D895" s="7" t="s">
        <v>1693</v>
      </c>
      <c r="E895" s="7" t="s">
        <v>25</v>
      </c>
      <c r="F895" s="7" t="s">
        <v>26</v>
      </c>
      <c r="G895" s="7" t="s">
        <v>1693</v>
      </c>
      <c r="H895" s="38" t="s">
        <v>1694</v>
      </c>
      <c r="I895" s="7" t="s">
        <v>28</v>
      </c>
      <c r="J895" s="7" t="s">
        <v>7972</v>
      </c>
      <c r="K895" s="7" t="s">
        <v>7972</v>
      </c>
      <c r="L895" s="39">
        <v>2650617</v>
      </c>
      <c r="M895" s="7" t="s">
        <v>7972</v>
      </c>
      <c r="N895" s="7" t="s">
        <v>7972</v>
      </c>
      <c r="O895" s="7" t="s">
        <v>7972</v>
      </c>
      <c r="P895" s="39">
        <v>142306</v>
      </c>
      <c r="Q895" s="39">
        <v>392963</v>
      </c>
      <c r="R895" s="39">
        <v>569516</v>
      </c>
      <c r="S895" s="39">
        <v>551338</v>
      </c>
      <c r="T895" s="39">
        <v>0</v>
      </c>
      <c r="U895" s="39">
        <f>SUM('25-26 Title I Part A'!$P895:$T895)</f>
        <v>1656123</v>
      </c>
      <c r="V895" s="39">
        <f>'25-26 Title I Part A'!$L895-'25-26 Title I Part A'!$U895</f>
        <v>994494</v>
      </c>
    </row>
    <row r="896" spans="1:22" ht="15" customHeight="1" x14ac:dyDescent="0.35">
      <c r="A896" t="s">
        <v>63</v>
      </c>
      <c r="B896" t="s">
        <v>1933</v>
      </c>
      <c r="C896" s="7" t="s">
        <v>65</v>
      </c>
      <c r="D896" s="7" t="s">
        <v>1934</v>
      </c>
      <c r="E896" s="7" t="s">
        <v>25</v>
      </c>
      <c r="F896" s="7" t="s">
        <v>26</v>
      </c>
      <c r="G896" s="7" t="s">
        <v>1934</v>
      </c>
      <c r="H896" s="38" t="s">
        <v>1935</v>
      </c>
      <c r="I896" s="7" t="s">
        <v>28</v>
      </c>
      <c r="J896" s="7" t="s">
        <v>7972</v>
      </c>
      <c r="K896" s="7" t="s">
        <v>7972</v>
      </c>
      <c r="L896" s="39">
        <v>193080</v>
      </c>
      <c r="M896" s="7" t="s">
        <v>7972</v>
      </c>
      <c r="N896" s="7" t="s">
        <v>7972</v>
      </c>
      <c r="O896" s="7" t="s">
        <v>7972</v>
      </c>
      <c r="P896" s="39">
        <v>46328</v>
      </c>
      <c r="Q896" s="39">
        <v>47848</v>
      </c>
      <c r="R896" s="39">
        <v>40892</v>
      </c>
      <c r="S896" s="39">
        <v>58012</v>
      </c>
      <c r="T896" s="39">
        <v>0</v>
      </c>
      <c r="U896" s="39">
        <f>SUM('25-26 Title I Part A'!$P896:$T896)</f>
        <v>193080</v>
      </c>
      <c r="V896" s="39">
        <f>'25-26 Title I Part A'!$L896-'25-26 Title I Part A'!$U896</f>
        <v>0</v>
      </c>
    </row>
    <row r="897" spans="1:22" ht="15" customHeight="1" x14ac:dyDescent="0.35">
      <c r="A897" t="s">
        <v>63</v>
      </c>
      <c r="B897" t="s">
        <v>2266</v>
      </c>
      <c r="C897" s="7" t="s">
        <v>65</v>
      </c>
      <c r="D897" s="7" t="s">
        <v>2267</v>
      </c>
      <c r="E897" s="7" t="s">
        <v>25</v>
      </c>
      <c r="F897" s="7" t="s">
        <v>26</v>
      </c>
      <c r="G897" s="7" t="s">
        <v>2267</v>
      </c>
      <c r="H897" s="38" t="s">
        <v>2268</v>
      </c>
      <c r="I897" s="7" t="s">
        <v>28</v>
      </c>
      <c r="J897" s="7" t="s">
        <v>7972</v>
      </c>
      <c r="K897" s="7" t="s">
        <v>7972</v>
      </c>
      <c r="L897" s="39">
        <v>3649130</v>
      </c>
      <c r="M897" s="7" t="s">
        <v>7972</v>
      </c>
      <c r="N897" s="7" t="s">
        <v>7972</v>
      </c>
      <c r="O897" s="7" t="s">
        <v>7972</v>
      </c>
      <c r="P897" s="39">
        <v>503717</v>
      </c>
      <c r="Q897" s="39">
        <v>597133</v>
      </c>
      <c r="R897" s="39">
        <v>536094</v>
      </c>
      <c r="S897" s="39">
        <v>767097</v>
      </c>
      <c r="T897" s="39">
        <v>0</v>
      </c>
      <c r="U897" s="39">
        <f>SUM('25-26 Title I Part A'!$P897:$T897)</f>
        <v>2404041</v>
      </c>
      <c r="V897" s="39">
        <f>'25-26 Title I Part A'!$L897-'25-26 Title I Part A'!$U897</f>
        <v>1245089</v>
      </c>
    </row>
    <row r="898" spans="1:22" ht="15" customHeight="1" x14ac:dyDescent="0.35">
      <c r="A898" t="s">
        <v>63</v>
      </c>
      <c r="B898" t="s">
        <v>2269</v>
      </c>
      <c r="C898" s="7" t="s">
        <v>65</v>
      </c>
      <c r="D898" s="7" t="s">
        <v>2270</v>
      </c>
      <c r="E898" s="7" t="s">
        <v>25</v>
      </c>
      <c r="F898" s="7" t="s">
        <v>26</v>
      </c>
      <c r="G898" s="7" t="s">
        <v>2270</v>
      </c>
      <c r="H898" s="38" t="s">
        <v>2271</v>
      </c>
      <c r="I898" s="7" t="s">
        <v>28</v>
      </c>
      <c r="J898" s="7" t="s">
        <v>7972</v>
      </c>
      <c r="K898" s="7" t="s">
        <v>7972</v>
      </c>
      <c r="L898" s="39">
        <v>7815417</v>
      </c>
      <c r="M898" s="7" t="s">
        <v>7973</v>
      </c>
      <c r="N898" s="7" t="s">
        <v>7972</v>
      </c>
      <c r="O898" s="7" t="s">
        <v>7972</v>
      </c>
      <c r="P898" s="39">
        <v>806407</v>
      </c>
      <c r="Q898" s="39">
        <v>1032614</v>
      </c>
      <c r="R898" s="39">
        <v>1515795</v>
      </c>
      <c r="S898" s="39">
        <v>0</v>
      </c>
      <c r="T898" s="39">
        <v>0</v>
      </c>
      <c r="U898" s="39">
        <f>SUM('25-26 Title I Part A'!$P898:$T898)</f>
        <v>3354816</v>
      </c>
      <c r="V898" s="39">
        <f>'25-26 Title I Part A'!$L898-'25-26 Title I Part A'!$U898</f>
        <v>4460601</v>
      </c>
    </row>
    <row r="899" spans="1:22" ht="15" customHeight="1" x14ac:dyDescent="0.35">
      <c r="A899" t="s">
        <v>63</v>
      </c>
      <c r="B899" t="s">
        <v>2272</v>
      </c>
      <c r="C899" s="7" t="s">
        <v>65</v>
      </c>
      <c r="D899" s="7" t="s">
        <v>2273</v>
      </c>
      <c r="E899" s="7" t="s">
        <v>25</v>
      </c>
      <c r="F899" s="7" t="s">
        <v>26</v>
      </c>
      <c r="G899" s="7" t="s">
        <v>2273</v>
      </c>
      <c r="H899" s="38" t="s">
        <v>2274</v>
      </c>
      <c r="I899" s="7" t="s">
        <v>28</v>
      </c>
      <c r="J899" s="7" t="s">
        <v>7972</v>
      </c>
      <c r="K899" s="7" t="s">
        <v>7972</v>
      </c>
      <c r="L899" s="39">
        <v>68024</v>
      </c>
      <c r="M899" s="7" t="s">
        <v>7973</v>
      </c>
      <c r="N899" s="7" t="s">
        <v>7972</v>
      </c>
      <c r="O899" s="7" t="s">
        <v>7972</v>
      </c>
      <c r="P899" s="39">
        <v>16597</v>
      </c>
      <c r="Q899" s="39">
        <v>18333</v>
      </c>
      <c r="R899" s="39">
        <v>16210</v>
      </c>
      <c r="S899" s="39">
        <v>0</v>
      </c>
      <c r="T899" s="39">
        <v>0</v>
      </c>
      <c r="U899" s="39">
        <f>SUM('25-26 Title I Part A'!$P899:$T899)</f>
        <v>51140</v>
      </c>
      <c r="V899" s="39">
        <f>'25-26 Title I Part A'!$L899-'25-26 Title I Part A'!$U899</f>
        <v>16884</v>
      </c>
    </row>
    <row r="900" spans="1:22" ht="15" customHeight="1" x14ac:dyDescent="0.35">
      <c r="A900" t="s">
        <v>63</v>
      </c>
      <c r="B900" t="s">
        <v>2275</v>
      </c>
      <c r="C900" s="7" t="s">
        <v>65</v>
      </c>
      <c r="D900" s="7" t="s">
        <v>2276</v>
      </c>
      <c r="E900" s="7" t="s">
        <v>25</v>
      </c>
      <c r="F900" s="7" t="s">
        <v>26</v>
      </c>
      <c r="G900" s="7" t="s">
        <v>2276</v>
      </c>
      <c r="H900" s="38" t="s">
        <v>2277</v>
      </c>
      <c r="I900" s="7" t="s">
        <v>28</v>
      </c>
      <c r="J900" s="7" t="s">
        <v>7972</v>
      </c>
      <c r="K900" s="7" t="s">
        <v>7972</v>
      </c>
      <c r="L900" s="39">
        <v>78534</v>
      </c>
      <c r="M900" s="7" t="s">
        <v>7973</v>
      </c>
      <c r="N900" s="7" t="s">
        <v>7972</v>
      </c>
      <c r="O900" s="7" t="s">
        <v>7972</v>
      </c>
      <c r="P900" s="39">
        <v>19161</v>
      </c>
      <c r="Q900" s="39">
        <v>21370</v>
      </c>
      <c r="R900" s="39">
        <v>20193</v>
      </c>
      <c r="S900" s="39">
        <v>0</v>
      </c>
      <c r="T900" s="39">
        <v>0</v>
      </c>
      <c r="U900" s="39">
        <f>SUM('25-26 Title I Part A'!$P900:$T900)</f>
        <v>60724</v>
      </c>
      <c r="V900" s="39">
        <f>'25-26 Title I Part A'!$L900-'25-26 Title I Part A'!$U900</f>
        <v>17810</v>
      </c>
    </row>
    <row r="901" spans="1:22" ht="15" customHeight="1" x14ac:dyDescent="0.35">
      <c r="A901" t="s">
        <v>63</v>
      </c>
      <c r="B901" t="s">
        <v>2322</v>
      </c>
      <c r="C901" s="7" t="s">
        <v>65</v>
      </c>
      <c r="D901" s="7" t="s">
        <v>2323</v>
      </c>
      <c r="E901" s="7" t="s">
        <v>25</v>
      </c>
      <c r="F901" s="7" t="s">
        <v>26</v>
      </c>
      <c r="G901" s="7" t="s">
        <v>2323</v>
      </c>
      <c r="H901" s="38" t="s">
        <v>2324</v>
      </c>
      <c r="I901" s="7" t="s">
        <v>28</v>
      </c>
      <c r="J901" s="7" t="s">
        <v>7972</v>
      </c>
      <c r="K901" s="7" t="s">
        <v>7972</v>
      </c>
      <c r="L901" s="39">
        <v>83038</v>
      </c>
      <c r="M901" s="7" t="s">
        <v>7973</v>
      </c>
      <c r="N901" s="7" t="s">
        <v>7972</v>
      </c>
      <c r="O901" s="7" t="s">
        <v>7972</v>
      </c>
      <c r="P901" s="39">
        <v>20260</v>
      </c>
      <c r="Q901" s="39">
        <v>21802</v>
      </c>
      <c r="R901" s="39">
        <v>15856</v>
      </c>
      <c r="S901" s="39">
        <v>0</v>
      </c>
      <c r="T901" s="39">
        <v>0</v>
      </c>
      <c r="U901" s="39">
        <f>SUM('25-26 Title I Part A'!$P901:$T901)</f>
        <v>57918</v>
      </c>
      <c r="V901" s="39">
        <f>'25-26 Title I Part A'!$L901-'25-26 Title I Part A'!$U901</f>
        <v>25120</v>
      </c>
    </row>
    <row r="902" spans="1:22" ht="15" customHeight="1" x14ac:dyDescent="0.35">
      <c r="A902" t="s">
        <v>63</v>
      </c>
      <c r="B902" t="s">
        <v>2394</v>
      </c>
      <c r="C902" s="7" t="s">
        <v>65</v>
      </c>
      <c r="D902" s="7" t="s">
        <v>2395</v>
      </c>
      <c r="E902" s="7" t="s">
        <v>25</v>
      </c>
      <c r="F902" s="7" t="s">
        <v>26</v>
      </c>
      <c r="G902" s="7" t="s">
        <v>2395</v>
      </c>
      <c r="H902" s="38" t="s">
        <v>2396</v>
      </c>
      <c r="I902" s="7" t="s">
        <v>28</v>
      </c>
      <c r="J902" s="7" t="s">
        <v>7972</v>
      </c>
      <c r="K902" s="7" t="s">
        <v>7972</v>
      </c>
      <c r="L902" s="39">
        <v>1207496</v>
      </c>
      <c r="M902" s="7" t="s">
        <v>7972</v>
      </c>
      <c r="N902" s="7" t="s">
        <v>7972</v>
      </c>
      <c r="O902" s="7" t="s">
        <v>7972</v>
      </c>
      <c r="P902" s="39">
        <v>289841</v>
      </c>
      <c r="Q902" s="39">
        <v>188712</v>
      </c>
      <c r="R902" s="39">
        <v>368834</v>
      </c>
      <c r="S902" s="39">
        <v>197456</v>
      </c>
      <c r="T902" s="39">
        <v>0</v>
      </c>
      <c r="U902" s="39">
        <f>SUM('25-26 Title I Part A'!$P902:$T902)</f>
        <v>1044843</v>
      </c>
      <c r="V902" s="39">
        <f>'25-26 Title I Part A'!$L902-'25-26 Title I Part A'!$U902</f>
        <v>162653</v>
      </c>
    </row>
    <row r="903" spans="1:22" ht="15" customHeight="1" x14ac:dyDescent="0.35">
      <c r="A903" t="s">
        <v>63</v>
      </c>
      <c r="B903" t="s">
        <v>2564</v>
      </c>
      <c r="C903" s="7" t="s">
        <v>65</v>
      </c>
      <c r="D903" s="7" t="s">
        <v>2565</v>
      </c>
      <c r="E903" s="7" t="s">
        <v>25</v>
      </c>
      <c r="F903" s="7" t="s">
        <v>26</v>
      </c>
      <c r="G903" s="7" t="s">
        <v>2565</v>
      </c>
      <c r="H903" s="38" t="s">
        <v>2566</v>
      </c>
      <c r="I903" s="7" t="s">
        <v>28</v>
      </c>
      <c r="J903" s="7" t="s">
        <v>7972</v>
      </c>
      <c r="K903" s="7" t="s">
        <v>7972</v>
      </c>
      <c r="L903" s="39">
        <v>70091</v>
      </c>
      <c r="M903" s="7" t="s">
        <v>7973</v>
      </c>
      <c r="N903" s="7" t="s">
        <v>7972</v>
      </c>
      <c r="O903" s="7" t="s">
        <v>7972</v>
      </c>
      <c r="P903" s="39">
        <v>0</v>
      </c>
      <c r="Q903" s="39">
        <v>25190</v>
      </c>
      <c r="R903" s="39">
        <v>16953</v>
      </c>
      <c r="S903" s="39">
        <v>0</v>
      </c>
      <c r="T903" s="39">
        <v>0</v>
      </c>
      <c r="U903" s="39">
        <f>SUM('25-26 Title I Part A'!$P903:$T903)</f>
        <v>42143</v>
      </c>
      <c r="V903" s="39">
        <f>'25-26 Title I Part A'!$L903-'25-26 Title I Part A'!$U903</f>
        <v>27948</v>
      </c>
    </row>
    <row r="904" spans="1:22" ht="15" customHeight="1" x14ac:dyDescent="0.35">
      <c r="A904" t="s">
        <v>63</v>
      </c>
      <c r="B904" t="s">
        <v>2800</v>
      </c>
      <c r="C904" s="7" t="s">
        <v>65</v>
      </c>
      <c r="D904" s="7" t="s">
        <v>2801</v>
      </c>
      <c r="E904" s="7" t="s">
        <v>25</v>
      </c>
      <c r="F904" s="7" t="s">
        <v>26</v>
      </c>
      <c r="G904" s="7" t="s">
        <v>2801</v>
      </c>
      <c r="H904" s="38" t="s">
        <v>2802</v>
      </c>
      <c r="I904" s="7" t="s">
        <v>28</v>
      </c>
      <c r="J904" s="7" t="s">
        <v>7972</v>
      </c>
      <c r="K904" s="7" t="s">
        <v>7972</v>
      </c>
      <c r="L904" s="39">
        <v>35937</v>
      </c>
      <c r="M904" s="7" t="s">
        <v>7972</v>
      </c>
      <c r="N904" s="7" t="s">
        <v>7972</v>
      </c>
      <c r="O904" s="7" t="s">
        <v>7972</v>
      </c>
      <c r="P904" s="39">
        <v>8768</v>
      </c>
      <c r="Q904" s="39">
        <v>24556</v>
      </c>
      <c r="R904" s="39">
        <v>0</v>
      </c>
      <c r="S904" s="39">
        <v>2613</v>
      </c>
      <c r="T904" s="39">
        <v>0</v>
      </c>
      <c r="U904" s="39">
        <f>SUM('25-26 Title I Part A'!$P904:$T904)</f>
        <v>35937</v>
      </c>
      <c r="V904" s="39">
        <f>'25-26 Title I Part A'!$L904-'25-26 Title I Part A'!$U904</f>
        <v>0</v>
      </c>
    </row>
    <row r="905" spans="1:22" ht="15" customHeight="1" x14ac:dyDescent="0.35">
      <c r="A905" t="s">
        <v>63</v>
      </c>
      <c r="B905" t="s">
        <v>1823</v>
      </c>
      <c r="C905" s="7" t="s">
        <v>65</v>
      </c>
      <c r="D905" s="7" t="s">
        <v>1824</v>
      </c>
      <c r="E905" s="7" t="s">
        <v>25</v>
      </c>
      <c r="F905" s="7" t="s">
        <v>26</v>
      </c>
      <c r="G905" s="7" t="s">
        <v>1824</v>
      </c>
      <c r="H905" s="38" t="s">
        <v>1825</v>
      </c>
      <c r="I905" s="7" t="s">
        <v>28</v>
      </c>
      <c r="J905" s="7" t="s">
        <v>7972</v>
      </c>
      <c r="K905" s="7" t="s">
        <v>7972</v>
      </c>
      <c r="L905" s="39">
        <v>1705148</v>
      </c>
      <c r="M905" s="7" t="s">
        <v>7972</v>
      </c>
      <c r="N905" s="7" t="s">
        <v>7972</v>
      </c>
      <c r="O905" s="7" t="s">
        <v>7972</v>
      </c>
      <c r="P905" s="39">
        <v>156823</v>
      </c>
      <c r="Q905" s="39">
        <v>442271</v>
      </c>
      <c r="R905" s="39">
        <v>308913</v>
      </c>
      <c r="S905" s="39">
        <v>316238</v>
      </c>
      <c r="T905" s="39">
        <v>0</v>
      </c>
      <c r="U905" s="39">
        <f>SUM('25-26 Title I Part A'!$P905:$T905)</f>
        <v>1224245</v>
      </c>
      <c r="V905" s="39">
        <f>'25-26 Title I Part A'!$L905-'25-26 Title I Part A'!$U905</f>
        <v>480903</v>
      </c>
    </row>
    <row r="906" spans="1:22" ht="15" customHeight="1" x14ac:dyDescent="0.35">
      <c r="A906" t="s">
        <v>63</v>
      </c>
      <c r="B906" t="s">
        <v>304</v>
      </c>
      <c r="C906" s="7" t="s">
        <v>65</v>
      </c>
      <c r="D906" s="7" t="s">
        <v>305</v>
      </c>
      <c r="E906" s="7" t="s">
        <v>25</v>
      </c>
      <c r="F906" s="7" t="s">
        <v>26</v>
      </c>
      <c r="G906" s="7" t="s">
        <v>305</v>
      </c>
      <c r="H906" s="38" t="s">
        <v>306</v>
      </c>
      <c r="I906" s="7" t="s">
        <v>28</v>
      </c>
      <c r="J906" s="7" t="s">
        <v>7972</v>
      </c>
      <c r="K906" s="7" t="s">
        <v>7973</v>
      </c>
      <c r="L906" s="39">
        <v>0</v>
      </c>
      <c r="M906" s="7" t="s">
        <v>7973</v>
      </c>
      <c r="N906" s="7" t="s">
        <v>7972</v>
      </c>
      <c r="O906" s="7" t="s">
        <v>7974</v>
      </c>
      <c r="P906" s="39">
        <v>0</v>
      </c>
      <c r="Q906" s="39">
        <v>0</v>
      </c>
      <c r="R906" s="39">
        <v>0</v>
      </c>
      <c r="S906" s="39">
        <v>0</v>
      </c>
      <c r="T906" s="39">
        <v>0</v>
      </c>
      <c r="U906" s="39">
        <f>SUM('25-26 Title I Part A'!$P906:$T906)</f>
        <v>0</v>
      </c>
      <c r="V906" s="39">
        <f>'25-26 Title I Part A'!$L906-'25-26 Title I Part A'!$U906</f>
        <v>0</v>
      </c>
    </row>
    <row r="907" spans="1:22" ht="15" customHeight="1" x14ac:dyDescent="0.35">
      <c r="A907" t="s">
        <v>63</v>
      </c>
      <c r="B907" t="s">
        <v>2504</v>
      </c>
      <c r="C907" s="7" t="s">
        <v>65</v>
      </c>
      <c r="D907" s="7" t="s">
        <v>2505</v>
      </c>
      <c r="E907" s="7" t="s">
        <v>25</v>
      </c>
      <c r="F907" s="7" t="s">
        <v>26</v>
      </c>
      <c r="G907" s="7" t="s">
        <v>2505</v>
      </c>
      <c r="H907" s="38" t="s">
        <v>2506</v>
      </c>
      <c r="I907" s="7" t="s">
        <v>28</v>
      </c>
      <c r="J907" s="7" t="s">
        <v>7972</v>
      </c>
      <c r="K907" s="7" t="s">
        <v>7972</v>
      </c>
      <c r="L907" s="39">
        <v>1170006</v>
      </c>
      <c r="M907" s="7" t="s">
        <v>7972</v>
      </c>
      <c r="N907" s="7" t="s">
        <v>7972</v>
      </c>
      <c r="O907" s="7" t="s">
        <v>7972</v>
      </c>
      <c r="P907" s="39">
        <v>0</v>
      </c>
      <c r="Q907" s="39">
        <v>60769</v>
      </c>
      <c r="R907" s="39">
        <v>7891</v>
      </c>
      <c r="S907" s="39">
        <v>197654</v>
      </c>
      <c r="T907" s="39">
        <v>0</v>
      </c>
      <c r="U907" s="39">
        <f>SUM('25-26 Title I Part A'!$P907:$T907)</f>
        <v>266314</v>
      </c>
      <c r="V907" s="39">
        <f>'25-26 Title I Part A'!$L907-'25-26 Title I Part A'!$U907</f>
        <v>903692</v>
      </c>
    </row>
    <row r="908" spans="1:22" ht="15" customHeight="1" x14ac:dyDescent="0.35">
      <c r="A908" t="s">
        <v>63</v>
      </c>
      <c r="B908" t="s">
        <v>1033</v>
      </c>
      <c r="C908" s="7" t="s">
        <v>65</v>
      </c>
      <c r="D908" s="7" t="s">
        <v>1034</v>
      </c>
      <c r="E908" s="7" t="s">
        <v>25</v>
      </c>
      <c r="F908" s="7" t="s">
        <v>26</v>
      </c>
      <c r="G908" s="7" t="s">
        <v>1034</v>
      </c>
      <c r="H908" s="38" t="s">
        <v>1035</v>
      </c>
      <c r="I908" s="7" t="s">
        <v>28</v>
      </c>
      <c r="J908" s="7" t="s">
        <v>7972</v>
      </c>
      <c r="K908" s="7" t="s">
        <v>7972</v>
      </c>
      <c r="L908" s="39">
        <v>355168</v>
      </c>
      <c r="M908" s="7" t="s">
        <v>7972</v>
      </c>
      <c r="N908" s="7" t="s">
        <v>7972</v>
      </c>
      <c r="O908" s="7" t="s">
        <v>7972</v>
      </c>
      <c r="P908" s="39">
        <v>0</v>
      </c>
      <c r="Q908" s="39">
        <v>113220</v>
      </c>
      <c r="R908" s="39">
        <v>0</v>
      </c>
      <c r="S908" s="39">
        <v>142987</v>
      </c>
      <c r="T908" s="39">
        <v>0</v>
      </c>
      <c r="U908" s="39">
        <f>SUM('25-26 Title I Part A'!$P908:$T908)</f>
        <v>256207</v>
      </c>
      <c r="V908" s="39">
        <f>'25-26 Title I Part A'!$L908-'25-26 Title I Part A'!$U908</f>
        <v>98961</v>
      </c>
    </row>
    <row r="909" spans="1:22" ht="15" customHeight="1" x14ac:dyDescent="0.35">
      <c r="A909" t="s">
        <v>63</v>
      </c>
      <c r="B909" t="s">
        <v>5811</v>
      </c>
      <c r="C909" s="7" t="s">
        <v>65</v>
      </c>
      <c r="D909" s="7" t="s">
        <v>1693</v>
      </c>
      <c r="E909" s="7" t="s">
        <v>5812</v>
      </c>
      <c r="F909" s="7" t="s">
        <v>5813</v>
      </c>
      <c r="G909" s="7" t="s">
        <v>5814</v>
      </c>
      <c r="H909" s="38" t="s">
        <v>5815</v>
      </c>
      <c r="I909" s="7" t="s">
        <v>3115</v>
      </c>
      <c r="J909" s="7" t="s">
        <v>7972</v>
      </c>
      <c r="K909" s="7" t="s">
        <v>7972</v>
      </c>
      <c r="L909" s="39">
        <v>44110</v>
      </c>
      <c r="M909" s="7" t="s">
        <v>7972</v>
      </c>
      <c r="N909" s="7" t="s">
        <v>7972</v>
      </c>
      <c r="O909" s="7" t="s">
        <v>7972</v>
      </c>
      <c r="P909" s="39">
        <v>10762</v>
      </c>
      <c r="Q909" s="39">
        <v>7974</v>
      </c>
      <c r="R909" s="39">
        <v>16058</v>
      </c>
      <c r="S909" s="39">
        <v>9316</v>
      </c>
      <c r="T909" s="39">
        <v>0</v>
      </c>
      <c r="U909" s="39">
        <f>SUM('25-26 Title I Part A'!$P909:$T909)</f>
        <v>44110</v>
      </c>
      <c r="V909" s="39">
        <f>'25-26 Title I Part A'!$L909-'25-26 Title I Part A'!$U909</f>
        <v>0</v>
      </c>
    </row>
    <row r="910" spans="1:22" ht="15" customHeight="1" x14ac:dyDescent="0.35">
      <c r="A910" t="s">
        <v>63</v>
      </c>
      <c r="B910" t="s">
        <v>6337</v>
      </c>
      <c r="C910" s="7" t="s">
        <v>65</v>
      </c>
      <c r="D910" s="7" t="s">
        <v>3015</v>
      </c>
      <c r="E910" s="7" t="s">
        <v>6338</v>
      </c>
      <c r="F910" s="7" t="s">
        <v>6339</v>
      </c>
      <c r="G910" s="7" t="s">
        <v>6340</v>
      </c>
      <c r="H910" s="38" t="s">
        <v>6341</v>
      </c>
      <c r="I910" s="7" t="s">
        <v>3115</v>
      </c>
      <c r="J910" s="7" t="s">
        <v>7972</v>
      </c>
      <c r="K910" s="7" t="s">
        <v>7972</v>
      </c>
      <c r="L910" s="39">
        <v>58086</v>
      </c>
      <c r="M910" s="7" t="s">
        <v>7972</v>
      </c>
      <c r="N910" s="7" t="s">
        <v>7972</v>
      </c>
      <c r="O910" s="7" t="s">
        <v>7972</v>
      </c>
      <c r="P910" s="39">
        <v>14166</v>
      </c>
      <c r="Q910" s="39">
        <v>24396</v>
      </c>
      <c r="R910" s="39">
        <v>19499</v>
      </c>
      <c r="S910" s="39">
        <v>25</v>
      </c>
      <c r="T910" s="39">
        <v>0</v>
      </c>
      <c r="U910" s="39">
        <f>SUM('25-26 Title I Part A'!$P910:$T910)</f>
        <v>58086</v>
      </c>
      <c r="V910" s="39">
        <f>'25-26 Title I Part A'!$L910-'25-26 Title I Part A'!$U910</f>
        <v>0</v>
      </c>
    </row>
    <row r="911" spans="1:22" ht="15" customHeight="1" x14ac:dyDescent="0.35">
      <c r="A911" t="s">
        <v>63</v>
      </c>
      <c r="B911" t="s">
        <v>5344</v>
      </c>
      <c r="C911" s="7" t="s">
        <v>65</v>
      </c>
      <c r="D911" s="7" t="s">
        <v>1693</v>
      </c>
      <c r="E911" s="7" t="s">
        <v>5345</v>
      </c>
      <c r="F911" s="7" t="s">
        <v>5346</v>
      </c>
      <c r="G911" s="7" t="s">
        <v>5347</v>
      </c>
      <c r="H911" s="38" t="s">
        <v>5348</v>
      </c>
      <c r="I911" s="7" t="s">
        <v>3115</v>
      </c>
      <c r="J911" s="7" t="s">
        <v>7972</v>
      </c>
      <c r="K911" s="7" t="s">
        <v>7972</v>
      </c>
      <c r="L911" s="39">
        <v>52260</v>
      </c>
      <c r="M911" s="7" t="s">
        <v>7972</v>
      </c>
      <c r="N911" s="7" t="s">
        <v>7972</v>
      </c>
      <c r="O911" s="7" t="s">
        <v>7972</v>
      </c>
      <c r="P911" s="39">
        <v>12540</v>
      </c>
      <c r="Q911" s="39">
        <v>4788</v>
      </c>
      <c r="R911" s="39">
        <v>1213</v>
      </c>
      <c r="S911" s="39">
        <v>1710</v>
      </c>
      <c r="T911" s="39">
        <v>0</v>
      </c>
      <c r="U911" s="39">
        <f>SUM('25-26 Title I Part A'!$P911:$T911)</f>
        <v>20251</v>
      </c>
      <c r="V911" s="39">
        <f>'25-26 Title I Part A'!$L911-'25-26 Title I Part A'!$U911</f>
        <v>32009</v>
      </c>
    </row>
    <row r="912" spans="1:22" ht="15" customHeight="1" x14ac:dyDescent="0.35">
      <c r="A912" t="s">
        <v>63</v>
      </c>
      <c r="B912" t="s">
        <v>6127</v>
      </c>
      <c r="C912" s="7" t="s">
        <v>65</v>
      </c>
      <c r="D912" s="7" t="s">
        <v>3015</v>
      </c>
      <c r="E912" s="7" t="s">
        <v>6128</v>
      </c>
      <c r="F912" s="7" t="s">
        <v>6129</v>
      </c>
      <c r="G912" s="7" t="s">
        <v>6130</v>
      </c>
      <c r="H912" s="38" t="s">
        <v>6131</v>
      </c>
      <c r="I912" s="7" t="s">
        <v>3115</v>
      </c>
      <c r="J912" s="7" t="s">
        <v>7972</v>
      </c>
      <c r="K912" s="7" t="s">
        <v>7972</v>
      </c>
      <c r="L912" s="39">
        <v>52260</v>
      </c>
      <c r="M912" s="7" t="s">
        <v>7972</v>
      </c>
      <c r="N912" s="7" t="s">
        <v>7972</v>
      </c>
      <c r="O912" s="7" t="s">
        <v>7972</v>
      </c>
      <c r="P912" s="39">
        <v>12540</v>
      </c>
      <c r="Q912" s="39">
        <v>6123</v>
      </c>
      <c r="R912" s="39">
        <v>909</v>
      </c>
      <c r="S912" s="39">
        <v>10316</v>
      </c>
      <c r="T912" s="39">
        <v>0</v>
      </c>
      <c r="U912" s="39">
        <f>SUM('25-26 Title I Part A'!$P912:$T912)</f>
        <v>29888</v>
      </c>
      <c r="V912" s="39">
        <f>'25-26 Title I Part A'!$L912-'25-26 Title I Part A'!$U912</f>
        <v>22372</v>
      </c>
    </row>
    <row r="913" spans="1:22" ht="15" customHeight="1" x14ac:dyDescent="0.35">
      <c r="A913" t="s">
        <v>63</v>
      </c>
      <c r="B913" t="s">
        <v>3852</v>
      </c>
      <c r="C913" s="7" t="s">
        <v>65</v>
      </c>
      <c r="D913" s="7" t="s">
        <v>305</v>
      </c>
      <c r="E913" s="7" t="s">
        <v>3853</v>
      </c>
      <c r="F913" s="7" t="s">
        <v>3854</v>
      </c>
      <c r="G913" s="7" t="s">
        <v>3855</v>
      </c>
      <c r="H913" s="38" t="s">
        <v>3856</v>
      </c>
      <c r="I913" s="7" t="s">
        <v>3115</v>
      </c>
      <c r="J913" s="7" t="s">
        <v>7973</v>
      </c>
      <c r="K913" s="7" t="s">
        <v>7973</v>
      </c>
      <c r="L913" s="39">
        <v>0</v>
      </c>
      <c r="M913" s="7" t="s">
        <v>7973</v>
      </c>
      <c r="N913" s="7" t="s">
        <v>7988</v>
      </c>
      <c r="O913" s="7" t="s">
        <v>7974</v>
      </c>
      <c r="P913" s="39">
        <v>0</v>
      </c>
      <c r="Q913" s="39">
        <v>0</v>
      </c>
      <c r="R913" s="39">
        <v>0</v>
      </c>
      <c r="S913" s="39">
        <v>0</v>
      </c>
      <c r="T913" s="39">
        <v>0</v>
      </c>
      <c r="U913" s="39">
        <f>SUM('25-26 Title I Part A'!$P913:$T913)</f>
        <v>0</v>
      </c>
      <c r="V913" s="39">
        <f>'25-26 Title I Part A'!$L913-'25-26 Title I Part A'!$U913</f>
        <v>0</v>
      </c>
    </row>
    <row r="914" spans="1:22" ht="15" customHeight="1" x14ac:dyDescent="0.35">
      <c r="A914" t="s">
        <v>63</v>
      </c>
      <c r="B914" t="s">
        <v>3816</v>
      </c>
      <c r="C914" s="7" t="s">
        <v>65</v>
      </c>
      <c r="D914" s="7" t="s">
        <v>3015</v>
      </c>
      <c r="E914" s="7" t="s">
        <v>3817</v>
      </c>
      <c r="F914" s="7" t="s">
        <v>3818</v>
      </c>
      <c r="G914" s="7" t="s">
        <v>3819</v>
      </c>
      <c r="H914" s="38" t="s">
        <v>3820</v>
      </c>
      <c r="I914" s="7" t="s">
        <v>3115</v>
      </c>
      <c r="J914" s="7" t="s">
        <v>7972</v>
      </c>
      <c r="K914" s="7" t="s">
        <v>7972</v>
      </c>
      <c r="L914" s="39">
        <v>83956</v>
      </c>
      <c r="M914" s="7" t="s">
        <v>7972</v>
      </c>
      <c r="N914" s="7" t="s">
        <v>7972</v>
      </c>
      <c r="O914" s="7" t="s">
        <v>7972</v>
      </c>
      <c r="P914" s="39">
        <v>20149</v>
      </c>
      <c r="Q914" s="39">
        <v>20635</v>
      </c>
      <c r="R914" s="39">
        <v>20644</v>
      </c>
      <c r="S914" s="39">
        <v>20989</v>
      </c>
      <c r="T914" s="39">
        <v>0</v>
      </c>
      <c r="U914" s="39">
        <f>SUM('25-26 Title I Part A'!$P914:$T914)</f>
        <v>82417</v>
      </c>
      <c r="V914" s="39">
        <f>'25-26 Title I Part A'!$L914-'25-26 Title I Part A'!$U914</f>
        <v>1539</v>
      </c>
    </row>
    <row r="915" spans="1:22" ht="15" customHeight="1" x14ac:dyDescent="0.35">
      <c r="A915" t="s">
        <v>460</v>
      </c>
      <c r="B915" t="s">
        <v>3017</v>
      </c>
      <c r="C915" s="7" t="s">
        <v>462</v>
      </c>
      <c r="D915" s="7" t="s">
        <v>3018</v>
      </c>
      <c r="E915" s="7" t="s">
        <v>25</v>
      </c>
      <c r="F915" s="7" t="s">
        <v>26</v>
      </c>
      <c r="G915" s="7" t="s">
        <v>3018</v>
      </c>
      <c r="H915" s="38" t="s">
        <v>3019</v>
      </c>
      <c r="I915" s="7" t="s">
        <v>2938</v>
      </c>
      <c r="J915" s="7" t="s">
        <v>7972</v>
      </c>
      <c r="K915" s="7" t="s">
        <v>7972</v>
      </c>
      <c r="L915" s="39">
        <v>44436</v>
      </c>
      <c r="M915" s="7" t="s">
        <v>7972</v>
      </c>
      <c r="N915" s="7" t="s">
        <v>7972</v>
      </c>
      <c r="O915" s="7" t="s">
        <v>7972</v>
      </c>
      <c r="P915" s="39">
        <v>8705</v>
      </c>
      <c r="Q915" s="39">
        <v>8458</v>
      </c>
      <c r="R915" s="39">
        <v>9479</v>
      </c>
      <c r="S915" s="39">
        <v>10524</v>
      </c>
      <c r="T915" s="39">
        <v>0</v>
      </c>
      <c r="U915" s="39">
        <f>SUM('25-26 Title I Part A'!$P915:$T915)</f>
        <v>37166</v>
      </c>
      <c r="V915" s="39">
        <f>'25-26 Title I Part A'!$L915-'25-26 Title I Part A'!$U915</f>
        <v>7270</v>
      </c>
    </row>
    <row r="916" spans="1:22" ht="15" customHeight="1" x14ac:dyDescent="0.35">
      <c r="A916" t="s">
        <v>460</v>
      </c>
      <c r="B916" t="s">
        <v>461</v>
      </c>
      <c r="C916" s="7" t="s">
        <v>462</v>
      </c>
      <c r="D916" s="7" t="s">
        <v>463</v>
      </c>
      <c r="E916" s="7" t="s">
        <v>25</v>
      </c>
      <c r="F916" s="7" t="s">
        <v>26</v>
      </c>
      <c r="G916" s="7" t="s">
        <v>463</v>
      </c>
      <c r="H916" s="38" t="s">
        <v>464</v>
      </c>
      <c r="I916" s="7" t="s">
        <v>28</v>
      </c>
      <c r="J916" s="7" t="s">
        <v>7972</v>
      </c>
      <c r="K916" s="7" t="s">
        <v>7972</v>
      </c>
      <c r="L916" s="39">
        <v>101916</v>
      </c>
      <c r="M916" s="7" t="s">
        <v>7972</v>
      </c>
      <c r="N916" s="7" t="s">
        <v>7972</v>
      </c>
      <c r="O916" s="7" t="s">
        <v>7972</v>
      </c>
      <c r="P916" s="39">
        <v>24631</v>
      </c>
      <c r="Q916" s="39">
        <v>29229</v>
      </c>
      <c r="R916" s="39">
        <v>47094</v>
      </c>
      <c r="S916" s="39">
        <v>962</v>
      </c>
      <c r="T916" s="39">
        <v>0</v>
      </c>
      <c r="U916" s="39">
        <f>SUM('25-26 Title I Part A'!$P916:$T916)</f>
        <v>101916</v>
      </c>
      <c r="V916" s="39">
        <f>'25-26 Title I Part A'!$L916-'25-26 Title I Part A'!$U916</f>
        <v>0</v>
      </c>
    </row>
    <row r="917" spans="1:22" ht="15" customHeight="1" x14ac:dyDescent="0.35">
      <c r="A917" t="s">
        <v>460</v>
      </c>
      <c r="B917" t="s">
        <v>1158</v>
      </c>
      <c r="C917" s="7" t="s">
        <v>462</v>
      </c>
      <c r="D917" s="7" t="s">
        <v>1159</v>
      </c>
      <c r="E917" s="7" t="s">
        <v>25</v>
      </c>
      <c r="F917" s="7" t="s">
        <v>26</v>
      </c>
      <c r="G917" s="7" t="s">
        <v>1159</v>
      </c>
      <c r="H917" s="38" t="s">
        <v>1160</v>
      </c>
      <c r="I917" s="7" t="s">
        <v>28</v>
      </c>
      <c r="J917" s="7" t="s">
        <v>7972</v>
      </c>
      <c r="K917" s="7" t="s">
        <v>7972</v>
      </c>
      <c r="L917" s="39">
        <v>38454</v>
      </c>
      <c r="M917" s="7" t="s">
        <v>7972</v>
      </c>
      <c r="N917" s="7" t="s">
        <v>7972</v>
      </c>
      <c r="O917" s="7" t="s">
        <v>7972</v>
      </c>
      <c r="P917" s="39">
        <v>0</v>
      </c>
      <c r="Q917" s="39">
        <v>13894</v>
      </c>
      <c r="R917" s="39">
        <v>16914</v>
      </c>
      <c r="S917" s="39">
        <v>7646</v>
      </c>
      <c r="T917" s="39">
        <v>0</v>
      </c>
      <c r="U917" s="39">
        <f>SUM('25-26 Title I Part A'!$P917:$T917)</f>
        <v>38454</v>
      </c>
      <c r="V917" s="39">
        <f>'25-26 Title I Part A'!$L917-'25-26 Title I Part A'!$U917</f>
        <v>0</v>
      </c>
    </row>
    <row r="918" spans="1:22" ht="15" customHeight="1" x14ac:dyDescent="0.35">
      <c r="A918" t="s">
        <v>460</v>
      </c>
      <c r="B918" s="36" t="s">
        <v>1769</v>
      </c>
      <c r="C918" s="7" t="s">
        <v>462</v>
      </c>
      <c r="D918" s="7" t="s">
        <v>1770</v>
      </c>
      <c r="E918" s="7" t="s">
        <v>25</v>
      </c>
      <c r="F918" s="7" t="s">
        <v>26</v>
      </c>
      <c r="G918" s="7" t="s">
        <v>1770</v>
      </c>
      <c r="H918" s="38" t="s">
        <v>1771</v>
      </c>
      <c r="I918" s="7" t="s">
        <v>28</v>
      </c>
      <c r="J918" s="7" t="s">
        <v>7972</v>
      </c>
      <c r="K918" s="7" t="s">
        <v>7972</v>
      </c>
      <c r="L918" s="39">
        <v>2090203</v>
      </c>
      <c r="M918" s="7" t="s">
        <v>7972</v>
      </c>
      <c r="N918" s="7" t="s">
        <v>7972</v>
      </c>
      <c r="O918" s="7" t="s">
        <v>7972</v>
      </c>
      <c r="P918" s="39">
        <v>0</v>
      </c>
      <c r="Q918" s="39">
        <v>327425</v>
      </c>
      <c r="R918" s="39">
        <v>401407</v>
      </c>
      <c r="S918" s="39">
        <v>439382</v>
      </c>
      <c r="T918" s="39">
        <v>0</v>
      </c>
      <c r="U918" s="39">
        <f>SUM('25-26 Title I Part A'!$P918:$T918)</f>
        <v>1168214</v>
      </c>
      <c r="V918" s="39">
        <f>'25-26 Title I Part A'!$L918-'25-26 Title I Part A'!$U918</f>
        <v>921989</v>
      </c>
    </row>
    <row r="919" spans="1:22" ht="15" customHeight="1" x14ac:dyDescent="0.35">
      <c r="A919" t="s">
        <v>460</v>
      </c>
      <c r="B919" t="s">
        <v>2098</v>
      </c>
      <c r="C919" s="7" t="s">
        <v>462</v>
      </c>
      <c r="D919" s="7" t="s">
        <v>2099</v>
      </c>
      <c r="E919" s="7" t="s">
        <v>25</v>
      </c>
      <c r="F919" s="7" t="s">
        <v>26</v>
      </c>
      <c r="G919" s="7" t="s">
        <v>2099</v>
      </c>
      <c r="H919" s="38" t="s">
        <v>2100</v>
      </c>
      <c r="I919" s="7" t="s">
        <v>28</v>
      </c>
      <c r="J919" s="7" t="s">
        <v>7972</v>
      </c>
      <c r="K919" s="7" t="s">
        <v>7972</v>
      </c>
      <c r="L919" s="39">
        <v>22756</v>
      </c>
      <c r="M919" s="7" t="s">
        <v>7972</v>
      </c>
      <c r="N919" s="7" t="s">
        <v>7972</v>
      </c>
      <c r="O919" s="7" t="s">
        <v>7972</v>
      </c>
      <c r="P919" s="39">
        <v>0</v>
      </c>
      <c r="Q919" s="39">
        <v>0</v>
      </c>
      <c r="R919" s="39">
        <v>3229</v>
      </c>
      <c r="S919" s="39">
        <v>7794</v>
      </c>
      <c r="T919" s="39">
        <v>0</v>
      </c>
      <c r="U919" s="39">
        <f>SUM('25-26 Title I Part A'!$P919:$T919)</f>
        <v>11023</v>
      </c>
      <c r="V919" s="39">
        <f>'25-26 Title I Part A'!$L919-'25-26 Title I Part A'!$U919</f>
        <v>11733</v>
      </c>
    </row>
    <row r="920" spans="1:22" ht="15" customHeight="1" x14ac:dyDescent="0.35">
      <c r="A920" t="s">
        <v>460</v>
      </c>
      <c r="B920" t="s">
        <v>2260</v>
      </c>
      <c r="C920" s="7" t="s">
        <v>462</v>
      </c>
      <c r="D920" s="7" t="s">
        <v>2261</v>
      </c>
      <c r="E920" s="7" t="s">
        <v>25</v>
      </c>
      <c r="F920" s="7" t="s">
        <v>26</v>
      </c>
      <c r="G920" s="7" t="s">
        <v>2261</v>
      </c>
      <c r="H920" s="38" t="s">
        <v>2262</v>
      </c>
      <c r="I920" s="7" t="s">
        <v>28</v>
      </c>
      <c r="J920" s="7" t="s">
        <v>7972</v>
      </c>
      <c r="K920" s="7" t="s">
        <v>7972</v>
      </c>
      <c r="L920" s="39">
        <v>124107</v>
      </c>
      <c r="M920" s="7" t="s">
        <v>7973</v>
      </c>
      <c r="N920" s="7" t="s">
        <v>7972</v>
      </c>
      <c r="O920" s="7" t="s">
        <v>7972</v>
      </c>
      <c r="P920" s="39">
        <v>30178</v>
      </c>
      <c r="Q920" s="39">
        <v>5332</v>
      </c>
      <c r="R920" s="39">
        <v>88189</v>
      </c>
      <c r="S920" s="39">
        <v>0</v>
      </c>
      <c r="T920" s="39">
        <v>0</v>
      </c>
      <c r="U920" s="39">
        <f>SUM('25-26 Title I Part A'!$P920:$T920)</f>
        <v>123699</v>
      </c>
      <c r="V920" s="39">
        <f>'25-26 Title I Part A'!$L920-'25-26 Title I Part A'!$U920</f>
        <v>408</v>
      </c>
    </row>
    <row r="921" spans="1:22" ht="15" customHeight="1" x14ac:dyDescent="0.35">
      <c r="A921" t="s">
        <v>460</v>
      </c>
      <c r="B921" t="s">
        <v>7275</v>
      </c>
      <c r="C921" s="7" t="s">
        <v>462</v>
      </c>
      <c r="D921" s="7" t="s">
        <v>1770</v>
      </c>
      <c r="E921" s="7" t="s">
        <v>7276</v>
      </c>
      <c r="F921" s="7" t="s">
        <v>7277</v>
      </c>
      <c r="G921" s="7" t="s">
        <v>7278</v>
      </c>
      <c r="H921" s="38" t="s">
        <v>7279</v>
      </c>
      <c r="I921" s="7" t="s">
        <v>3115</v>
      </c>
      <c r="J921" s="7" t="s">
        <v>7973</v>
      </c>
      <c r="K921" s="7" t="s">
        <v>7973</v>
      </c>
      <c r="L921" s="39">
        <v>0</v>
      </c>
      <c r="M921" s="7" t="s">
        <v>7973</v>
      </c>
      <c r="N921" s="7" t="s">
        <v>7988</v>
      </c>
      <c r="O921" s="7" t="s">
        <v>7974</v>
      </c>
      <c r="P921" s="39">
        <v>0</v>
      </c>
      <c r="Q921" s="39">
        <v>0</v>
      </c>
      <c r="R921" s="39">
        <v>0</v>
      </c>
      <c r="S921" s="39">
        <v>0</v>
      </c>
      <c r="T921" s="39">
        <v>0</v>
      </c>
      <c r="U921" s="39">
        <f>SUM('25-26 Title I Part A'!$P921:$T921)</f>
        <v>0</v>
      </c>
      <c r="V921" s="39">
        <f>'25-26 Title I Part A'!$L921-'25-26 Title I Part A'!$U921</f>
        <v>0</v>
      </c>
    </row>
    <row r="922" spans="1:22" ht="15" customHeight="1" x14ac:dyDescent="0.35">
      <c r="A922" t="s">
        <v>460</v>
      </c>
      <c r="B922" t="s">
        <v>6007</v>
      </c>
      <c r="C922" s="7" t="s">
        <v>462</v>
      </c>
      <c r="D922" s="7" t="s">
        <v>3018</v>
      </c>
      <c r="E922" s="7" t="s">
        <v>6008</v>
      </c>
      <c r="F922" s="7" t="s">
        <v>6009</v>
      </c>
      <c r="G922" s="7" t="s">
        <v>6010</v>
      </c>
      <c r="H922" s="38" t="s">
        <v>6011</v>
      </c>
      <c r="I922" s="7" t="s">
        <v>3115</v>
      </c>
      <c r="J922" s="7" t="s">
        <v>7972</v>
      </c>
      <c r="K922" s="7" t="s">
        <v>7972</v>
      </c>
      <c r="L922" s="39">
        <v>21104</v>
      </c>
      <c r="M922" s="7" t="s">
        <v>7972</v>
      </c>
      <c r="N922" s="7" t="s">
        <v>7972</v>
      </c>
      <c r="O922" s="7" t="s">
        <v>7972</v>
      </c>
      <c r="P922" s="39">
        <v>0</v>
      </c>
      <c r="Q922" s="39">
        <v>0</v>
      </c>
      <c r="R922" s="39">
        <v>11399</v>
      </c>
      <c r="S922" s="39">
        <v>6384</v>
      </c>
      <c r="T922" s="39">
        <v>0</v>
      </c>
      <c r="U922" s="39">
        <f>SUM('25-26 Title I Part A'!$P922:$T922)</f>
        <v>17783</v>
      </c>
      <c r="V922" s="39">
        <f>'25-26 Title I Part A'!$L922-'25-26 Title I Part A'!$U922</f>
        <v>3321</v>
      </c>
    </row>
    <row r="923" spans="1:22" ht="15" customHeight="1" x14ac:dyDescent="0.35">
      <c r="A923" t="s">
        <v>561</v>
      </c>
      <c r="B923" t="s">
        <v>3020</v>
      </c>
      <c r="C923" s="7" t="s">
        <v>563</v>
      </c>
      <c r="D923" s="7" t="s">
        <v>3021</v>
      </c>
      <c r="E923" s="7" t="s">
        <v>25</v>
      </c>
      <c r="F923" s="7" t="s">
        <v>26</v>
      </c>
      <c r="G923" s="7" t="s">
        <v>3021</v>
      </c>
      <c r="H923" s="38" t="s">
        <v>3022</v>
      </c>
      <c r="I923" s="7" t="s">
        <v>2938</v>
      </c>
      <c r="J923" s="7" t="s">
        <v>7972</v>
      </c>
      <c r="K923" s="7" t="s">
        <v>7972</v>
      </c>
      <c r="L923" s="39">
        <v>199660</v>
      </c>
      <c r="M923" s="7" t="s">
        <v>7972</v>
      </c>
      <c r="N923" s="7" t="s">
        <v>7972</v>
      </c>
      <c r="O923" s="7" t="s">
        <v>7972</v>
      </c>
      <c r="P923" s="39">
        <v>44531</v>
      </c>
      <c r="Q923" s="39">
        <v>35213</v>
      </c>
      <c r="R923" s="39">
        <v>53406</v>
      </c>
      <c r="S923" s="39">
        <v>59357</v>
      </c>
      <c r="T923" s="39">
        <v>0</v>
      </c>
      <c r="U923" s="39">
        <f>SUM('25-26 Title I Part A'!$P923:$T923)</f>
        <v>192507</v>
      </c>
      <c r="V923" s="39">
        <f>'25-26 Title I Part A'!$L923-'25-26 Title I Part A'!$U923</f>
        <v>7153</v>
      </c>
    </row>
    <row r="924" spans="1:22" ht="15" customHeight="1" x14ac:dyDescent="0.35">
      <c r="A924" t="s">
        <v>561</v>
      </c>
      <c r="B924" t="s">
        <v>562</v>
      </c>
      <c r="C924" s="7" t="s">
        <v>563</v>
      </c>
      <c r="D924" s="7" t="s">
        <v>564</v>
      </c>
      <c r="E924" s="7" t="s">
        <v>25</v>
      </c>
      <c r="F924" s="7" t="s">
        <v>26</v>
      </c>
      <c r="G924" s="7" t="s">
        <v>564</v>
      </c>
      <c r="H924" s="38" t="s">
        <v>565</v>
      </c>
      <c r="I924" s="7" t="s">
        <v>28</v>
      </c>
      <c r="J924" s="7" t="s">
        <v>7974</v>
      </c>
      <c r="K924" s="7" t="s">
        <v>7973</v>
      </c>
      <c r="L924" s="39">
        <v>0</v>
      </c>
      <c r="M924" s="7" t="s">
        <v>7972</v>
      </c>
      <c r="N924" s="7" t="s">
        <v>7988</v>
      </c>
      <c r="O924" s="7" t="s">
        <v>7974</v>
      </c>
      <c r="P924" s="39">
        <v>0</v>
      </c>
      <c r="Q924" s="39">
        <v>0</v>
      </c>
      <c r="R924" s="39">
        <v>0</v>
      </c>
      <c r="S924" s="39">
        <v>0</v>
      </c>
      <c r="T924" s="39">
        <v>0</v>
      </c>
      <c r="U924" s="39">
        <f>SUM('25-26 Title I Part A'!$P924:$T924)</f>
        <v>0</v>
      </c>
      <c r="V924" s="39">
        <f>'25-26 Title I Part A'!$L924-'25-26 Title I Part A'!$U924</f>
        <v>0</v>
      </c>
    </row>
    <row r="925" spans="1:22" ht="15" customHeight="1" x14ac:dyDescent="0.35">
      <c r="A925" t="s">
        <v>561</v>
      </c>
      <c r="B925" t="s">
        <v>596</v>
      </c>
      <c r="C925" s="7" t="s">
        <v>563</v>
      </c>
      <c r="D925" s="7" t="s">
        <v>597</v>
      </c>
      <c r="E925" s="7" t="s">
        <v>25</v>
      </c>
      <c r="F925" s="7" t="s">
        <v>26</v>
      </c>
      <c r="G925" s="7" t="s">
        <v>597</v>
      </c>
      <c r="H925" s="38" t="s">
        <v>598</v>
      </c>
      <c r="I925" s="7" t="s">
        <v>28</v>
      </c>
      <c r="J925" s="7" t="s">
        <v>7972</v>
      </c>
      <c r="K925" s="7" t="s">
        <v>7972</v>
      </c>
      <c r="L925" s="39">
        <v>42802</v>
      </c>
      <c r="M925" s="7" t="s">
        <v>7973</v>
      </c>
      <c r="N925" s="7" t="s">
        <v>7972</v>
      </c>
      <c r="O925" s="7" t="s">
        <v>7972</v>
      </c>
      <c r="P925" s="39">
        <v>10272</v>
      </c>
      <c r="Q925" s="39">
        <v>10287</v>
      </c>
      <c r="R925" s="39">
        <v>14446</v>
      </c>
      <c r="S925" s="39">
        <v>0</v>
      </c>
      <c r="T925" s="39">
        <v>0</v>
      </c>
      <c r="U925" s="39">
        <f>SUM('25-26 Title I Part A'!$P925:$T925)</f>
        <v>35005</v>
      </c>
      <c r="V925" s="39">
        <f>'25-26 Title I Part A'!$L925-'25-26 Title I Part A'!$U925</f>
        <v>7797</v>
      </c>
    </row>
    <row r="926" spans="1:22" ht="15" customHeight="1" x14ac:dyDescent="0.35">
      <c r="A926" t="s">
        <v>561</v>
      </c>
      <c r="B926" t="s">
        <v>1042</v>
      </c>
      <c r="C926" s="7" t="s">
        <v>563</v>
      </c>
      <c r="D926" s="7" t="s">
        <v>1043</v>
      </c>
      <c r="E926" s="7" t="s">
        <v>25</v>
      </c>
      <c r="F926" s="7" t="s">
        <v>26</v>
      </c>
      <c r="G926" s="7" t="s">
        <v>1043</v>
      </c>
      <c r="H926" s="38" t="s">
        <v>1044</v>
      </c>
      <c r="I926" s="7" t="s">
        <v>28</v>
      </c>
      <c r="J926" s="7" t="s">
        <v>7972</v>
      </c>
      <c r="K926" s="7" t="s">
        <v>7972</v>
      </c>
      <c r="L926" s="39">
        <v>580798</v>
      </c>
      <c r="M926" s="7" t="s">
        <v>7972</v>
      </c>
      <c r="N926" s="7" t="s">
        <v>7972</v>
      </c>
      <c r="O926" s="7" t="s">
        <v>7972</v>
      </c>
      <c r="P926" s="39">
        <v>0</v>
      </c>
      <c r="Q926" s="39">
        <v>0</v>
      </c>
      <c r="R926" s="39">
        <v>0</v>
      </c>
      <c r="S926" s="39">
        <v>253961</v>
      </c>
      <c r="T926" s="39">
        <v>0</v>
      </c>
      <c r="U926" s="39">
        <f>SUM('25-26 Title I Part A'!$P926:$T926)</f>
        <v>253961</v>
      </c>
      <c r="V926" s="39">
        <f>'25-26 Title I Part A'!$L926-'25-26 Title I Part A'!$U926</f>
        <v>326837</v>
      </c>
    </row>
    <row r="927" spans="1:22" ht="15" customHeight="1" x14ac:dyDescent="0.35">
      <c r="A927" t="s">
        <v>561</v>
      </c>
      <c r="B927" t="s">
        <v>1781</v>
      </c>
      <c r="C927" s="7" t="s">
        <v>563</v>
      </c>
      <c r="D927" s="7" t="s">
        <v>1782</v>
      </c>
      <c r="E927" s="7" t="s">
        <v>25</v>
      </c>
      <c r="F927" s="7" t="s">
        <v>26</v>
      </c>
      <c r="G927" s="7" t="s">
        <v>1782</v>
      </c>
      <c r="H927" s="38" t="s">
        <v>1783</v>
      </c>
      <c r="I927" s="7" t="s">
        <v>28</v>
      </c>
      <c r="J927" s="7" t="s">
        <v>7972</v>
      </c>
      <c r="K927" s="7" t="s">
        <v>7972</v>
      </c>
      <c r="L927" s="39">
        <v>167953</v>
      </c>
      <c r="M927" s="7" t="s">
        <v>7972</v>
      </c>
      <c r="N927" s="7" t="s">
        <v>7972</v>
      </c>
      <c r="O927" s="7" t="s">
        <v>7972</v>
      </c>
      <c r="P927" s="39">
        <v>26012</v>
      </c>
      <c r="Q927" s="39">
        <v>14286</v>
      </c>
      <c r="R927" s="39">
        <v>48237</v>
      </c>
      <c r="S927" s="39">
        <v>46514</v>
      </c>
      <c r="T927" s="39">
        <v>0</v>
      </c>
      <c r="U927" s="39">
        <f>SUM('25-26 Title I Part A'!$P927:$T927)</f>
        <v>135049</v>
      </c>
      <c r="V927" s="39">
        <f>'25-26 Title I Part A'!$L927-'25-26 Title I Part A'!$U927</f>
        <v>32904</v>
      </c>
    </row>
    <row r="928" spans="1:22" ht="15" customHeight="1" x14ac:dyDescent="0.35">
      <c r="A928" t="s">
        <v>561</v>
      </c>
      <c r="B928" t="s">
        <v>1784</v>
      </c>
      <c r="C928" s="7" t="s">
        <v>563</v>
      </c>
      <c r="D928" s="7" t="s">
        <v>1785</v>
      </c>
      <c r="E928" s="7" t="s">
        <v>25</v>
      </c>
      <c r="F928" s="7" t="s">
        <v>26</v>
      </c>
      <c r="G928" s="7" t="s">
        <v>1785</v>
      </c>
      <c r="H928" s="38" t="s">
        <v>1786</v>
      </c>
      <c r="I928" s="7" t="s">
        <v>28</v>
      </c>
      <c r="J928" s="7" t="s">
        <v>7972</v>
      </c>
      <c r="K928" s="7" t="s">
        <v>7972</v>
      </c>
      <c r="L928" s="39">
        <v>633462</v>
      </c>
      <c r="M928" s="7" t="s">
        <v>7973</v>
      </c>
      <c r="N928" s="7" t="s">
        <v>7972</v>
      </c>
      <c r="O928" s="7" t="s">
        <v>7972</v>
      </c>
      <c r="P928" s="39">
        <v>0</v>
      </c>
      <c r="Q928" s="39">
        <v>88209</v>
      </c>
      <c r="R928" s="39">
        <v>169013</v>
      </c>
      <c r="S928" s="39">
        <v>0</v>
      </c>
      <c r="T928" s="39">
        <v>0</v>
      </c>
      <c r="U928" s="39">
        <f>SUM('25-26 Title I Part A'!$P928:$T928)</f>
        <v>257222</v>
      </c>
      <c r="V928" s="39">
        <f>'25-26 Title I Part A'!$L928-'25-26 Title I Part A'!$U928</f>
        <v>376240</v>
      </c>
    </row>
    <row r="929" spans="1:22" ht="15" customHeight="1" x14ac:dyDescent="0.35">
      <c r="A929" t="s">
        <v>561</v>
      </c>
      <c r="B929" t="s">
        <v>2063</v>
      </c>
      <c r="C929" s="7" t="s">
        <v>563</v>
      </c>
      <c r="D929" s="7" t="s">
        <v>2064</v>
      </c>
      <c r="E929" s="7" t="s">
        <v>25</v>
      </c>
      <c r="F929" s="7" t="s">
        <v>26</v>
      </c>
      <c r="G929" s="7" t="s">
        <v>2064</v>
      </c>
      <c r="H929" s="38" t="s">
        <v>2065</v>
      </c>
      <c r="I929" s="7" t="s">
        <v>28</v>
      </c>
      <c r="J929" s="7" t="s">
        <v>7972</v>
      </c>
      <c r="K929" s="7" t="s">
        <v>7972</v>
      </c>
      <c r="L929" s="39">
        <v>251269</v>
      </c>
      <c r="M929" s="7" t="s">
        <v>7973</v>
      </c>
      <c r="N929" s="7" t="s">
        <v>7972</v>
      </c>
      <c r="O929" s="7" t="s">
        <v>7972</v>
      </c>
      <c r="P929" s="39">
        <v>59367</v>
      </c>
      <c r="Q929" s="39">
        <v>50735</v>
      </c>
      <c r="R929" s="39">
        <v>61768</v>
      </c>
      <c r="S929" s="39">
        <v>0</v>
      </c>
      <c r="T929" s="39">
        <v>0</v>
      </c>
      <c r="U929" s="39">
        <f>SUM('25-26 Title I Part A'!$P929:$T929)</f>
        <v>171870</v>
      </c>
      <c r="V929" s="39">
        <f>'25-26 Title I Part A'!$L929-'25-26 Title I Part A'!$U929</f>
        <v>79399</v>
      </c>
    </row>
    <row r="930" spans="1:22" ht="15" customHeight="1" x14ac:dyDescent="0.35">
      <c r="A930" t="s">
        <v>561</v>
      </c>
      <c r="B930" t="s">
        <v>2723</v>
      </c>
      <c r="C930" s="7" t="s">
        <v>563</v>
      </c>
      <c r="D930" s="7" t="s">
        <v>2724</v>
      </c>
      <c r="E930" s="7" t="s">
        <v>25</v>
      </c>
      <c r="F930" s="7" t="s">
        <v>26</v>
      </c>
      <c r="G930" s="7" t="s">
        <v>2724</v>
      </c>
      <c r="H930" s="38" t="s">
        <v>2725</v>
      </c>
      <c r="I930" s="7" t="s">
        <v>28</v>
      </c>
      <c r="J930" s="7" t="s">
        <v>7972</v>
      </c>
      <c r="K930" s="7" t="s">
        <v>7972</v>
      </c>
      <c r="L930" s="39">
        <v>42616</v>
      </c>
      <c r="M930" s="7" t="s">
        <v>7972</v>
      </c>
      <c r="N930" s="7" t="s">
        <v>7972</v>
      </c>
      <c r="O930" s="7" t="s">
        <v>7972</v>
      </c>
      <c r="P930" s="39">
        <v>10398</v>
      </c>
      <c r="Q930" s="39">
        <v>5699</v>
      </c>
      <c r="R930" s="39">
        <v>16540</v>
      </c>
      <c r="S930" s="39">
        <v>4081</v>
      </c>
      <c r="T930" s="39">
        <v>0</v>
      </c>
      <c r="U930" s="39">
        <f>SUM('25-26 Title I Part A'!$P930:$T930)</f>
        <v>36718</v>
      </c>
      <c r="V930" s="39">
        <f>'25-26 Title I Part A'!$L930-'25-26 Title I Part A'!$U930</f>
        <v>5898</v>
      </c>
    </row>
    <row r="931" spans="1:22" ht="15" customHeight="1" x14ac:dyDescent="0.35">
      <c r="A931" t="s">
        <v>561</v>
      </c>
      <c r="B931" t="s">
        <v>2708</v>
      </c>
      <c r="C931" s="7" t="s">
        <v>563</v>
      </c>
      <c r="D931" s="7" t="s">
        <v>2709</v>
      </c>
      <c r="E931" s="7" t="s">
        <v>25</v>
      </c>
      <c r="F931" s="7" t="s">
        <v>26</v>
      </c>
      <c r="G931" s="7" t="s">
        <v>2709</v>
      </c>
      <c r="H931" s="38" t="s">
        <v>2710</v>
      </c>
      <c r="I931" s="7" t="s">
        <v>28</v>
      </c>
      <c r="J931" s="7" t="s">
        <v>7972</v>
      </c>
      <c r="K931" s="7" t="s">
        <v>7972</v>
      </c>
      <c r="L931" s="39">
        <v>121091</v>
      </c>
      <c r="M931" s="7" t="s">
        <v>7972</v>
      </c>
      <c r="N931" s="7" t="s">
        <v>7972</v>
      </c>
      <c r="O931" s="7" t="s">
        <v>7972</v>
      </c>
      <c r="P931" s="39">
        <v>25073</v>
      </c>
      <c r="Q931" s="39">
        <v>0</v>
      </c>
      <c r="R931" s="39">
        <v>35709</v>
      </c>
      <c r="S931" s="39">
        <v>43053</v>
      </c>
      <c r="T931" s="39">
        <v>0</v>
      </c>
      <c r="U931" s="39">
        <f>SUM('25-26 Title I Part A'!$P931:$T931)</f>
        <v>103835</v>
      </c>
      <c r="V931" s="39">
        <f>'25-26 Title I Part A'!$L931-'25-26 Title I Part A'!$U931</f>
        <v>17256</v>
      </c>
    </row>
    <row r="932" spans="1:22" ht="15" customHeight="1" x14ac:dyDescent="0.35">
      <c r="A932" t="s">
        <v>561</v>
      </c>
      <c r="B932" t="s">
        <v>1998</v>
      </c>
      <c r="C932" s="7" t="s">
        <v>563</v>
      </c>
      <c r="D932" s="7" t="s">
        <v>1999</v>
      </c>
      <c r="E932" s="7" t="s">
        <v>25</v>
      </c>
      <c r="F932" s="7" t="s">
        <v>26</v>
      </c>
      <c r="G932" s="7" t="s">
        <v>1999</v>
      </c>
      <c r="H932" s="38" t="s">
        <v>2000</v>
      </c>
      <c r="I932" s="7" t="s">
        <v>28</v>
      </c>
      <c r="J932" s="7" t="s">
        <v>7972</v>
      </c>
      <c r="K932" s="7" t="s">
        <v>7972</v>
      </c>
      <c r="L932" s="39">
        <v>220287</v>
      </c>
      <c r="M932" s="7" t="s">
        <v>7972</v>
      </c>
      <c r="N932" s="7" t="s">
        <v>7972</v>
      </c>
      <c r="O932" s="7" t="s">
        <v>7972</v>
      </c>
      <c r="P932" s="39">
        <v>0</v>
      </c>
      <c r="Q932" s="39">
        <v>0</v>
      </c>
      <c r="R932" s="39">
        <v>96689</v>
      </c>
      <c r="S932" s="39">
        <v>64559</v>
      </c>
      <c r="T932" s="39">
        <v>0</v>
      </c>
      <c r="U932" s="39">
        <f>SUM('25-26 Title I Part A'!$P932:$T932)</f>
        <v>161248</v>
      </c>
      <c r="V932" s="39">
        <f>'25-26 Title I Part A'!$L932-'25-26 Title I Part A'!$U932</f>
        <v>59039</v>
      </c>
    </row>
    <row r="933" spans="1:22" ht="15" customHeight="1" x14ac:dyDescent="0.35">
      <c r="A933" t="s">
        <v>561</v>
      </c>
      <c r="B933" t="s">
        <v>5475</v>
      </c>
      <c r="C933" s="7" t="s">
        <v>563</v>
      </c>
      <c r="D933" s="7" t="s">
        <v>3021</v>
      </c>
      <c r="E933" s="7" t="s">
        <v>5476</v>
      </c>
      <c r="F933" s="7" t="s">
        <v>5477</v>
      </c>
      <c r="G933" s="7" t="s">
        <v>5478</v>
      </c>
      <c r="H933" s="38" t="s">
        <v>5479</v>
      </c>
      <c r="I933" s="7" t="s">
        <v>3115</v>
      </c>
      <c r="J933" s="7" t="s">
        <v>7973</v>
      </c>
      <c r="K933" s="7" t="s">
        <v>7973</v>
      </c>
      <c r="L933" s="39">
        <v>0</v>
      </c>
      <c r="M933" s="7" t="s">
        <v>7973</v>
      </c>
      <c r="N933" s="7" t="s">
        <v>7988</v>
      </c>
      <c r="O933" s="7" t="s">
        <v>7974</v>
      </c>
      <c r="P933" s="39">
        <v>0</v>
      </c>
      <c r="Q933" s="39">
        <v>0</v>
      </c>
      <c r="R933" s="39">
        <v>0</v>
      </c>
      <c r="S933" s="39">
        <v>0</v>
      </c>
      <c r="T933" s="39">
        <v>0</v>
      </c>
      <c r="U933" s="39">
        <f>SUM('25-26 Title I Part A'!$P933:$T933)</f>
        <v>0</v>
      </c>
      <c r="V933" s="39">
        <f>'25-26 Title I Part A'!$L933-'25-26 Title I Part A'!$U933</f>
        <v>0</v>
      </c>
    </row>
    <row r="934" spans="1:22" ht="15" customHeight="1" x14ac:dyDescent="0.35">
      <c r="A934" t="s">
        <v>561</v>
      </c>
      <c r="B934" t="s">
        <v>6182</v>
      </c>
      <c r="C934" s="7" t="s">
        <v>563</v>
      </c>
      <c r="D934" s="7" t="s">
        <v>3021</v>
      </c>
      <c r="E934" s="7" t="s">
        <v>6183</v>
      </c>
      <c r="F934" s="7" t="s">
        <v>6184</v>
      </c>
      <c r="G934" s="7" t="s">
        <v>6185</v>
      </c>
      <c r="H934" s="38" t="s">
        <v>6186</v>
      </c>
      <c r="I934" s="7" t="s">
        <v>3115</v>
      </c>
      <c r="J934" s="7" t="s">
        <v>7972</v>
      </c>
      <c r="K934" s="7" t="s">
        <v>7972</v>
      </c>
      <c r="L934" s="39">
        <v>82429</v>
      </c>
      <c r="M934" s="7" t="s">
        <v>7973</v>
      </c>
      <c r="N934" s="7" t="s">
        <v>7972</v>
      </c>
      <c r="O934" s="7" t="s">
        <v>7972</v>
      </c>
      <c r="P934" s="39">
        <v>19782</v>
      </c>
      <c r="Q934" s="39">
        <v>35077</v>
      </c>
      <c r="R934" s="39">
        <v>26217</v>
      </c>
      <c r="S934" s="39">
        <v>0</v>
      </c>
      <c r="T934" s="39">
        <v>0</v>
      </c>
      <c r="U934" s="39">
        <f>SUM('25-26 Title I Part A'!$P934:$T934)</f>
        <v>81076</v>
      </c>
      <c r="V934" s="39">
        <f>'25-26 Title I Part A'!$L934-'25-26 Title I Part A'!$U934</f>
        <v>1353</v>
      </c>
    </row>
    <row r="935" spans="1:22" ht="15" customHeight="1" x14ac:dyDescent="0.35">
      <c r="A935" t="s">
        <v>561</v>
      </c>
      <c r="B935" t="s">
        <v>7843</v>
      </c>
      <c r="C935" s="7" t="s">
        <v>563</v>
      </c>
      <c r="D935" s="7" t="s">
        <v>3021</v>
      </c>
      <c r="E935" s="7" t="s">
        <v>7844</v>
      </c>
      <c r="F935" s="7" t="s">
        <v>7845</v>
      </c>
      <c r="G935" s="7" t="s">
        <v>7846</v>
      </c>
      <c r="H935" s="38" t="s">
        <v>7847</v>
      </c>
      <c r="I935" s="7" t="s">
        <v>3115</v>
      </c>
      <c r="J935" s="7" t="s">
        <v>7972</v>
      </c>
      <c r="K935" s="7" t="s">
        <v>7972</v>
      </c>
      <c r="L935" s="39">
        <v>61640</v>
      </c>
      <c r="M935" s="7" t="s">
        <v>7972</v>
      </c>
      <c r="N935" s="7" t="s">
        <v>7972</v>
      </c>
      <c r="O935" s="7" t="s">
        <v>7972</v>
      </c>
      <c r="P935" s="39">
        <v>14791</v>
      </c>
      <c r="Q935" s="39">
        <v>13271</v>
      </c>
      <c r="R935" s="39">
        <v>0</v>
      </c>
      <c r="S935" s="39">
        <v>33578</v>
      </c>
      <c r="T935" s="39">
        <v>0</v>
      </c>
      <c r="U935" s="39">
        <f>SUM('25-26 Title I Part A'!$P935:$T935)</f>
        <v>61640</v>
      </c>
      <c r="V935" s="39">
        <f>'25-26 Title I Part A'!$L935-'25-26 Title I Part A'!$U935</f>
        <v>0</v>
      </c>
    </row>
    <row r="936" spans="1:22" ht="15" customHeight="1" x14ac:dyDescent="0.35">
      <c r="A936" t="s">
        <v>561</v>
      </c>
      <c r="B936" t="s">
        <v>3862</v>
      </c>
      <c r="C936" s="7" t="s">
        <v>563</v>
      </c>
      <c r="D936" s="7" t="s">
        <v>3021</v>
      </c>
      <c r="E936" s="7" t="s">
        <v>3863</v>
      </c>
      <c r="F936" s="7" t="s">
        <v>3864</v>
      </c>
      <c r="G936" s="7" t="s">
        <v>3865</v>
      </c>
      <c r="H936" s="38" t="s">
        <v>3866</v>
      </c>
      <c r="I936" s="7" t="s">
        <v>3115</v>
      </c>
      <c r="J936" s="7" t="s">
        <v>7973</v>
      </c>
      <c r="K936" s="7" t="s">
        <v>7973</v>
      </c>
      <c r="L936" s="39">
        <v>0</v>
      </c>
      <c r="M936" s="7" t="s">
        <v>7973</v>
      </c>
      <c r="N936" s="7" t="s">
        <v>7988</v>
      </c>
      <c r="O936" s="7" t="s">
        <v>7974</v>
      </c>
      <c r="P936" s="39">
        <v>0</v>
      </c>
      <c r="Q936" s="39">
        <v>0</v>
      </c>
      <c r="R936" s="39">
        <v>0</v>
      </c>
      <c r="S936" s="39">
        <v>0</v>
      </c>
      <c r="T936" s="39">
        <v>0</v>
      </c>
      <c r="U936" s="39">
        <f>SUM('25-26 Title I Part A'!$P936:$T936)</f>
        <v>0</v>
      </c>
      <c r="V936" s="39">
        <f>'25-26 Title I Part A'!$L936-'25-26 Title I Part A'!$U936</f>
        <v>0</v>
      </c>
    </row>
    <row r="937" spans="1:22" ht="15" customHeight="1" x14ac:dyDescent="0.35">
      <c r="A937" t="s">
        <v>561</v>
      </c>
      <c r="B937" t="s">
        <v>7170</v>
      </c>
      <c r="C937" s="7" t="s">
        <v>563</v>
      </c>
      <c r="D937" s="7" t="s">
        <v>1785</v>
      </c>
      <c r="E937" s="7" t="s">
        <v>7171</v>
      </c>
      <c r="F937" s="7" t="s">
        <v>7172</v>
      </c>
      <c r="G937" s="7" t="s">
        <v>7173</v>
      </c>
      <c r="H937" s="38" t="s">
        <v>7174</v>
      </c>
      <c r="I937" s="7" t="s">
        <v>3115</v>
      </c>
      <c r="J937" s="7" t="s">
        <v>7972</v>
      </c>
      <c r="K937" s="7" t="s">
        <v>7972</v>
      </c>
      <c r="L937" s="39">
        <v>35406</v>
      </c>
      <c r="M937" s="7" t="s">
        <v>7973</v>
      </c>
      <c r="N937" s="7" t="s">
        <v>7972</v>
      </c>
      <c r="O937" s="7" t="s">
        <v>7972</v>
      </c>
      <c r="P937" s="39">
        <v>8557</v>
      </c>
      <c r="Q937" s="39">
        <v>8766</v>
      </c>
      <c r="R937" s="39">
        <v>0</v>
      </c>
      <c r="S937" s="39">
        <v>0</v>
      </c>
      <c r="T937" s="39">
        <v>0</v>
      </c>
      <c r="U937" s="39">
        <f>SUM('25-26 Title I Part A'!$P937:$T937)</f>
        <v>17323</v>
      </c>
      <c r="V937" s="39">
        <f>'25-26 Title I Part A'!$L937-'25-26 Title I Part A'!$U937</f>
        <v>18083</v>
      </c>
    </row>
    <row r="938" spans="1:22" ht="15" customHeight="1" x14ac:dyDescent="0.35">
      <c r="A938" t="s">
        <v>561</v>
      </c>
      <c r="B938" t="s">
        <v>4705</v>
      </c>
      <c r="C938" s="7" t="s">
        <v>563</v>
      </c>
      <c r="D938" s="7" t="s">
        <v>3021</v>
      </c>
      <c r="E938" s="7" t="s">
        <v>4706</v>
      </c>
      <c r="F938" s="7" t="s">
        <v>4707</v>
      </c>
      <c r="G938" s="7" t="s">
        <v>4708</v>
      </c>
      <c r="H938" s="38" t="s">
        <v>4709</v>
      </c>
      <c r="I938" s="7" t="s">
        <v>3115</v>
      </c>
      <c r="J938" s="7" t="s">
        <v>7973</v>
      </c>
      <c r="K938" s="7" t="s">
        <v>7973</v>
      </c>
      <c r="L938" s="39">
        <v>0</v>
      </c>
      <c r="M938" s="7" t="s">
        <v>7973</v>
      </c>
      <c r="N938" s="7" t="s">
        <v>7988</v>
      </c>
      <c r="O938" s="7" t="s">
        <v>7974</v>
      </c>
      <c r="P938" s="39">
        <v>0</v>
      </c>
      <c r="Q938" s="39">
        <v>0</v>
      </c>
      <c r="R938" s="39">
        <v>0</v>
      </c>
      <c r="S938" s="39">
        <v>0</v>
      </c>
      <c r="T938" s="39">
        <v>0</v>
      </c>
      <c r="U938" s="39">
        <f>SUM('25-26 Title I Part A'!$P938:$T938)</f>
        <v>0</v>
      </c>
      <c r="V938" s="39">
        <f>'25-26 Title I Part A'!$L938-'25-26 Title I Part A'!$U938</f>
        <v>0</v>
      </c>
    </row>
    <row r="939" spans="1:22" ht="15" customHeight="1" x14ac:dyDescent="0.35">
      <c r="A939" t="s">
        <v>119</v>
      </c>
      <c r="B939" t="s">
        <v>3023</v>
      </c>
      <c r="C939" s="7" t="s">
        <v>121</v>
      </c>
      <c r="D939" s="7" t="s">
        <v>3024</v>
      </c>
      <c r="E939" s="7" t="s">
        <v>25</v>
      </c>
      <c r="F939" s="7" t="s">
        <v>26</v>
      </c>
      <c r="G939" s="7" t="s">
        <v>3024</v>
      </c>
      <c r="H939" s="38" t="s">
        <v>3025</v>
      </c>
      <c r="I939" s="7" t="s">
        <v>2938</v>
      </c>
      <c r="J939" s="7" t="s">
        <v>7972</v>
      </c>
      <c r="K939" s="7" t="s">
        <v>7972</v>
      </c>
      <c r="L939" s="39">
        <v>3493075</v>
      </c>
      <c r="M939" s="7" t="s">
        <v>7972</v>
      </c>
      <c r="N939" s="7" t="s">
        <v>7972</v>
      </c>
      <c r="O939" s="7" t="s">
        <v>7972</v>
      </c>
      <c r="P939" s="39">
        <v>0</v>
      </c>
      <c r="Q939" s="39">
        <v>409651</v>
      </c>
      <c r="R939" s="39">
        <v>821711</v>
      </c>
      <c r="S939" s="39">
        <v>925702</v>
      </c>
      <c r="T939" s="39">
        <v>0</v>
      </c>
      <c r="U939" s="39">
        <f>SUM('25-26 Title I Part A'!$P939:$T939)</f>
        <v>2157064</v>
      </c>
      <c r="V939" s="39">
        <f>'25-26 Title I Part A'!$L939-'25-26 Title I Part A'!$U939</f>
        <v>1336011</v>
      </c>
    </row>
    <row r="940" spans="1:22" ht="15" customHeight="1" x14ac:dyDescent="0.35">
      <c r="A940" t="s">
        <v>119</v>
      </c>
      <c r="B940" t="s">
        <v>1512</v>
      </c>
      <c r="C940" s="7" t="s">
        <v>121</v>
      </c>
      <c r="D940" s="7" t="s">
        <v>1513</v>
      </c>
      <c r="E940" s="7" t="s">
        <v>25</v>
      </c>
      <c r="F940" s="7" t="s">
        <v>26</v>
      </c>
      <c r="G940" s="7" t="s">
        <v>1513</v>
      </c>
      <c r="H940" s="38" t="s">
        <v>1514</v>
      </c>
      <c r="I940" s="7" t="s">
        <v>28</v>
      </c>
      <c r="J940" s="7" t="s">
        <v>7972</v>
      </c>
      <c r="K940" s="7" t="s">
        <v>7972</v>
      </c>
      <c r="L940" s="39">
        <v>404675</v>
      </c>
      <c r="M940" s="7" t="s">
        <v>7972</v>
      </c>
      <c r="N940" s="7" t="s">
        <v>7972</v>
      </c>
      <c r="O940" s="7" t="s">
        <v>7972</v>
      </c>
      <c r="P940" s="39">
        <v>0</v>
      </c>
      <c r="Q940" s="39">
        <v>89559</v>
      </c>
      <c r="R940" s="39">
        <v>112970</v>
      </c>
      <c r="S940" s="39">
        <v>103605</v>
      </c>
      <c r="T940" s="39">
        <v>0</v>
      </c>
      <c r="U940" s="39">
        <f>SUM('25-26 Title I Part A'!$P940:$T940)</f>
        <v>306134</v>
      </c>
      <c r="V940" s="39">
        <f>'25-26 Title I Part A'!$L940-'25-26 Title I Part A'!$U940</f>
        <v>98541</v>
      </c>
    </row>
    <row r="941" spans="1:22" ht="15" customHeight="1" x14ac:dyDescent="0.35">
      <c r="A941" t="s">
        <v>119</v>
      </c>
      <c r="B941" t="s">
        <v>120</v>
      </c>
      <c r="C941" s="7" t="s">
        <v>121</v>
      </c>
      <c r="D941" s="7" t="s">
        <v>122</v>
      </c>
      <c r="E941" s="7" t="s">
        <v>25</v>
      </c>
      <c r="F941" s="7" t="s">
        <v>26</v>
      </c>
      <c r="G941" s="7" t="s">
        <v>122</v>
      </c>
      <c r="H941" s="38" t="s">
        <v>123</v>
      </c>
      <c r="I941" s="7" t="s">
        <v>28</v>
      </c>
      <c r="J941" s="7" t="s">
        <v>7972</v>
      </c>
      <c r="K941" s="7" t="s">
        <v>7972</v>
      </c>
      <c r="L941" s="39">
        <v>5441141</v>
      </c>
      <c r="M941" s="7" t="s">
        <v>7972</v>
      </c>
      <c r="N941" s="7" t="s">
        <v>7972</v>
      </c>
      <c r="O941" s="7" t="s">
        <v>7972</v>
      </c>
      <c r="P941" s="39">
        <v>0</v>
      </c>
      <c r="Q941" s="39">
        <v>0</v>
      </c>
      <c r="R941" s="39">
        <v>1521944</v>
      </c>
      <c r="S941" s="39">
        <v>3275966</v>
      </c>
      <c r="T941" s="39">
        <v>0</v>
      </c>
      <c r="U941" s="39">
        <f>SUM('25-26 Title I Part A'!$P941:$T941)</f>
        <v>4797910</v>
      </c>
      <c r="V941" s="39">
        <f>'25-26 Title I Part A'!$L941-'25-26 Title I Part A'!$U941</f>
        <v>643231</v>
      </c>
    </row>
    <row r="942" spans="1:22" ht="15" customHeight="1" x14ac:dyDescent="0.35">
      <c r="A942" t="s">
        <v>119</v>
      </c>
      <c r="B942" t="s">
        <v>124</v>
      </c>
      <c r="C942" s="7" t="s">
        <v>121</v>
      </c>
      <c r="D942" s="7" t="s">
        <v>125</v>
      </c>
      <c r="E942" s="7" t="s">
        <v>25</v>
      </c>
      <c r="F942" s="7" t="s">
        <v>26</v>
      </c>
      <c r="G942" s="7" t="s">
        <v>125</v>
      </c>
      <c r="H942" s="38" t="s">
        <v>126</v>
      </c>
      <c r="I942" s="7" t="s">
        <v>28</v>
      </c>
      <c r="J942" s="7" t="s">
        <v>7972</v>
      </c>
      <c r="K942" s="7" t="s">
        <v>7972</v>
      </c>
      <c r="L942" s="39">
        <v>8442995</v>
      </c>
      <c r="M942" s="7" t="s">
        <v>7973</v>
      </c>
      <c r="N942" s="7" t="s">
        <v>7972</v>
      </c>
      <c r="O942" s="7" t="s">
        <v>7972</v>
      </c>
      <c r="P942" s="39">
        <v>0</v>
      </c>
      <c r="Q942" s="39">
        <v>0</v>
      </c>
      <c r="R942" s="39">
        <v>737907</v>
      </c>
      <c r="S942" s="39">
        <v>0</v>
      </c>
      <c r="T942" s="39">
        <v>0</v>
      </c>
      <c r="U942" s="39">
        <f>SUM('25-26 Title I Part A'!$P942:$T942)</f>
        <v>737907</v>
      </c>
      <c r="V942" s="39">
        <f>'25-26 Title I Part A'!$L942-'25-26 Title I Part A'!$U942</f>
        <v>7705088</v>
      </c>
    </row>
    <row r="943" spans="1:22" ht="15" customHeight="1" x14ac:dyDescent="0.35">
      <c r="A943" t="s">
        <v>119</v>
      </c>
      <c r="B943" t="s">
        <v>371</v>
      </c>
      <c r="C943" s="7" t="s">
        <v>121</v>
      </c>
      <c r="D943" s="7" t="s">
        <v>372</v>
      </c>
      <c r="E943" s="7" t="s">
        <v>25</v>
      </c>
      <c r="F943" s="7" t="s">
        <v>26</v>
      </c>
      <c r="G943" s="7" t="s">
        <v>372</v>
      </c>
      <c r="H943" s="38" t="s">
        <v>373</v>
      </c>
      <c r="I943" s="7" t="s">
        <v>28</v>
      </c>
      <c r="J943" s="7" t="s">
        <v>7972</v>
      </c>
      <c r="K943" s="7" t="s">
        <v>7972</v>
      </c>
      <c r="L943" s="39">
        <v>584530</v>
      </c>
      <c r="M943" s="7" t="s">
        <v>7972</v>
      </c>
      <c r="N943" s="7" t="s">
        <v>7972</v>
      </c>
      <c r="O943" s="7" t="s">
        <v>7972</v>
      </c>
      <c r="P943" s="39">
        <v>0</v>
      </c>
      <c r="Q943" s="39">
        <v>0</v>
      </c>
      <c r="R943" s="39">
        <v>0</v>
      </c>
      <c r="S943" s="39">
        <v>128427</v>
      </c>
      <c r="T943" s="39">
        <v>0</v>
      </c>
      <c r="U943" s="39">
        <f>SUM('25-26 Title I Part A'!$P943:$T943)</f>
        <v>128427</v>
      </c>
      <c r="V943" s="39">
        <f>'25-26 Title I Part A'!$L943-'25-26 Title I Part A'!$U943</f>
        <v>456103</v>
      </c>
    </row>
    <row r="944" spans="1:22" ht="15" customHeight="1" x14ac:dyDescent="0.35">
      <c r="A944" t="s">
        <v>119</v>
      </c>
      <c r="B944" t="s">
        <v>407</v>
      </c>
      <c r="C944" s="7" t="s">
        <v>121</v>
      </c>
      <c r="D944" s="7" t="s">
        <v>408</v>
      </c>
      <c r="E944" s="7" t="s">
        <v>25</v>
      </c>
      <c r="F944" s="7" t="s">
        <v>26</v>
      </c>
      <c r="G944" s="7" t="s">
        <v>408</v>
      </c>
      <c r="H944" s="38" t="s">
        <v>409</v>
      </c>
      <c r="I944" s="7" t="s">
        <v>28</v>
      </c>
      <c r="J944" s="7" t="s">
        <v>7972</v>
      </c>
      <c r="K944" s="7" t="s">
        <v>7972</v>
      </c>
      <c r="L944" s="39">
        <v>1081555</v>
      </c>
      <c r="M944" s="7" t="s">
        <v>7972</v>
      </c>
      <c r="N944" s="7" t="s">
        <v>7972</v>
      </c>
      <c r="O944" s="7" t="s">
        <v>7972</v>
      </c>
      <c r="P944" s="39">
        <v>0</v>
      </c>
      <c r="Q944" s="39">
        <v>240707</v>
      </c>
      <c r="R944" s="39">
        <v>235952</v>
      </c>
      <c r="S944" s="39">
        <v>205414</v>
      </c>
      <c r="T944" s="39">
        <v>0</v>
      </c>
      <c r="U944" s="39">
        <f>SUM('25-26 Title I Part A'!$P944:$T944)</f>
        <v>682073</v>
      </c>
      <c r="V944" s="39">
        <f>'25-26 Title I Part A'!$L944-'25-26 Title I Part A'!$U944</f>
        <v>399482</v>
      </c>
    </row>
    <row r="945" spans="1:22" ht="15" customHeight="1" x14ac:dyDescent="0.35">
      <c r="A945" t="s">
        <v>119</v>
      </c>
      <c r="B945" t="s">
        <v>490</v>
      </c>
      <c r="C945" s="7" t="s">
        <v>121</v>
      </c>
      <c r="D945" s="7" t="s">
        <v>491</v>
      </c>
      <c r="E945" s="7" t="s">
        <v>25</v>
      </c>
      <c r="F945" s="7" t="s">
        <v>26</v>
      </c>
      <c r="G945" s="7" t="s">
        <v>491</v>
      </c>
      <c r="H945" s="38" t="s">
        <v>492</v>
      </c>
      <c r="I945" s="7" t="s">
        <v>28</v>
      </c>
      <c r="J945" s="7" t="s">
        <v>7972</v>
      </c>
      <c r="K945" s="7" t="s">
        <v>7972</v>
      </c>
      <c r="L945" s="39">
        <v>5732935</v>
      </c>
      <c r="M945" s="7" t="s">
        <v>7972</v>
      </c>
      <c r="N945" s="7" t="s">
        <v>7972</v>
      </c>
      <c r="O945" s="7" t="s">
        <v>7972</v>
      </c>
      <c r="P945" s="39">
        <v>0</v>
      </c>
      <c r="Q945" s="39">
        <v>0</v>
      </c>
      <c r="R945" s="39">
        <v>0</v>
      </c>
      <c r="S945" s="39">
        <v>5732935</v>
      </c>
      <c r="T945" s="39">
        <v>0</v>
      </c>
      <c r="U945" s="39">
        <f>SUM('25-26 Title I Part A'!$P945:$T945)</f>
        <v>5732935</v>
      </c>
      <c r="V945" s="39">
        <f>'25-26 Title I Part A'!$L945-'25-26 Title I Part A'!$U945</f>
        <v>0</v>
      </c>
    </row>
    <row r="946" spans="1:22" ht="15" customHeight="1" x14ac:dyDescent="0.35">
      <c r="A946" t="s">
        <v>119</v>
      </c>
      <c r="B946" t="s">
        <v>541</v>
      </c>
      <c r="C946" s="7" t="s">
        <v>121</v>
      </c>
      <c r="D946" s="7" t="s">
        <v>542</v>
      </c>
      <c r="E946" s="7" t="s">
        <v>25</v>
      </c>
      <c r="F946" s="7" t="s">
        <v>26</v>
      </c>
      <c r="G946" s="7" t="s">
        <v>542</v>
      </c>
      <c r="H946" s="38" t="s">
        <v>543</v>
      </c>
      <c r="I946" s="7" t="s">
        <v>28</v>
      </c>
      <c r="J946" s="7" t="s">
        <v>7972</v>
      </c>
      <c r="K946" s="7" t="s">
        <v>7972</v>
      </c>
      <c r="L946" s="39">
        <v>720649</v>
      </c>
      <c r="M946" s="7" t="s">
        <v>7972</v>
      </c>
      <c r="N946" s="7" t="s">
        <v>7972</v>
      </c>
      <c r="O946" s="7" t="s">
        <v>7972</v>
      </c>
      <c r="P946" s="39">
        <v>110917</v>
      </c>
      <c r="Q946" s="39">
        <v>235679</v>
      </c>
      <c r="R946" s="39">
        <v>60430</v>
      </c>
      <c r="S946" s="39">
        <v>313623</v>
      </c>
      <c r="T946" s="39">
        <v>0</v>
      </c>
      <c r="U946" s="39">
        <f>SUM('25-26 Title I Part A'!$P946:$T946)</f>
        <v>720649</v>
      </c>
      <c r="V946" s="39">
        <f>'25-26 Title I Part A'!$L946-'25-26 Title I Part A'!$U946</f>
        <v>0</v>
      </c>
    </row>
    <row r="947" spans="1:22" ht="15" customHeight="1" x14ac:dyDescent="0.35">
      <c r="A947" t="s">
        <v>119</v>
      </c>
      <c r="B947" t="s">
        <v>697</v>
      </c>
      <c r="C947" s="7" t="s">
        <v>121</v>
      </c>
      <c r="D947" s="7" t="s">
        <v>698</v>
      </c>
      <c r="E947" s="7" t="s">
        <v>25</v>
      </c>
      <c r="F947" s="7" t="s">
        <v>26</v>
      </c>
      <c r="G947" s="7" t="s">
        <v>698</v>
      </c>
      <c r="H947" s="38" t="s">
        <v>699</v>
      </c>
      <c r="I947" s="7" t="s">
        <v>28</v>
      </c>
      <c r="J947" s="7" t="s">
        <v>7972</v>
      </c>
      <c r="K947" s="7" t="s">
        <v>7972</v>
      </c>
      <c r="L947" s="39">
        <v>375581</v>
      </c>
      <c r="M947" s="7" t="s">
        <v>7972</v>
      </c>
      <c r="N947" s="7" t="s">
        <v>7972</v>
      </c>
      <c r="O947" s="7" t="s">
        <v>7972</v>
      </c>
      <c r="P947" s="39">
        <v>90118</v>
      </c>
      <c r="Q947" s="39">
        <v>0</v>
      </c>
      <c r="R947" s="39">
        <v>85563</v>
      </c>
      <c r="S947" s="39">
        <v>64869</v>
      </c>
      <c r="T947" s="39">
        <v>0</v>
      </c>
      <c r="U947" s="39">
        <f>SUM('25-26 Title I Part A'!$P947:$T947)</f>
        <v>240550</v>
      </c>
      <c r="V947" s="39">
        <f>'25-26 Title I Part A'!$L947-'25-26 Title I Part A'!$U947</f>
        <v>135031</v>
      </c>
    </row>
    <row r="948" spans="1:22" ht="15" customHeight="1" x14ac:dyDescent="0.35">
      <c r="A948" t="s">
        <v>119</v>
      </c>
      <c r="B948" t="s">
        <v>940</v>
      </c>
      <c r="C948" s="7" t="s">
        <v>121</v>
      </c>
      <c r="D948" s="7" t="s">
        <v>941</v>
      </c>
      <c r="E948" s="7" t="s">
        <v>25</v>
      </c>
      <c r="F948" s="7" t="s">
        <v>26</v>
      </c>
      <c r="G948" s="7" t="s">
        <v>941</v>
      </c>
      <c r="H948" s="38" t="s">
        <v>942</v>
      </c>
      <c r="I948" s="7" t="s">
        <v>28</v>
      </c>
      <c r="J948" s="7" t="s">
        <v>7972</v>
      </c>
      <c r="K948" s="7" t="s">
        <v>7972</v>
      </c>
      <c r="L948" s="39">
        <v>614947</v>
      </c>
      <c r="M948" s="7" t="s">
        <v>7972</v>
      </c>
      <c r="N948" s="7" t="s">
        <v>7972</v>
      </c>
      <c r="O948" s="7" t="s">
        <v>7972</v>
      </c>
      <c r="P948" s="39">
        <v>0</v>
      </c>
      <c r="Q948" s="39">
        <v>0</v>
      </c>
      <c r="R948" s="39">
        <v>202251</v>
      </c>
      <c r="S948" s="39">
        <v>142949</v>
      </c>
      <c r="T948" s="39">
        <v>0</v>
      </c>
      <c r="U948" s="39">
        <f>SUM('25-26 Title I Part A'!$P948:$T948)</f>
        <v>345200</v>
      </c>
      <c r="V948" s="39">
        <f>'25-26 Title I Part A'!$L948-'25-26 Title I Part A'!$U948</f>
        <v>269747</v>
      </c>
    </row>
    <row r="949" spans="1:22" ht="15" customHeight="1" x14ac:dyDescent="0.35">
      <c r="A949" t="s">
        <v>119</v>
      </c>
      <c r="B949" t="s">
        <v>970</v>
      </c>
      <c r="C949" s="7" t="s">
        <v>121</v>
      </c>
      <c r="D949" s="7" t="s">
        <v>971</v>
      </c>
      <c r="E949" s="7" t="s">
        <v>25</v>
      </c>
      <c r="F949" s="7" t="s">
        <v>26</v>
      </c>
      <c r="G949" s="7" t="s">
        <v>971</v>
      </c>
      <c r="H949" s="38" t="s">
        <v>972</v>
      </c>
      <c r="I949" s="7" t="s">
        <v>28</v>
      </c>
      <c r="J949" s="7" t="s">
        <v>7972</v>
      </c>
      <c r="K949" s="7" t="s">
        <v>7972</v>
      </c>
      <c r="L949" s="39">
        <v>2229959</v>
      </c>
      <c r="M949" s="7" t="s">
        <v>7972</v>
      </c>
      <c r="N949" s="7" t="s">
        <v>7972</v>
      </c>
      <c r="O949" s="7" t="s">
        <v>7972</v>
      </c>
      <c r="P949" s="39">
        <v>29071</v>
      </c>
      <c r="Q949" s="39">
        <v>697635</v>
      </c>
      <c r="R949" s="39">
        <v>643442</v>
      </c>
      <c r="S949" s="39">
        <v>606295</v>
      </c>
      <c r="T949" s="39">
        <v>0</v>
      </c>
      <c r="U949" s="39">
        <f>SUM('25-26 Title I Part A'!$P949:$T949)</f>
        <v>1976443</v>
      </c>
      <c r="V949" s="39">
        <f>'25-26 Title I Part A'!$L949-'25-26 Title I Part A'!$U949</f>
        <v>253516</v>
      </c>
    </row>
    <row r="950" spans="1:22" ht="15" customHeight="1" x14ac:dyDescent="0.35">
      <c r="A950" t="s">
        <v>119</v>
      </c>
      <c r="B950" t="s">
        <v>973</v>
      </c>
      <c r="C950" s="7" t="s">
        <v>121</v>
      </c>
      <c r="D950" s="7" t="s">
        <v>974</v>
      </c>
      <c r="E950" s="7" t="s">
        <v>25</v>
      </c>
      <c r="F950" s="7" t="s">
        <v>26</v>
      </c>
      <c r="G950" s="7" t="s">
        <v>974</v>
      </c>
      <c r="H950" s="38" t="s">
        <v>975</v>
      </c>
      <c r="I950" s="7" t="s">
        <v>28</v>
      </c>
      <c r="J950" s="7" t="s">
        <v>7972</v>
      </c>
      <c r="K950" s="7" t="s">
        <v>7972</v>
      </c>
      <c r="L950" s="39">
        <v>2152290</v>
      </c>
      <c r="M950" s="7" t="s">
        <v>7973</v>
      </c>
      <c r="N950" s="7" t="s">
        <v>7972</v>
      </c>
      <c r="O950" s="7" t="s">
        <v>7972</v>
      </c>
      <c r="P950" s="39">
        <v>0</v>
      </c>
      <c r="Q950" s="39">
        <v>0</v>
      </c>
      <c r="R950" s="39">
        <v>344646</v>
      </c>
      <c r="S950" s="39">
        <v>0</v>
      </c>
      <c r="T950" s="39">
        <v>0</v>
      </c>
      <c r="U950" s="39">
        <f>SUM('25-26 Title I Part A'!$P950:$T950)</f>
        <v>344646</v>
      </c>
      <c r="V950" s="39">
        <f>'25-26 Title I Part A'!$L950-'25-26 Title I Part A'!$U950</f>
        <v>1807644</v>
      </c>
    </row>
    <row r="951" spans="1:22" ht="15" customHeight="1" x14ac:dyDescent="0.35">
      <c r="A951" t="s">
        <v>119</v>
      </c>
      <c r="B951" t="s">
        <v>982</v>
      </c>
      <c r="C951" s="7" t="s">
        <v>121</v>
      </c>
      <c r="D951" s="7" t="s">
        <v>983</v>
      </c>
      <c r="E951" s="7" t="s">
        <v>25</v>
      </c>
      <c r="F951" s="7" t="s">
        <v>26</v>
      </c>
      <c r="G951" s="7" t="s">
        <v>983</v>
      </c>
      <c r="H951" s="38" t="s">
        <v>984</v>
      </c>
      <c r="I951" s="7" t="s">
        <v>28</v>
      </c>
      <c r="J951" s="7" t="s">
        <v>7972</v>
      </c>
      <c r="K951" s="7" t="s">
        <v>7972</v>
      </c>
      <c r="L951" s="39">
        <v>14015475</v>
      </c>
      <c r="M951" s="7" t="s">
        <v>7972</v>
      </c>
      <c r="N951" s="7" t="s">
        <v>7972</v>
      </c>
      <c r="O951" s="7" t="s">
        <v>7972</v>
      </c>
      <c r="P951" s="39">
        <v>0</v>
      </c>
      <c r="Q951" s="39">
        <v>2856052</v>
      </c>
      <c r="R951" s="39">
        <v>3974711</v>
      </c>
      <c r="S951" s="39">
        <v>3916017</v>
      </c>
      <c r="T951" s="39">
        <v>0</v>
      </c>
      <c r="U951" s="39">
        <f>SUM('25-26 Title I Part A'!$P951:$T951)</f>
        <v>10746780</v>
      </c>
      <c r="V951" s="39">
        <f>'25-26 Title I Part A'!$L951-'25-26 Title I Part A'!$U951</f>
        <v>3268695</v>
      </c>
    </row>
    <row r="952" spans="1:22" ht="15" customHeight="1" x14ac:dyDescent="0.35">
      <c r="A952" t="s">
        <v>119</v>
      </c>
      <c r="B952" t="s">
        <v>1170</v>
      </c>
      <c r="C952" s="7" t="s">
        <v>121</v>
      </c>
      <c r="D952" s="7" t="s">
        <v>1171</v>
      </c>
      <c r="E952" s="7" t="s">
        <v>25</v>
      </c>
      <c r="F952" s="7" t="s">
        <v>26</v>
      </c>
      <c r="G952" s="7" t="s">
        <v>1171</v>
      </c>
      <c r="H952" s="38" t="s">
        <v>1172</v>
      </c>
      <c r="I952" s="7" t="s">
        <v>28</v>
      </c>
      <c r="J952" s="7" t="s">
        <v>7972</v>
      </c>
      <c r="K952" s="7" t="s">
        <v>7972</v>
      </c>
      <c r="L952" s="39">
        <v>600400</v>
      </c>
      <c r="M952" s="7" t="s">
        <v>7973</v>
      </c>
      <c r="N952" s="7" t="s">
        <v>7972</v>
      </c>
      <c r="O952" s="7" t="s">
        <v>7972</v>
      </c>
      <c r="P952" s="39">
        <v>71085</v>
      </c>
      <c r="Q952" s="39">
        <v>25774</v>
      </c>
      <c r="R952" s="39">
        <v>181008</v>
      </c>
      <c r="S952" s="39">
        <v>0</v>
      </c>
      <c r="T952" s="39">
        <v>0</v>
      </c>
      <c r="U952" s="39">
        <f>SUM('25-26 Title I Part A'!$P952:$T952)</f>
        <v>277867</v>
      </c>
      <c r="V952" s="39">
        <f>'25-26 Title I Part A'!$L952-'25-26 Title I Part A'!$U952</f>
        <v>322533</v>
      </c>
    </row>
    <row r="953" spans="1:22" ht="15" customHeight="1" x14ac:dyDescent="0.35">
      <c r="A953" t="s">
        <v>119</v>
      </c>
      <c r="B953" t="s">
        <v>1173</v>
      </c>
      <c r="C953" s="7" t="s">
        <v>121</v>
      </c>
      <c r="D953" s="7" t="s">
        <v>1174</v>
      </c>
      <c r="E953" s="7" t="s">
        <v>25</v>
      </c>
      <c r="F953" s="7" t="s">
        <v>26</v>
      </c>
      <c r="G953" s="7" t="s">
        <v>1174</v>
      </c>
      <c r="H953" s="38" t="s">
        <v>1175</v>
      </c>
      <c r="I953" s="7" t="s">
        <v>28</v>
      </c>
      <c r="J953" s="7" t="s">
        <v>7972</v>
      </c>
      <c r="K953" s="7" t="s">
        <v>7972</v>
      </c>
      <c r="L953" s="39">
        <v>2338550</v>
      </c>
      <c r="M953" s="7" t="s">
        <v>7972</v>
      </c>
      <c r="N953" s="7" t="s">
        <v>7972</v>
      </c>
      <c r="O953" s="7" t="s">
        <v>7972</v>
      </c>
      <c r="P953" s="39">
        <v>25968</v>
      </c>
      <c r="Q953" s="39">
        <v>199737</v>
      </c>
      <c r="R953" s="39">
        <v>412328</v>
      </c>
      <c r="S953" s="39">
        <v>477196</v>
      </c>
      <c r="T953" s="39">
        <v>0</v>
      </c>
      <c r="U953" s="39">
        <f>SUM('25-26 Title I Part A'!$P953:$T953)</f>
        <v>1115229</v>
      </c>
      <c r="V953" s="39">
        <f>'25-26 Title I Part A'!$L953-'25-26 Title I Part A'!$U953</f>
        <v>1223321</v>
      </c>
    </row>
    <row r="954" spans="1:22" ht="15" customHeight="1" x14ac:dyDescent="0.35">
      <c r="A954" t="s">
        <v>119</v>
      </c>
      <c r="B954" t="s">
        <v>1328</v>
      </c>
      <c r="C954" s="7" t="s">
        <v>121</v>
      </c>
      <c r="D954" s="7" t="s">
        <v>1329</v>
      </c>
      <c r="E954" s="7" t="s">
        <v>25</v>
      </c>
      <c r="F954" s="7" t="s">
        <v>26</v>
      </c>
      <c r="G954" s="7" t="s">
        <v>1329</v>
      </c>
      <c r="H954" s="38" t="s">
        <v>1330</v>
      </c>
      <c r="I954" s="7" t="s">
        <v>28</v>
      </c>
      <c r="J954" s="7" t="s">
        <v>7972</v>
      </c>
      <c r="K954" s="7" t="s">
        <v>7972</v>
      </c>
      <c r="L954" s="39">
        <v>302845</v>
      </c>
      <c r="M954" s="7" t="s">
        <v>7972</v>
      </c>
      <c r="N954" s="7" t="s">
        <v>7972</v>
      </c>
      <c r="O954" s="7" t="s">
        <v>7972</v>
      </c>
      <c r="P954" s="39">
        <v>72666</v>
      </c>
      <c r="Q954" s="39">
        <v>39899</v>
      </c>
      <c r="R954" s="39">
        <v>70825</v>
      </c>
      <c r="S954" s="39">
        <v>71850</v>
      </c>
      <c r="T954" s="39">
        <v>0</v>
      </c>
      <c r="U954" s="39">
        <f>SUM('25-26 Title I Part A'!$P954:$T954)</f>
        <v>255240</v>
      </c>
      <c r="V954" s="39">
        <f>'25-26 Title I Part A'!$L954-'25-26 Title I Part A'!$U954</f>
        <v>47605</v>
      </c>
    </row>
    <row r="955" spans="1:22" ht="15" customHeight="1" x14ac:dyDescent="0.35">
      <c r="A955" t="s">
        <v>119</v>
      </c>
      <c r="B955" t="s">
        <v>1316</v>
      </c>
      <c r="C955" s="7" t="s">
        <v>121</v>
      </c>
      <c r="D955" s="7" t="s">
        <v>1317</v>
      </c>
      <c r="E955" s="7" t="s">
        <v>25</v>
      </c>
      <c r="F955" s="7" t="s">
        <v>26</v>
      </c>
      <c r="G955" s="7" t="s">
        <v>1317</v>
      </c>
      <c r="H955" s="38" t="s">
        <v>1318</v>
      </c>
      <c r="I955" s="7" t="s">
        <v>28</v>
      </c>
      <c r="J955" s="7" t="s">
        <v>7972</v>
      </c>
      <c r="K955" s="7" t="s">
        <v>7972</v>
      </c>
      <c r="L955" s="39">
        <v>1054622</v>
      </c>
      <c r="M955" s="7" t="s">
        <v>7972</v>
      </c>
      <c r="N955" s="7" t="s">
        <v>7972</v>
      </c>
      <c r="O955" s="7" t="s">
        <v>7972</v>
      </c>
      <c r="P955" s="39">
        <v>254884</v>
      </c>
      <c r="Q955" s="39">
        <v>484483</v>
      </c>
      <c r="R955" s="39">
        <v>305322</v>
      </c>
      <c r="S955" s="39">
        <v>0</v>
      </c>
      <c r="T955" s="39">
        <v>0</v>
      </c>
      <c r="U955" s="39">
        <f>SUM('25-26 Title I Part A'!$P955:$T955)</f>
        <v>1044689</v>
      </c>
      <c r="V955" s="39">
        <f>'25-26 Title I Part A'!$L955-'25-26 Title I Part A'!$U955</f>
        <v>9933</v>
      </c>
    </row>
    <row r="956" spans="1:22" ht="15" customHeight="1" x14ac:dyDescent="0.35">
      <c r="A956" t="s">
        <v>119</v>
      </c>
      <c r="B956" t="s">
        <v>1533</v>
      </c>
      <c r="C956" s="7" t="s">
        <v>121</v>
      </c>
      <c r="D956" s="7" t="s">
        <v>1534</v>
      </c>
      <c r="E956" s="7" t="s">
        <v>25</v>
      </c>
      <c r="F956" s="7" t="s">
        <v>26</v>
      </c>
      <c r="G956" s="7" t="s">
        <v>1534</v>
      </c>
      <c r="H956" s="38" t="s">
        <v>1535</v>
      </c>
      <c r="I956" s="7" t="s">
        <v>28</v>
      </c>
      <c r="J956" s="7" t="s">
        <v>7972</v>
      </c>
      <c r="K956" s="7" t="s">
        <v>7972</v>
      </c>
      <c r="L956" s="39">
        <v>1783417</v>
      </c>
      <c r="M956" s="7" t="s">
        <v>7973</v>
      </c>
      <c r="N956" s="7" t="s">
        <v>7972</v>
      </c>
      <c r="O956" s="7" t="s">
        <v>7972</v>
      </c>
      <c r="P956" s="39">
        <v>428040</v>
      </c>
      <c r="Q956" s="39">
        <v>900596</v>
      </c>
      <c r="R956" s="39">
        <v>425775</v>
      </c>
      <c r="S956" s="39">
        <v>0</v>
      </c>
      <c r="T956" s="39">
        <v>0</v>
      </c>
      <c r="U956" s="39">
        <f>SUM('25-26 Title I Part A'!$P956:$T956)</f>
        <v>1754411</v>
      </c>
      <c r="V956" s="39">
        <f>'25-26 Title I Part A'!$L956-'25-26 Title I Part A'!$U956</f>
        <v>29006</v>
      </c>
    </row>
    <row r="957" spans="1:22" ht="15" customHeight="1" x14ac:dyDescent="0.35">
      <c r="A957" t="s">
        <v>119</v>
      </c>
      <c r="B957" t="s">
        <v>1808</v>
      </c>
      <c r="C957" s="7" t="s">
        <v>121</v>
      </c>
      <c r="D957" s="7" t="s">
        <v>1809</v>
      </c>
      <c r="E957" s="7" t="s">
        <v>25</v>
      </c>
      <c r="F957" s="7" t="s">
        <v>26</v>
      </c>
      <c r="G957" s="7" t="s">
        <v>1809</v>
      </c>
      <c r="H957" s="38" t="s">
        <v>1810</v>
      </c>
      <c r="I957" s="7" t="s">
        <v>28</v>
      </c>
      <c r="J957" s="7" t="s">
        <v>7972</v>
      </c>
      <c r="K957" s="7" t="s">
        <v>7972</v>
      </c>
      <c r="L957" s="39">
        <v>3853318</v>
      </c>
      <c r="M957" s="7" t="s">
        <v>7972</v>
      </c>
      <c r="N957" s="7" t="s">
        <v>7972</v>
      </c>
      <c r="O957" s="7" t="s">
        <v>7972</v>
      </c>
      <c r="P957" s="39">
        <v>0</v>
      </c>
      <c r="Q957" s="39">
        <v>665785</v>
      </c>
      <c r="R957" s="39">
        <v>983483</v>
      </c>
      <c r="S957" s="39">
        <v>1143783</v>
      </c>
      <c r="T957" s="39">
        <v>0</v>
      </c>
      <c r="U957" s="39">
        <f>SUM('25-26 Title I Part A'!$P957:$T957)</f>
        <v>2793051</v>
      </c>
      <c r="V957" s="39">
        <f>'25-26 Title I Part A'!$L957-'25-26 Title I Part A'!$U957</f>
        <v>1060267</v>
      </c>
    </row>
    <row r="958" spans="1:22" ht="15" customHeight="1" x14ac:dyDescent="0.35">
      <c r="A958" t="s">
        <v>119</v>
      </c>
      <c r="B958" t="s">
        <v>1868</v>
      </c>
      <c r="C958" s="7" t="s">
        <v>121</v>
      </c>
      <c r="D958" s="7" t="s">
        <v>1869</v>
      </c>
      <c r="E958" s="7" t="s">
        <v>25</v>
      </c>
      <c r="F958" s="7" t="s">
        <v>26</v>
      </c>
      <c r="G958" s="7" t="s">
        <v>1869</v>
      </c>
      <c r="H958" s="38" t="s">
        <v>1870</v>
      </c>
      <c r="I958" s="7" t="s">
        <v>28</v>
      </c>
      <c r="J958" s="7" t="s">
        <v>7972</v>
      </c>
      <c r="K958" s="7" t="s">
        <v>7972</v>
      </c>
      <c r="L958" s="39">
        <v>1403089</v>
      </c>
      <c r="M958" s="7" t="s">
        <v>7972</v>
      </c>
      <c r="N958" s="7" t="s">
        <v>7972</v>
      </c>
      <c r="O958" s="7" t="s">
        <v>7972</v>
      </c>
      <c r="P958" s="39">
        <v>138955</v>
      </c>
      <c r="Q958" s="39">
        <v>335800</v>
      </c>
      <c r="R958" s="39">
        <v>258549</v>
      </c>
      <c r="S958" s="39">
        <v>316415</v>
      </c>
      <c r="T958" s="39">
        <v>0</v>
      </c>
      <c r="U958" s="39">
        <f>SUM('25-26 Title I Part A'!$P958:$T958)</f>
        <v>1049719</v>
      </c>
      <c r="V958" s="39">
        <f>'25-26 Title I Part A'!$L958-'25-26 Title I Part A'!$U958</f>
        <v>353370</v>
      </c>
    </row>
    <row r="959" spans="1:22" ht="15" customHeight="1" x14ac:dyDescent="0.35">
      <c r="A959" t="s">
        <v>119</v>
      </c>
      <c r="B959" t="s">
        <v>1888</v>
      </c>
      <c r="C959" s="7" t="s">
        <v>121</v>
      </c>
      <c r="D959" s="7" t="s">
        <v>1889</v>
      </c>
      <c r="E959" s="7" t="s">
        <v>25</v>
      </c>
      <c r="F959" s="7" t="s">
        <v>26</v>
      </c>
      <c r="G959" s="7" t="s">
        <v>1889</v>
      </c>
      <c r="H959" s="38" t="s">
        <v>1890</v>
      </c>
      <c r="I959" s="7" t="s">
        <v>28</v>
      </c>
      <c r="J959" s="7" t="s">
        <v>7972</v>
      </c>
      <c r="K959" s="7" t="s">
        <v>7972</v>
      </c>
      <c r="L959" s="39">
        <v>5656762</v>
      </c>
      <c r="M959" s="7" t="s">
        <v>7972</v>
      </c>
      <c r="N959" s="7" t="s">
        <v>7972</v>
      </c>
      <c r="O959" s="7" t="s">
        <v>7972</v>
      </c>
      <c r="P959" s="39">
        <v>1323180</v>
      </c>
      <c r="Q959" s="39">
        <v>1346055</v>
      </c>
      <c r="R959" s="39">
        <v>909070</v>
      </c>
      <c r="S959" s="39">
        <v>1428304</v>
      </c>
      <c r="T959" s="39">
        <v>0</v>
      </c>
      <c r="U959" s="39">
        <f>SUM('25-26 Title I Part A'!$P959:$T959)</f>
        <v>5006609</v>
      </c>
      <c r="V959" s="39">
        <f>'25-26 Title I Part A'!$L959-'25-26 Title I Part A'!$U959</f>
        <v>650153</v>
      </c>
    </row>
    <row r="960" spans="1:22" ht="15" customHeight="1" x14ac:dyDescent="0.35">
      <c r="A960" t="s">
        <v>119</v>
      </c>
      <c r="B960" t="s">
        <v>2039</v>
      </c>
      <c r="C960" s="7" t="s">
        <v>121</v>
      </c>
      <c r="D960" s="7" t="s">
        <v>2040</v>
      </c>
      <c r="E960" s="7" t="s">
        <v>25</v>
      </c>
      <c r="F960" s="7" t="s">
        <v>26</v>
      </c>
      <c r="G960" s="7" t="s">
        <v>2040</v>
      </c>
      <c r="H960" s="38" t="s">
        <v>2041</v>
      </c>
      <c r="I960" s="7" t="s">
        <v>28</v>
      </c>
      <c r="J960" s="7" t="s">
        <v>7972</v>
      </c>
      <c r="K960" s="7" t="s">
        <v>7972</v>
      </c>
      <c r="L960" s="39">
        <v>3129338</v>
      </c>
      <c r="M960" s="7" t="s">
        <v>7972</v>
      </c>
      <c r="N960" s="7" t="s">
        <v>7972</v>
      </c>
      <c r="O960" s="7" t="s">
        <v>7972</v>
      </c>
      <c r="P960" s="39">
        <v>280647</v>
      </c>
      <c r="Q960" s="39">
        <v>1137560</v>
      </c>
      <c r="R960" s="39">
        <v>100243</v>
      </c>
      <c r="S960" s="39">
        <v>800855</v>
      </c>
      <c r="T960" s="39">
        <v>0</v>
      </c>
      <c r="U960" s="39">
        <f>SUM('25-26 Title I Part A'!$P960:$T960)</f>
        <v>2319305</v>
      </c>
      <c r="V960" s="39">
        <f>'25-26 Title I Part A'!$L960-'25-26 Title I Part A'!$U960</f>
        <v>810033</v>
      </c>
    </row>
    <row r="961" spans="1:22" ht="15" customHeight="1" x14ac:dyDescent="0.35">
      <c r="A961" t="s">
        <v>119</v>
      </c>
      <c r="B961" t="s">
        <v>2364</v>
      </c>
      <c r="C961" s="7" t="s">
        <v>121</v>
      </c>
      <c r="D961" s="7" t="s">
        <v>2365</v>
      </c>
      <c r="E961" s="7" t="s">
        <v>25</v>
      </c>
      <c r="F961" s="7" t="s">
        <v>26</v>
      </c>
      <c r="G961" s="7" t="s">
        <v>2365</v>
      </c>
      <c r="H961" s="38" t="s">
        <v>2366</v>
      </c>
      <c r="I961" s="7" t="s">
        <v>28</v>
      </c>
      <c r="J961" s="7" t="s">
        <v>7972</v>
      </c>
      <c r="K961" s="7" t="s">
        <v>7972</v>
      </c>
      <c r="L961" s="39">
        <v>14520890</v>
      </c>
      <c r="M961" s="7" t="s">
        <v>7973</v>
      </c>
      <c r="N961" s="7" t="s">
        <v>7972</v>
      </c>
      <c r="O961" s="7" t="s">
        <v>7972</v>
      </c>
      <c r="P961" s="39">
        <v>0</v>
      </c>
      <c r="Q961" s="39">
        <v>0</v>
      </c>
      <c r="R961" s="39">
        <v>3030717</v>
      </c>
      <c r="S961" s="39">
        <v>0</v>
      </c>
      <c r="T961" s="39">
        <v>0</v>
      </c>
      <c r="U961" s="39">
        <f>SUM('25-26 Title I Part A'!$P961:$T961)</f>
        <v>3030717</v>
      </c>
      <c r="V961" s="39">
        <f>'25-26 Title I Part A'!$L961-'25-26 Title I Part A'!$U961</f>
        <v>11490173</v>
      </c>
    </row>
    <row r="962" spans="1:22" ht="15" customHeight="1" x14ac:dyDescent="0.35">
      <c r="A962" t="s">
        <v>119</v>
      </c>
      <c r="B962" t="s">
        <v>2421</v>
      </c>
      <c r="C962" s="7" t="s">
        <v>121</v>
      </c>
      <c r="D962" s="7" t="s">
        <v>2422</v>
      </c>
      <c r="E962" s="7" t="s">
        <v>25</v>
      </c>
      <c r="F962" s="7" t="s">
        <v>26</v>
      </c>
      <c r="G962" s="7" t="s">
        <v>2422</v>
      </c>
      <c r="H962" s="38" t="s">
        <v>2423</v>
      </c>
      <c r="I962" s="7" t="s">
        <v>28</v>
      </c>
      <c r="J962" s="7" t="s">
        <v>7972</v>
      </c>
      <c r="K962" s="7" t="s">
        <v>7972</v>
      </c>
      <c r="L962" s="39">
        <v>490299</v>
      </c>
      <c r="M962" s="7" t="s">
        <v>7972</v>
      </c>
      <c r="N962" s="7" t="s">
        <v>7972</v>
      </c>
      <c r="O962" s="7" t="s">
        <v>7972</v>
      </c>
      <c r="P962" s="39">
        <v>117725</v>
      </c>
      <c r="Q962" s="39">
        <v>103402</v>
      </c>
      <c r="R962" s="39">
        <v>131985</v>
      </c>
      <c r="S962" s="39">
        <v>137187</v>
      </c>
      <c r="T962" s="39">
        <v>0</v>
      </c>
      <c r="U962" s="39">
        <f>SUM('25-26 Title I Part A'!$P962:$T962)</f>
        <v>490299</v>
      </c>
      <c r="V962" s="39">
        <f>'25-26 Title I Part A'!$L962-'25-26 Title I Part A'!$U962</f>
        <v>0</v>
      </c>
    </row>
    <row r="963" spans="1:22" ht="15" customHeight="1" x14ac:dyDescent="0.35">
      <c r="A963" t="s">
        <v>119</v>
      </c>
      <c r="B963" t="s">
        <v>2836</v>
      </c>
      <c r="C963" s="7" t="s">
        <v>121</v>
      </c>
      <c r="D963" s="7" t="s">
        <v>2837</v>
      </c>
      <c r="E963" s="7" t="s">
        <v>25</v>
      </c>
      <c r="F963" s="7" t="s">
        <v>26</v>
      </c>
      <c r="G963" s="7" t="s">
        <v>2837</v>
      </c>
      <c r="H963" s="38" t="s">
        <v>2838</v>
      </c>
      <c r="I963" s="7" t="s">
        <v>28</v>
      </c>
      <c r="J963" s="7" t="s">
        <v>7972</v>
      </c>
      <c r="K963" s="7" t="s">
        <v>7972</v>
      </c>
      <c r="L963" s="39">
        <v>2518781</v>
      </c>
      <c r="M963" s="7" t="s">
        <v>7972</v>
      </c>
      <c r="N963" s="7" t="s">
        <v>7972</v>
      </c>
      <c r="O963" s="7" t="s">
        <v>7972</v>
      </c>
      <c r="P963" s="39">
        <v>604572</v>
      </c>
      <c r="Q963" s="39">
        <v>432233</v>
      </c>
      <c r="R963" s="39">
        <v>871898</v>
      </c>
      <c r="S963" s="39">
        <v>569386</v>
      </c>
      <c r="T963" s="39">
        <v>0</v>
      </c>
      <c r="U963" s="39">
        <f>SUM('25-26 Title I Part A'!$P963:$T963)</f>
        <v>2478089</v>
      </c>
      <c r="V963" s="39">
        <f>'25-26 Title I Part A'!$L963-'25-26 Title I Part A'!$U963</f>
        <v>40692</v>
      </c>
    </row>
    <row r="964" spans="1:22" ht="15" customHeight="1" x14ac:dyDescent="0.35">
      <c r="A964" t="s">
        <v>119</v>
      </c>
      <c r="B964" t="s">
        <v>2257</v>
      </c>
      <c r="C964" s="7" t="s">
        <v>121</v>
      </c>
      <c r="D964" s="7" t="s">
        <v>2258</v>
      </c>
      <c r="E964" s="7" t="s">
        <v>25</v>
      </c>
      <c r="F964" s="7" t="s">
        <v>26</v>
      </c>
      <c r="G964" s="7" t="s">
        <v>2258</v>
      </c>
      <c r="H964" s="38" t="s">
        <v>2259</v>
      </c>
      <c r="I964" s="7" t="s">
        <v>28</v>
      </c>
      <c r="J964" s="7" t="s">
        <v>7972</v>
      </c>
      <c r="K964" s="7" t="s">
        <v>7972</v>
      </c>
      <c r="L964" s="39">
        <v>3127704</v>
      </c>
      <c r="M964" s="7" t="s">
        <v>7972</v>
      </c>
      <c r="N964" s="7" t="s">
        <v>7972</v>
      </c>
      <c r="O964" s="7" t="s">
        <v>7972</v>
      </c>
      <c r="P964" s="39">
        <v>0</v>
      </c>
      <c r="Q964" s="39">
        <v>362971</v>
      </c>
      <c r="R964" s="39">
        <v>727156</v>
      </c>
      <c r="S964" s="39">
        <v>734643</v>
      </c>
      <c r="T964" s="39">
        <v>0</v>
      </c>
      <c r="U964" s="39">
        <f>SUM('25-26 Title I Part A'!$P964:$T964)</f>
        <v>1824770</v>
      </c>
      <c r="V964" s="39">
        <f>'25-26 Title I Part A'!$L964-'25-26 Title I Part A'!$U964</f>
        <v>1302934</v>
      </c>
    </row>
    <row r="965" spans="1:22" ht="15" customHeight="1" x14ac:dyDescent="0.35">
      <c r="A965" t="s">
        <v>119</v>
      </c>
      <c r="B965" t="s">
        <v>2699</v>
      </c>
      <c r="C965" s="7" t="s">
        <v>121</v>
      </c>
      <c r="D965" s="7" t="s">
        <v>2700</v>
      </c>
      <c r="E965" s="7" t="s">
        <v>25</v>
      </c>
      <c r="F965" s="7" t="s">
        <v>26</v>
      </c>
      <c r="G965" s="7" t="s">
        <v>2700</v>
      </c>
      <c r="H965" s="38" t="s">
        <v>2701</v>
      </c>
      <c r="I965" s="7" t="s">
        <v>28</v>
      </c>
      <c r="J965" s="7" t="s">
        <v>7972</v>
      </c>
      <c r="K965" s="7" t="s">
        <v>7972</v>
      </c>
      <c r="L965" s="39">
        <v>3224102</v>
      </c>
      <c r="M965" s="7" t="s">
        <v>7972</v>
      </c>
      <c r="N965" s="7" t="s">
        <v>7972</v>
      </c>
      <c r="O965" s="7" t="s">
        <v>7972</v>
      </c>
      <c r="P965" s="39">
        <v>0</v>
      </c>
      <c r="Q965" s="39">
        <v>0</v>
      </c>
      <c r="R965" s="39">
        <v>0</v>
      </c>
      <c r="S965" s="39">
        <v>725708</v>
      </c>
      <c r="T965" s="39">
        <v>0</v>
      </c>
      <c r="U965" s="39">
        <f>SUM('25-26 Title I Part A'!$P965:$T965)</f>
        <v>725708</v>
      </c>
      <c r="V965" s="39">
        <f>'25-26 Title I Part A'!$L965-'25-26 Title I Part A'!$U965</f>
        <v>2498394</v>
      </c>
    </row>
    <row r="966" spans="1:22" ht="15" customHeight="1" x14ac:dyDescent="0.35">
      <c r="A966" t="s">
        <v>119</v>
      </c>
      <c r="B966" t="s">
        <v>1191</v>
      </c>
      <c r="C966" s="7" t="s">
        <v>121</v>
      </c>
      <c r="D966" s="7" t="s">
        <v>1192</v>
      </c>
      <c r="E966" s="7" t="s">
        <v>25</v>
      </c>
      <c r="F966" s="7" t="s">
        <v>26</v>
      </c>
      <c r="G966" s="7" t="s">
        <v>1192</v>
      </c>
      <c r="H966" s="38" t="s">
        <v>1193</v>
      </c>
      <c r="I966" s="7" t="s">
        <v>28</v>
      </c>
      <c r="J966" s="7" t="s">
        <v>7972</v>
      </c>
      <c r="K966" s="7" t="s">
        <v>7972</v>
      </c>
      <c r="L966" s="39">
        <v>5779270</v>
      </c>
      <c r="M966" s="7" t="s">
        <v>7972</v>
      </c>
      <c r="N966" s="7" t="s">
        <v>7972</v>
      </c>
      <c r="O966" s="7" t="s">
        <v>7972</v>
      </c>
      <c r="P966" s="39">
        <v>0</v>
      </c>
      <c r="Q966" s="39">
        <v>1411740</v>
      </c>
      <c r="R966" s="39">
        <v>1517372</v>
      </c>
      <c r="S966" s="39">
        <v>1473835</v>
      </c>
      <c r="T966" s="39">
        <v>0</v>
      </c>
      <c r="U966" s="39">
        <f>SUM('25-26 Title I Part A'!$P966:$T966)</f>
        <v>4402947</v>
      </c>
      <c r="V966" s="39">
        <f>'25-26 Title I Part A'!$L966-'25-26 Title I Part A'!$U966</f>
        <v>1376323</v>
      </c>
    </row>
    <row r="967" spans="1:22" ht="15" customHeight="1" x14ac:dyDescent="0.35">
      <c r="A967" t="s">
        <v>119</v>
      </c>
      <c r="B967" t="s">
        <v>1482</v>
      </c>
      <c r="C967" s="7" t="s">
        <v>121</v>
      </c>
      <c r="D967" s="7" t="s">
        <v>1483</v>
      </c>
      <c r="E967" s="7" t="s">
        <v>25</v>
      </c>
      <c r="F967" s="7" t="s">
        <v>26</v>
      </c>
      <c r="G967" s="7" t="s">
        <v>1483</v>
      </c>
      <c r="H967" s="38" t="s">
        <v>1484</v>
      </c>
      <c r="I967" s="7" t="s">
        <v>28</v>
      </c>
      <c r="J967" s="7" t="s">
        <v>7972</v>
      </c>
      <c r="K967" s="7" t="s">
        <v>7972</v>
      </c>
      <c r="L967" s="39">
        <v>225298</v>
      </c>
      <c r="M967" s="7" t="s">
        <v>7972</v>
      </c>
      <c r="N967" s="7" t="s">
        <v>7972</v>
      </c>
      <c r="O967" s="7" t="s">
        <v>7972</v>
      </c>
      <c r="P967" s="39">
        <v>10218</v>
      </c>
      <c r="Q967" s="39">
        <v>40086</v>
      </c>
      <c r="R967" s="39">
        <v>54735</v>
      </c>
      <c r="S967" s="39">
        <v>45004</v>
      </c>
      <c r="T967" s="39">
        <v>0</v>
      </c>
      <c r="U967" s="39">
        <f>SUM('25-26 Title I Part A'!$P967:$T967)</f>
        <v>150043</v>
      </c>
      <c r="V967" s="39">
        <f>'25-26 Title I Part A'!$L967-'25-26 Title I Part A'!$U967</f>
        <v>75255</v>
      </c>
    </row>
    <row r="968" spans="1:22" ht="15" customHeight="1" x14ac:dyDescent="0.35">
      <c r="A968" t="s">
        <v>119</v>
      </c>
      <c r="B968" t="s">
        <v>7050</v>
      </c>
      <c r="C968" s="7" t="s">
        <v>121</v>
      </c>
      <c r="D968" s="7" t="s">
        <v>1889</v>
      </c>
      <c r="E968" s="7" t="s">
        <v>7051</v>
      </c>
      <c r="F968" s="7" t="s">
        <v>7052</v>
      </c>
      <c r="G968" s="7" t="s">
        <v>7053</v>
      </c>
      <c r="H968" s="38" t="s">
        <v>7054</v>
      </c>
      <c r="I968" s="7" t="s">
        <v>3115</v>
      </c>
      <c r="J968" s="7" t="s">
        <v>7972</v>
      </c>
      <c r="K968" s="7" t="s">
        <v>7972</v>
      </c>
      <c r="L968" s="39">
        <v>328015</v>
      </c>
      <c r="M968" s="7" t="s">
        <v>7972</v>
      </c>
      <c r="N968" s="7" t="s">
        <v>7972</v>
      </c>
      <c r="O968" s="7" t="s">
        <v>7972</v>
      </c>
      <c r="P968" s="39">
        <v>78726</v>
      </c>
      <c r="Q968" s="39">
        <v>84437</v>
      </c>
      <c r="R968" s="39">
        <v>56573</v>
      </c>
      <c r="S968" s="39">
        <v>13281</v>
      </c>
      <c r="T968" s="39">
        <v>0</v>
      </c>
      <c r="U968" s="39">
        <f>SUM('25-26 Title I Part A'!$P968:$T968)</f>
        <v>233017</v>
      </c>
      <c r="V968" s="39">
        <f>'25-26 Title I Part A'!$L968-'25-26 Title I Part A'!$U968</f>
        <v>94998</v>
      </c>
    </row>
    <row r="969" spans="1:22" ht="15" customHeight="1" x14ac:dyDescent="0.35">
      <c r="A969" t="s">
        <v>119</v>
      </c>
      <c r="B969" t="s">
        <v>6362</v>
      </c>
      <c r="C969" s="7" t="s">
        <v>121</v>
      </c>
      <c r="D969" s="7" t="s">
        <v>3024</v>
      </c>
      <c r="E969" s="7" t="s">
        <v>6363</v>
      </c>
      <c r="F969" s="7" t="s">
        <v>6364</v>
      </c>
      <c r="G969" s="7" t="s">
        <v>6365</v>
      </c>
      <c r="H969" s="38" t="s">
        <v>6366</v>
      </c>
      <c r="I969" s="7" t="s">
        <v>3115</v>
      </c>
      <c r="J969" s="7" t="s">
        <v>7972</v>
      </c>
      <c r="K969" s="7" t="s">
        <v>7972</v>
      </c>
      <c r="L969" s="39">
        <v>71594</v>
      </c>
      <c r="M969" s="7" t="s">
        <v>7972</v>
      </c>
      <c r="N969" s="7" t="s">
        <v>7972</v>
      </c>
      <c r="O969" s="7" t="s">
        <v>7972</v>
      </c>
      <c r="P969" s="39">
        <v>0</v>
      </c>
      <c r="Q969" s="39">
        <v>33558</v>
      </c>
      <c r="R969" s="39">
        <v>33566</v>
      </c>
      <c r="S969" s="39">
        <v>4470</v>
      </c>
      <c r="T969" s="39">
        <v>0</v>
      </c>
      <c r="U969" s="39">
        <f>SUM('25-26 Title I Part A'!$P969:$T969)</f>
        <v>71594</v>
      </c>
      <c r="V969" s="39">
        <f>'25-26 Title I Part A'!$L969-'25-26 Title I Part A'!$U969</f>
        <v>0</v>
      </c>
    </row>
    <row r="970" spans="1:22" ht="15" customHeight="1" x14ac:dyDescent="0.35">
      <c r="A970" t="s">
        <v>119</v>
      </c>
      <c r="B970" t="s">
        <v>5480</v>
      </c>
      <c r="C970" s="7" t="s">
        <v>121</v>
      </c>
      <c r="D970" s="7" t="s">
        <v>491</v>
      </c>
      <c r="E970" s="7" t="s">
        <v>5481</v>
      </c>
      <c r="F970" s="7" t="s">
        <v>5482</v>
      </c>
      <c r="G970" s="7" t="s">
        <v>5483</v>
      </c>
      <c r="H970" s="38" t="s">
        <v>5484</v>
      </c>
      <c r="I970" s="7" t="s">
        <v>3115</v>
      </c>
      <c r="J970" s="7" t="s">
        <v>7972</v>
      </c>
      <c r="K970" s="7" t="s">
        <v>7972</v>
      </c>
      <c r="L970" s="39">
        <v>75040</v>
      </c>
      <c r="M970" s="7" t="s">
        <v>7972</v>
      </c>
      <c r="N970" s="7" t="s">
        <v>7972</v>
      </c>
      <c r="O970" s="7" t="s">
        <v>7972</v>
      </c>
      <c r="P970" s="39">
        <v>18007</v>
      </c>
      <c r="Q970" s="39">
        <v>4617</v>
      </c>
      <c r="R970" s="39">
        <v>32253</v>
      </c>
      <c r="S970" s="39">
        <v>20163</v>
      </c>
      <c r="T970" s="39">
        <v>0</v>
      </c>
      <c r="U970" s="39">
        <f>SUM('25-26 Title I Part A'!$P970:$T970)</f>
        <v>75040</v>
      </c>
      <c r="V970" s="39">
        <f>'25-26 Title I Part A'!$L970-'25-26 Title I Part A'!$U970</f>
        <v>0</v>
      </c>
    </row>
    <row r="971" spans="1:22" ht="15" customHeight="1" x14ac:dyDescent="0.35">
      <c r="A971" t="s">
        <v>119</v>
      </c>
      <c r="B971" t="s">
        <v>4605</v>
      </c>
      <c r="C971" s="7" t="s">
        <v>121</v>
      </c>
      <c r="D971" s="7" t="s">
        <v>2365</v>
      </c>
      <c r="E971" s="7" t="s">
        <v>4606</v>
      </c>
      <c r="F971" s="7" t="s">
        <v>4607</v>
      </c>
      <c r="G971" s="7" t="s">
        <v>4608</v>
      </c>
      <c r="H971" s="38" t="s">
        <v>4609</v>
      </c>
      <c r="I971" s="7" t="s">
        <v>3115</v>
      </c>
      <c r="J971" s="7" t="s">
        <v>7972</v>
      </c>
      <c r="K971" s="7" t="s">
        <v>7972</v>
      </c>
      <c r="L971" s="39">
        <v>207600</v>
      </c>
      <c r="M971" s="7" t="s">
        <v>7972</v>
      </c>
      <c r="N971" s="7" t="s">
        <v>7972</v>
      </c>
      <c r="O971" s="7" t="s">
        <v>7972</v>
      </c>
      <c r="P971" s="39">
        <v>49822</v>
      </c>
      <c r="Q971" s="39">
        <v>37453</v>
      </c>
      <c r="R971" s="39">
        <v>48393</v>
      </c>
      <c r="S971" s="39">
        <v>46700</v>
      </c>
      <c r="T971" s="39">
        <v>0</v>
      </c>
      <c r="U971" s="39">
        <f>SUM('25-26 Title I Part A'!$P971:$T971)</f>
        <v>182368</v>
      </c>
      <c r="V971" s="39">
        <f>'25-26 Title I Part A'!$L971-'25-26 Title I Part A'!$U971</f>
        <v>25232</v>
      </c>
    </row>
    <row r="972" spans="1:22" ht="15" customHeight="1" x14ac:dyDescent="0.35">
      <c r="A972" t="s">
        <v>119</v>
      </c>
      <c r="B972" t="s">
        <v>6416</v>
      </c>
      <c r="C972" s="7" t="s">
        <v>121</v>
      </c>
      <c r="D972" s="7" t="s">
        <v>491</v>
      </c>
      <c r="E972" s="7" t="s">
        <v>6417</v>
      </c>
      <c r="F972" s="7" t="s">
        <v>6418</v>
      </c>
      <c r="G972" s="7" t="s">
        <v>6419</v>
      </c>
      <c r="H972" s="38" t="s">
        <v>6420</v>
      </c>
      <c r="I972" s="7" t="s">
        <v>3115</v>
      </c>
      <c r="J972" s="7" t="s">
        <v>7973</v>
      </c>
      <c r="K972" s="7" t="s">
        <v>7972</v>
      </c>
      <c r="L972" s="39">
        <v>0</v>
      </c>
      <c r="M972" s="7" t="s">
        <v>7973</v>
      </c>
      <c r="N972" s="7" t="s">
        <v>7988</v>
      </c>
      <c r="O972" s="7" t="s">
        <v>7972</v>
      </c>
      <c r="P972" s="39">
        <v>0</v>
      </c>
      <c r="Q972" s="39">
        <v>0</v>
      </c>
      <c r="R972" s="39">
        <v>0</v>
      </c>
      <c r="S972" s="39">
        <v>0</v>
      </c>
      <c r="T972" s="39">
        <v>0</v>
      </c>
      <c r="U972" s="39">
        <f>SUM('25-26 Title I Part A'!$P972:$T972)</f>
        <v>0</v>
      </c>
      <c r="V972" s="39">
        <f>'25-26 Title I Part A'!$L972-'25-26 Title I Part A'!$U972</f>
        <v>0</v>
      </c>
    </row>
    <row r="973" spans="1:22" ht="15" customHeight="1" x14ac:dyDescent="0.35">
      <c r="A973" t="s">
        <v>119</v>
      </c>
      <c r="B973" t="s">
        <v>4575</v>
      </c>
      <c r="C973" s="7" t="s">
        <v>121</v>
      </c>
      <c r="D973" s="7" t="s">
        <v>2365</v>
      </c>
      <c r="E973" s="7" t="s">
        <v>4576</v>
      </c>
      <c r="F973" s="7" t="s">
        <v>4577</v>
      </c>
      <c r="G973" s="7" t="s">
        <v>4578</v>
      </c>
      <c r="H973" s="38" t="s">
        <v>4579</v>
      </c>
      <c r="I973" s="7" t="s">
        <v>3115</v>
      </c>
      <c r="J973" s="7" t="s">
        <v>7972</v>
      </c>
      <c r="K973" s="7" t="s">
        <v>7972</v>
      </c>
      <c r="L973" s="39">
        <v>155951</v>
      </c>
      <c r="M973" s="7" t="s">
        <v>7972</v>
      </c>
      <c r="N973" s="7" t="s">
        <v>7972</v>
      </c>
      <c r="O973" s="7" t="s">
        <v>7972</v>
      </c>
      <c r="P973" s="39">
        <v>37752</v>
      </c>
      <c r="Q973" s="39">
        <v>33534</v>
      </c>
      <c r="R973" s="39">
        <v>56280</v>
      </c>
      <c r="S973" s="39">
        <v>28385</v>
      </c>
      <c r="T973" s="39">
        <v>0</v>
      </c>
      <c r="U973" s="39">
        <f>SUM('25-26 Title I Part A'!$P973:$T973)</f>
        <v>155951</v>
      </c>
      <c r="V973" s="39">
        <f>'25-26 Title I Part A'!$L973-'25-26 Title I Part A'!$U973</f>
        <v>0</v>
      </c>
    </row>
    <row r="974" spans="1:22" ht="15" customHeight="1" x14ac:dyDescent="0.35">
      <c r="A974" t="s">
        <v>119</v>
      </c>
      <c r="B974" t="s">
        <v>6302</v>
      </c>
      <c r="C974" s="7" t="s">
        <v>121</v>
      </c>
      <c r="D974" s="7" t="s">
        <v>2365</v>
      </c>
      <c r="E974" s="7" t="s">
        <v>6303</v>
      </c>
      <c r="F974" s="7" t="s">
        <v>6304</v>
      </c>
      <c r="G974" s="7" t="s">
        <v>6305</v>
      </c>
      <c r="H974" s="38" t="s">
        <v>6306</v>
      </c>
      <c r="I974" s="7" t="s">
        <v>3115</v>
      </c>
      <c r="J974" s="7" t="s">
        <v>7972</v>
      </c>
      <c r="K974" s="7" t="s">
        <v>7972</v>
      </c>
      <c r="L974" s="39">
        <v>122565</v>
      </c>
      <c r="M974" s="7" t="s">
        <v>7972</v>
      </c>
      <c r="N974" s="7" t="s">
        <v>7972</v>
      </c>
      <c r="O974" s="7" t="s">
        <v>7972</v>
      </c>
      <c r="P974" s="39">
        <v>29904</v>
      </c>
      <c r="Q974" s="39">
        <v>38037</v>
      </c>
      <c r="R974" s="39">
        <v>48311</v>
      </c>
      <c r="S974" s="39">
        <v>6313</v>
      </c>
      <c r="T974" s="39">
        <v>0</v>
      </c>
      <c r="U974" s="39">
        <f>SUM('25-26 Title I Part A'!$P974:$T974)</f>
        <v>122565</v>
      </c>
      <c r="V974" s="39">
        <f>'25-26 Title I Part A'!$L974-'25-26 Title I Part A'!$U974</f>
        <v>0</v>
      </c>
    </row>
    <row r="975" spans="1:22" ht="15" customHeight="1" x14ac:dyDescent="0.35">
      <c r="A975" t="s">
        <v>119</v>
      </c>
      <c r="B975" t="s">
        <v>3987</v>
      </c>
      <c r="C975" s="7" t="s">
        <v>121</v>
      </c>
      <c r="D975" s="7" t="s">
        <v>491</v>
      </c>
      <c r="E975" s="7" t="s">
        <v>3988</v>
      </c>
      <c r="F975" s="7" t="s">
        <v>3989</v>
      </c>
      <c r="G975" s="7" t="s">
        <v>3990</v>
      </c>
      <c r="H975" s="38" t="s">
        <v>3991</v>
      </c>
      <c r="I975" s="7" t="s">
        <v>3115</v>
      </c>
      <c r="J975" s="7" t="s">
        <v>7972</v>
      </c>
      <c r="K975" s="7" t="s">
        <v>7972</v>
      </c>
      <c r="L975" s="39">
        <v>967050</v>
      </c>
      <c r="M975" s="7" t="s">
        <v>7972</v>
      </c>
      <c r="N975" s="7" t="s">
        <v>7972</v>
      </c>
      <c r="O975" s="7" t="s">
        <v>7972</v>
      </c>
      <c r="P975" s="39">
        <v>234040</v>
      </c>
      <c r="Q975" s="39">
        <v>724917</v>
      </c>
      <c r="R975" s="39">
        <v>271</v>
      </c>
      <c r="S975" s="39">
        <v>7822</v>
      </c>
      <c r="T975" s="39">
        <v>0</v>
      </c>
      <c r="U975" s="39">
        <f>SUM('25-26 Title I Part A'!$P975:$T975)</f>
        <v>967050</v>
      </c>
      <c r="V975" s="39">
        <f>'25-26 Title I Part A'!$L975-'25-26 Title I Part A'!$U975</f>
        <v>0</v>
      </c>
    </row>
    <row r="976" spans="1:22" ht="15" customHeight="1" x14ac:dyDescent="0.35">
      <c r="A976" t="s">
        <v>119</v>
      </c>
      <c r="B976" t="s">
        <v>6471</v>
      </c>
      <c r="C976" s="7" t="s">
        <v>121</v>
      </c>
      <c r="D976" s="7" t="s">
        <v>2365</v>
      </c>
      <c r="E976" s="7" t="s">
        <v>6472</v>
      </c>
      <c r="F976" s="7" t="s">
        <v>6473</v>
      </c>
      <c r="G976" s="7" t="s">
        <v>6474</v>
      </c>
      <c r="H976" s="38" t="s">
        <v>6475</v>
      </c>
      <c r="I976" s="7" t="s">
        <v>3115</v>
      </c>
      <c r="J976" s="7" t="s">
        <v>7972</v>
      </c>
      <c r="K976" s="7" t="s">
        <v>7972</v>
      </c>
      <c r="L976" s="39">
        <v>174132</v>
      </c>
      <c r="M976" s="7" t="s">
        <v>7972</v>
      </c>
      <c r="N976" s="7" t="s">
        <v>7972</v>
      </c>
      <c r="O976" s="7" t="s">
        <v>7972</v>
      </c>
      <c r="P976" s="39">
        <v>41793</v>
      </c>
      <c r="Q976" s="39">
        <v>36344</v>
      </c>
      <c r="R976" s="39">
        <v>58135</v>
      </c>
      <c r="S976" s="39">
        <v>37860</v>
      </c>
      <c r="T976" s="39">
        <v>0</v>
      </c>
      <c r="U976" s="39">
        <f>SUM('25-26 Title I Part A'!$P976:$T976)</f>
        <v>174132</v>
      </c>
      <c r="V976" s="39">
        <f>'25-26 Title I Part A'!$L976-'25-26 Title I Part A'!$U976</f>
        <v>0</v>
      </c>
    </row>
    <row r="977" spans="1:22" ht="15" customHeight="1" x14ac:dyDescent="0.35">
      <c r="A977" t="s">
        <v>119</v>
      </c>
      <c r="B977" t="s">
        <v>4307</v>
      </c>
      <c r="C977" s="7" t="s">
        <v>121</v>
      </c>
      <c r="D977" s="7" t="s">
        <v>491</v>
      </c>
      <c r="E977" s="7" t="s">
        <v>4308</v>
      </c>
      <c r="F977" s="7" t="s">
        <v>4309</v>
      </c>
      <c r="G977" s="7" t="s">
        <v>4310</v>
      </c>
      <c r="H977" s="38" t="s">
        <v>4311</v>
      </c>
      <c r="I977" s="7" t="s">
        <v>3115</v>
      </c>
      <c r="J977" s="7" t="s">
        <v>7974</v>
      </c>
      <c r="K977" s="7" t="s">
        <v>7973</v>
      </c>
      <c r="L977" s="39">
        <v>0</v>
      </c>
      <c r="M977" s="7" t="s">
        <v>7973</v>
      </c>
      <c r="N977" s="7" t="s">
        <v>7988</v>
      </c>
      <c r="O977" s="7" t="s">
        <v>7974</v>
      </c>
      <c r="P977" s="39">
        <v>0</v>
      </c>
      <c r="Q977" s="39">
        <v>0</v>
      </c>
      <c r="R977" s="39">
        <v>0</v>
      </c>
      <c r="S977" s="39">
        <v>0</v>
      </c>
      <c r="T977" s="39">
        <v>0</v>
      </c>
      <c r="U977" s="39">
        <f>SUM('25-26 Title I Part A'!$P977:$T977)</f>
        <v>0</v>
      </c>
      <c r="V977" s="39">
        <f>'25-26 Title I Part A'!$L977-'25-26 Title I Part A'!$U977</f>
        <v>0</v>
      </c>
    </row>
    <row r="978" spans="1:22" ht="15" customHeight="1" x14ac:dyDescent="0.35">
      <c r="A978" t="s">
        <v>119</v>
      </c>
      <c r="B978" t="s">
        <v>6505</v>
      </c>
      <c r="C978" s="7" t="s">
        <v>121</v>
      </c>
      <c r="D978" s="7" t="s">
        <v>491</v>
      </c>
      <c r="E978" s="7" t="s">
        <v>6506</v>
      </c>
      <c r="F978" s="7" t="s">
        <v>6507</v>
      </c>
      <c r="G978" s="7" t="s">
        <v>6508</v>
      </c>
      <c r="H978" s="38" t="s">
        <v>6509</v>
      </c>
      <c r="I978" s="7" t="s">
        <v>3115</v>
      </c>
      <c r="J978" s="7" t="s">
        <v>7972</v>
      </c>
      <c r="K978" s="7" t="s">
        <v>7972</v>
      </c>
      <c r="L978" s="39">
        <v>17169</v>
      </c>
      <c r="M978" s="7" t="s">
        <v>7972</v>
      </c>
      <c r="N978" s="7" t="s">
        <v>7972</v>
      </c>
      <c r="O978" s="7" t="s">
        <v>7972</v>
      </c>
      <c r="P978" s="39">
        <v>4142</v>
      </c>
      <c r="Q978" s="39">
        <v>12825</v>
      </c>
      <c r="R978" s="39">
        <v>4</v>
      </c>
      <c r="S978" s="39">
        <v>198</v>
      </c>
      <c r="T978" s="39">
        <v>0</v>
      </c>
      <c r="U978" s="39">
        <f>SUM('25-26 Title I Part A'!$P978:$T978)</f>
        <v>17169</v>
      </c>
      <c r="V978" s="39">
        <f>'25-26 Title I Part A'!$L978-'25-26 Title I Part A'!$U978</f>
        <v>0</v>
      </c>
    </row>
    <row r="979" spans="1:22" ht="15" customHeight="1" x14ac:dyDescent="0.35">
      <c r="A979" t="s">
        <v>119</v>
      </c>
      <c r="B979" t="s">
        <v>6980</v>
      </c>
      <c r="C979" s="7" t="s">
        <v>121</v>
      </c>
      <c r="D979" s="7" t="s">
        <v>3024</v>
      </c>
      <c r="E979" s="7" t="s">
        <v>6981</v>
      </c>
      <c r="F979" s="7" t="s">
        <v>6982</v>
      </c>
      <c r="G979" s="7" t="s">
        <v>6983</v>
      </c>
      <c r="H979" s="38" t="s">
        <v>6984</v>
      </c>
      <c r="I979" s="7" t="s">
        <v>3115</v>
      </c>
      <c r="J979" s="7" t="s">
        <v>7972</v>
      </c>
      <c r="K979" s="7" t="s">
        <v>7972</v>
      </c>
      <c r="L979" s="39">
        <v>277643</v>
      </c>
      <c r="M979" s="7" t="s">
        <v>7972</v>
      </c>
      <c r="N979" s="7" t="s">
        <v>7972</v>
      </c>
      <c r="O979" s="7" t="s">
        <v>7972</v>
      </c>
      <c r="P979" s="39">
        <v>66640</v>
      </c>
      <c r="Q979" s="39">
        <v>63199</v>
      </c>
      <c r="R979" s="39">
        <v>0</v>
      </c>
      <c r="S979" s="39">
        <v>102176</v>
      </c>
      <c r="T979" s="39">
        <v>0</v>
      </c>
      <c r="U979" s="39">
        <f>SUM('25-26 Title I Part A'!$P979:$T979)</f>
        <v>232015</v>
      </c>
      <c r="V979" s="39">
        <f>'25-26 Title I Part A'!$L979-'25-26 Title I Part A'!$U979</f>
        <v>45628</v>
      </c>
    </row>
    <row r="980" spans="1:22" ht="15" customHeight="1" x14ac:dyDescent="0.35">
      <c r="A980" t="s">
        <v>119</v>
      </c>
      <c r="B980" t="s">
        <v>5956</v>
      </c>
      <c r="C980" s="7" t="s">
        <v>121</v>
      </c>
      <c r="D980" s="7" t="s">
        <v>5957</v>
      </c>
      <c r="E980" s="7" t="s">
        <v>5958</v>
      </c>
      <c r="F980" s="7" t="s">
        <v>5959</v>
      </c>
      <c r="G980" s="7" t="s">
        <v>5960</v>
      </c>
      <c r="H980" s="38" t="s">
        <v>5961</v>
      </c>
      <c r="I980" s="7" t="s">
        <v>3115</v>
      </c>
      <c r="J980" s="7" t="s">
        <v>7972</v>
      </c>
      <c r="K980" s="7" t="s">
        <v>7972</v>
      </c>
      <c r="L980" s="39">
        <v>186605</v>
      </c>
      <c r="M980" s="7" t="s">
        <v>7972</v>
      </c>
      <c r="N980" s="7" t="s">
        <v>7972</v>
      </c>
      <c r="O980" s="7" t="s">
        <v>7972</v>
      </c>
      <c r="P980" s="39">
        <v>43274</v>
      </c>
      <c r="Q980" s="39">
        <v>45871</v>
      </c>
      <c r="R980" s="39">
        <v>45893</v>
      </c>
      <c r="S980" s="39">
        <v>49544</v>
      </c>
      <c r="T980" s="39">
        <v>0</v>
      </c>
      <c r="U980" s="39">
        <f>SUM('25-26 Title I Part A'!$P980:$T980)</f>
        <v>184582</v>
      </c>
      <c r="V980" s="39">
        <f>'25-26 Title I Part A'!$L980-'25-26 Title I Part A'!$U980</f>
        <v>2023</v>
      </c>
    </row>
    <row r="981" spans="1:22" ht="15" customHeight="1" x14ac:dyDescent="0.35">
      <c r="A981" t="s">
        <v>119</v>
      </c>
      <c r="B981" t="s">
        <v>7616</v>
      </c>
      <c r="C981" s="7" t="s">
        <v>121</v>
      </c>
      <c r="D981" s="7" t="s">
        <v>122</v>
      </c>
      <c r="E981" s="7" t="s">
        <v>7617</v>
      </c>
      <c r="F981" s="7" t="s">
        <v>7618</v>
      </c>
      <c r="G981" s="7" t="s">
        <v>7619</v>
      </c>
      <c r="H981" s="38" t="s">
        <v>7620</v>
      </c>
      <c r="I981" s="7" t="s">
        <v>3115</v>
      </c>
      <c r="J981" s="7" t="s">
        <v>7972</v>
      </c>
      <c r="K981" s="7" t="s">
        <v>7972</v>
      </c>
      <c r="L981" s="39">
        <v>74756</v>
      </c>
      <c r="M981" s="7" t="s">
        <v>7972</v>
      </c>
      <c r="N981" s="7" t="s">
        <v>7972</v>
      </c>
      <c r="O981" s="7" t="s">
        <v>7972</v>
      </c>
      <c r="P981" s="39">
        <v>17943</v>
      </c>
      <c r="Q981" s="39">
        <v>7837</v>
      </c>
      <c r="R981" s="39">
        <v>44775</v>
      </c>
      <c r="S981" s="39">
        <v>4201</v>
      </c>
      <c r="T981" s="39">
        <v>0</v>
      </c>
      <c r="U981" s="39">
        <f>SUM('25-26 Title I Part A'!$P981:$T981)</f>
        <v>74756</v>
      </c>
      <c r="V981" s="39">
        <f>'25-26 Title I Part A'!$L981-'25-26 Title I Part A'!$U981</f>
        <v>0</v>
      </c>
    </row>
    <row r="982" spans="1:22" ht="15" customHeight="1" x14ac:dyDescent="0.35">
      <c r="A982" t="s">
        <v>119</v>
      </c>
      <c r="B982" t="s">
        <v>7646</v>
      </c>
      <c r="C982" s="7" t="s">
        <v>121</v>
      </c>
      <c r="D982" s="7" t="s">
        <v>3024</v>
      </c>
      <c r="E982" s="7" t="s">
        <v>7647</v>
      </c>
      <c r="F982" s="7" t="s">
        <v>7648</v>
      </c>
      <c r="G982" s="7" t="s">
        <v>7649</v>
      </c>
      <c r="H982" s="38" t="s">
        <v>7650</v>
      </c>
      <c r="I982" s="7" t="s">
        <v>3115</v>
      </c>
      <c r="J982" s="7" t="s">
        <v>7972</v>
      </c>
      <c r="K982" s="7" t="s">
        <v>7972</v>
      </c>
      <c r="L982" s="39">
        <v>179766</v>
      </c>
      <c r="M982" s="7" t="s">
        <v>7972</v>
      </c>
      <c r="N982" s="7" t="s">
        <v>7972</v>
      </c>
      <c r="O982" s="7" t="s">
        <v>7972</v>
      </c>
      <c r="P982" s="39">
        <v>43157</v>
      </c>
      <c r="Q982" s="39">
        <v>13461</v>
      </c>
      <c r="R982" s="39">
        <v>49216</v>
      </c>
      <c r="S982" s="39">
        <v>44634</v>
      </c>
      <c r="T982" s="39">
        <v>0</v>
      </c>
      <c r="U982" s="39">
        <f>SUM('25-26 Title I Part A'!$P982:$T982)</f>
        <v>150468</v>
      </c>
      <c r="V982" s="39">
        <f>'25-26 Title I Part A'!$L982-'25-26 Title I Part A'!$U982</f>
        <v>29298</v>
      </c>
    </row>
    <row r="983" spans="1:22" ht="15" customHeight="1" x14ac:dyDescent="0.35">
      <c r="A983" t="s">
        <v>119</v>
      </c>
      <c r="B983" t="s">
        <v>6500</v>
      </c>
      <c r="C983" s="7" t="s">
        <v>121</v>
      </c>
      <c r="D983" s="7" t="s">
        <v>3024</v>
      </c>
      <c r="E983" s="7" t="s">
        <v>6501</v>
      </c>
      <c r="F983" s="7" t="s">
        <v>6502</v>
      </c>
      <c r="G983" s="7" t="s">
        <v>6503</v>
      </c>
      <c r="H983" s="38" t="s">
        <v>6504</v>
      </c>
      <c r="I983" s="7" t="s">
        <v>3115</v>
      </c>
      <c r="J983" s="7" t="s">
        <v>7972</v>
      </c>
      <c r="K983" s="7" t="s">
        <v>7972</v>
      </c>
      <c r="L983" s="39">
        <v>17013</v>
      </c>
      <c r="M983" s="7" t="s">
        <v>7972</v>
      </c>
      <c r="N983" s="7" t="s">
        <v>7972</v>
      </c>
      <c r="O983" s="7" t="s">
        <v>7972</v>
      </c>
      <c r="P983" s="39">
        <v>4074</v>
      </c>
      <c r="Q983" s="39">
        <v>12586</v>
      </c>
      <c r="R983" s="39">
        <v>36</v>
      </c>
      <c r="S983" s="39">
        <v>317</v>
      </c>
      <c r="T983" s="39">
        <v>0</v>
      </c>
      <c r="U983" s="39">
        <f>SUM('25-26 Title I Part A'!$P983:$T983)</f>
        <v>17013</v>
      </c>
      <c r="V983" s="39">
        <f>'25-26 Title I Part A'!$L983-'25-26 Title I Part A'!$U983</f>
        <v>0</v>
      </c>
    </row>
    <row r="984" spans="1:22" ht="15" customHeight="1" x14ac:dyDescent="0.35">
      <c r="A984" t="s">
        <v>119</v>
      </c>
      <c r="B984" t="s">
        <v>4560</v>
      </c>
      <c r="C984" s="7" t="s">
        <v>121</v>
      </c>
      <c r="D984" s="7" t="s">
        <v>3024</v>
      </c>
      <c r="E984" s="7" t="s">
        <v>4561</v>
      </c>
      <c r="F984" s="7" t="s">
        <v>4562</v>
      </c>
      <c r="G984" s="7" t="s">
        <v>4563</v>
      </c>
      <c r="H984" s="38" t="s">
        <v>4564</v>
      </c>
      <c r="I984" s="7" t="s">
        <v>3115</v>
      </c>
      <c r="J984" s="7" t="s">
        <v>7972</v>
      </c>
      <c r="K984" s="7" t="s">
        <v>7972</v>
      </c>
      <c r="L984" s="39">
        <v>146000</v>
      </c>
      <c r="M984" s="7" t="s">
        <v>7973</v>
      </c>
      <c r="N984" s="7" t="s">
        <v>7972</v>
      </c>
      <c r="O984" s="7" t="s">
        <v>7972</v>
      </c>
      <c r="P984" s="39">
        <v>35622</v>
      </c>
      <c r="Q984" s="39">
        <v>36500</v>
      </c>
      <c r="R984" s="39">
        <v>73878</v>
      </c>
      <c r="S984" s="39">
        <v>0</v>
      </c>
      <c r="T984" s="39">
        <v>0</v>
      </c>
      <c r="U984" s="39">
        <f>SUM('25-26 Title I Part A'!$P984:$T984)</f>
        <v>146000</v>
      </c>
      <c r="V984" s="39">
        <f>'25-26 Title I Part A'!$L984-'25-26 Title I Part A'!$U984</f>
        <v>0</v>
      </c>
    </row>
    <row r="985" spans="1:22" ht="15" customHeight="1" x14ac:dyDescent="0.35">
      <c r="A985" t="s">
        <v>119</v>
      </c>
      <c r="B985" t="s">
        <v>6461</v>
      </c>
      <c r="C985" s="7" t="s">
        <v>121</v>
      </c>
      <c r="D985" s="7" t="s">
        <v>3024</v>
      </c>
      <c r="E985" s="7" t="s">
        <v>6462</v>
      </c>
      <c r="F985" s="7" t="s">
        <v>6463</v>
      </c>
      <c r="G985" s="7" t="s">
        <v>6464</v>
      </c>
      <c r="H985" s="38" t="s">
        <v>6465</v>
      </c>
      <c r="I985" s="7" t="s">
        <v>3115</v>
      </c>
      <c r="J985" s="7" t="s">
        <v>7972</v>
      </c>
      <c r="K985" s="7" t="s">
        <v>7972</v>
      </c>
      <c r="L985" s="39">
        <v>8584</v>
      </c>
      <c r="M985" s="7" t="s">
        <v>7972</v>
      </c>
      <c r="N985" s="7" t="s">
        <v>7972</v>
      </c>
      <c r="O985" s="7" t="s">
        <v>7972</v>
      </c>
      <c r="P985" s="39">
        <v>2071</v>
      </c>
      <c r="Q985" s="39">
        <v>6413</v>
      </c>
      <c r="R985" s="39">
        <v>1</v>
      </c>
      <c r="S985" s="39">
        <v>99</v>
      </c>
      <c r="T985" s="39">
        <v>0</v>
      </c>
      <c r="U985" s="39">
        <f>SUM('25-26 Title I Part A'!$P985:$T985)</f>
        <v>8584</v>
      </c>
      <c r="V985" s="39">
        <f>'25-26 Title I Part A'!$L985-'25-26 Title I Part A'!$U985</f>
        <v>0</v>
      </c>
    </row>
    <row r="986" spans="1:22" ht="15" customHeight="1" x14ac:dyDescent="0.35">
      <c r="A986" t="s">
        <v>119</v>
      </c>
      <c r="B986" t="s">
        <v>4700</v>
      </c>
      <c r="C986" s="7" t="s">
        <v>121</v>
      </c>
      <c r="D986" s="7" t="s">
        <v>3024</v>
      </c>
      <c r="E986" s="7" t="s">
        <v>4701</v>
      </c>
      <c r="F986" s="7" t="s">
        <v>4702</v>
      </c>
      <c r="G986" s="7" t="s">
        <v>4703</v>
      </c>
      <c r="H986" s="38" t="s">
        <v>4704</v>
      </c>
      <c r="I986" s="7" t="s">
        <v>3115</v>
      </c>
      <c r="J986" s="7" t="s">
        <v>7972</v>
      </c>
      <c r="K986" s="7" t="s">
        <v>7972</v>
      </c>
      <c r="L986" s="39">
        <v>187756</v>
      </c>
      <c r="M986" s="7" t="s">
        <v>7973</v>
      </c>
      <c r="N986" s="7" t="s">
        <v>7972</v>
      </c>
      <c r="O986" s="7" t="s">
        <v>7972</v>
      </c>
      <c r="P986" s="39">
        <v>36217</v>
      </c>
      <c r="Q986" s="39">
        <v>86361</v>
      </c>
      <c r="R986" s="39">
        <v>30773</v>
      </c>
      <c r="S986" s="39">
        <v>0</v>
      </c>
      <c r="T986" s="39">
        <v>0</v>
      </c>
      <c r="U986" s="39">
        <f>SUM('25-26 Title I Part A'!$P986:$T986)</f>
        <v>153351</v>
      </c>
      <c r="V986" s="39">
        <f>'25-26 Title I Part A'!$L986-'25-26 Title I Part A'!$U986</f>
        <v>34405</v>
      </c>
    </row>
    <row r="987" spans="1:22" ht="15" customHeight="1" x14ac:dyDescent="0.35">
      <c r="A987" t="s">
        <v>119</v>
      </c>
      <c r="B987" t="s">
        <v>7085</v>
      </c>
      <c r="C987" s="7" t="s">
        <v>121</v>
      </c>
      <c r="D987" s="7" t="s">
        <v>3024</v>
      </c>
      <c r="E987" s="7" t="s">
        <v>7086</v>
      </c>
      <c r="F987" s="7" t="s">
        <v>7087</v>
      </c>
      <c r="G987" s="7" t="s">
        <v>7088</v>
      </c>
      <c r="H987" s="38" t="s">
        <v>7089</v>
      </c>
      <c r="I987" s="7" t="s">
        <v>3115</v>
      </c>
      <c r="J987" s="7" t="s">
        <v>7972</v>
      </c>
      <c r="K987" s="7" t="s">
        <v>7972</v>
      </c>
      <c r="L987" s="39">
        <v>270557</v>
      </c>
      <c r="M987" s="7" t="s">
        <v>7972</v>
      </c>
      <c r="N987" s="7" t="s">
        <v>7972</v>
      </c>
      <c r="O987" s="7" t="s">
        <v>7972</v>
      </c>
      <c r="P987" s="39">
        <v>64950</v>
      </c>
      <c r="Q987" s="39">
        <v>76335</v>
      </c>
      <c r="R987" s="39">
        <v>48276</v>
      </c>
      <c r="S987" s="39">
        <v>80996</v>
      </c>
      <c r="T987" s="39">
        <v>0</v>
      </c>
      <c r="U987" s="39">
        <f>SUM('25-26 Title I Part A'!$P987:$T987)</f>
        <v>270557</v>
      </c>
      <c r="V987" s="39">
        <f>'25-26 Title I Part A'!$L987-'25-26 Title I Part A'!$U987</f>
        <v>0</v>
      </c>
    </row>
    <row r="988" spans="1:22" ht="15" customHeight="1" x14ac:dyDescent="0.35">
      <c r="A988" t="s">
        <v>119</v>
      </c>
      <c r="B988" t="s">
        <v>5529</v>
      </c>
      <c r="C988" s="7" t="s">
        <v>121</v>
      </c>
      <c r="D988" s="7" t="s">
        <v>1171</v>
      </c>
      <c r="E988" s="7" t="s">
        <v>5530</v>
      </c>
      <c r="F988" s="7" t="s">
        <v>5531</v>
      </c>
      <c r="G988" s="7" t="s">
        <v>5532</v>
      </c>
      <c r="H988" s="38" t="s">
        <v>5533</v>
      </c>
      <c r="I988" s="7" t="s">
        <v>3115</v>
      </c>
      <c r="J988" s="7" t="s">
        <v>7974</v>
      </c>
      <c r="K988" s="7" t="s">
        <v>7973</v>
      </c>
      <c r="L988" s="39">
        <v>0</v>
      </c>
      <c r="M988" s="7" t="s">
        <v>7972</v>
      </c>
      <c r="N988" s="7" t="s">
        <v>7988</v>
      </c>
      <c r="O988" s="7" t="s">
        <v>7974</v>
      </c>
      <c r="P988" s="39">
        <v>0</v>
      </c>
      <c r="Q988" s="39">
        <v>0</v>
      </c>
      <c r="R988" s="39">
        <v>0</v>
      </c>
      <c r="S988" s="39">
        <v>0</v>
      </c>
      <c r="T988" s="39">
        <v>0</v>
      </c>
      <c r="U988" s="39">
        <f>SUM('25-26 Title I Part A'!$P988:$T988)</f>
        <v>0</v>
      </c>
      <c r="V988" s="39">
        <f>'25-26 Title I Part A'!$L988-'25-26 Title I Part A'!$U988</f>
        <v>0</v>
      </c>
    </row>
    <row r="989" spans="1:22" ht="15" customHeight="1" x14ac:dyDescent="0.35">
      <c r="A989" t="s">
        <v>119</v>
      </c>
      <c r="B989" t="s">
        <v>4212</v>
      </c>
      <c r="C989" s="7" t="s">
        <v>121</v>
      </c>
      <c r="D989" s="7" t="s">
        <v>3024</v>
      </c>
      <c r="E989" s="7" t="s">
        <v>4213</v>
      </c>
      <c r="F989" s="7" t="s">
        <v>4214</v>
      </c>
      <c r="G989" s="7" t="s">
        <v>4215</v>
      </c>
      <c r="H989" s="38" t="s">
        <v>4216</v>
      </c>
      <c r="I989" s="7" t="s">
        <v>3115</v>
      </c>
      <c r="J989" s="7" t="s">
        <v>7972</v>
      </c>
      <c r="K989" s="7" t="s">
        <v>7972</v>
      </c>
      <c r="L989" s="39">
        <v>128411</v>
      </c>
      <c r="M989" s="7" t="s">
        <v>7972</v>
      </c>
      <c r="N989" s="7" t="s">
        <v>7972</v>
      </c>
      <c r="O989" s="7" t="s">
        <v>7972</v>
      </c>
      <c r="P989" s="39">
        <v>0</v>
      </c>
      <c r="Q989" s="39">
        <v>70583</v>
      </c>
      <c r="R989" s="39">
        <v>30364</v>
      </c>
      <c r="S989" s="39">
        <v>27464</v>
      </c>
      <c r="T989" s="39">
        <v>0</v>
      </c>
      <c r="U989" s="39">
        <f>SUM('25-26 Title I Part A'!$P989:$T989)</f>
        <v>128411</v>
      </c>
      <c r="V989" s="39">
        <f>'25-26 Title I Part A'!$L989-'25-26 Title I Part A'!$U989</f>
        <v>0</v>
      </c>
    </row>
    <row r="990" spans="1:22" ht="15" customHeight="1" x14ac:dyDescent="0.35">
      <c r="A990" t="s">
        <v>119</v>
      </c>
      <c r="B990" t="s">
        <v>6476</v>
      </c>
      <c r="C990" s="7" t="s">
        <v>121</v>
      </c>
      <c r="D990" s="7" t="s">
        <v>3024</v>
      </c>
      <c r="E990" s="7" t="s">
        <v>6477</v>
      </c>
      <c r="F990" s="7" t="s">
        <v>6478</v>
      </c>
      <c r="G990" s="7" t="s">
        <v>6479</v>
      </c>
      <c r="H990" s="38" t="s">
        <v>6480</v>
      </c>
      <c r="I990" s="7" t="s">
        <v>3115</v>
      </c>
      <c r="J990" s="7" t="s">
        <v>7974</v>
      </c>
      <c r="K990" s="7" t="s">
        <v>7972</v>
      </c>
      <c r="L990" s="39">
        <v>0</v>
      </c>
      <c r="M990" s="7" t="s">
        <v>7973</v>
      </c>
      <c r="N990" s="7" t="s">
        <v>7988</v>
      </c>
      <c r="O990" s="7" t="s">
        <v>7972</v>
      </c>
      <c r="P990" s="39">
        <v>0</v>
      </c>
      <c r="Q990" s="39">
        <v>0</v>
      </c>
      <c r="R990" s="39">
        <v>0</v>
      </c>
      <c r="S990" s="39">
        <v>0</v>
      </c>
      <c r="T990" s="39">
        <v>0</v>
      </c>
      <c r="U990" s="39">
        <f>SUM('25-26 Title I Part A'!$P990:$T990)</f>
        <v>0</v>
      </c>
      <c r="V990" s="39">
        <f>'25-26 Title I Part A'!$L990-'25-26 Title I Part A'!$U990</f>
        <v>0</v>
      </c>
    </row>
    <row r="991" spans="1:22" ht="15" customHeight="1" x14ac:dyDescent="0.35">
      <c r="A991" t="s">
        <v>119</v>
      </c>
      <c r="B991" t="s">
        <v>7641</v>
      </c>
      <c r="C991" s="7" t="s">
        <v>121</v>
      </c>
      <c r="D991" s="7" t="s">
        <v>3024</v>
      </c>
      <c r="E991" s="7" t="s">
        <v>7642</v>
      </c>
      <c r="F991" s="7" t="s">
        <v>7643</v>
      </c>
      <c r="G991" s="7" t="s">
        <v>7644</v>
      </c>
      <c r="H991" s="38" t="s">
        <v>7645</v>
      </c>
      <c r="I991" s="7" t="s">
        <v>3115</v>
      </c>
      <c r="J991" s="7" t="s">
        <v>7972</v>
      </c>
      <c r="K991" s="7" t="s">
        <v>7972</v>
      </c>
      <c r="L991" s="39">
        <v>163307</v>
      </c>
      <c r="M991" s="7" t="s">
        <v>7972</v>
      </c>
      <c r="N991" s="7" t="s">
        <v>7972</v>
      </c>
      <c r="O991" s="7" t="s">
        <v>7972</v>
      </c>
      <c r="P991" s="39">
        <v>39205</v>
      </c>
      <c r="Q991" s="39">
        <v>16160</v>
      </c>
      <c r="R991" s="39">
        <v>34217</v>
      </c>
      <c r="S991" s="39">
        <v>34021</v>
      </c>
      <c r="T991" s="39">
        <v>0</v>
      </c>
      <c r="U991" s="39">
        <f>SUM('25-26 Title I Part A'!$P991:$T991)</f>
        <v>123603</v>
      </c>
      <c r="V991" s="39">
        <f>'25-26 Title I Part A'!$L991-'25-26 Title I Part A'!$U991</f>
        <v>39704</v>
      </c>
    </row>
    <row r="992" spans="1:22" ht="15" customHeight="1" x14ac:dyDescent="0.35">
      <c r="A992" t="s">
        <v>119</v>
      </c>
      <c r="B992" t="s">
        <v>6550</v>
      </c>
      <c r="C992" s="7" t="s">
        <v>121</v>
      </c>
      <c r="D992" s="7" t="s">
        <v>122</v>
      </c>
      <c r="E992" s="7" t="s">
        <v>6551</v>
      </c>
      <c r="F992" s="7" t="s">
        <v>6552</v>
      </c>
      <c r="G992" s="7" t="s">
        <v>6553</v>
      </c>
      <c r="H992" s="38" t="s">
        <v>6554</v>
      </c>
      <c r="I992" s="7" t="s">
        <v>3115</v>
      </c>
      <c r="J992" s="7" t="s">
        <v>7972</v>
      </c>
      <c r="K992" s="7" t="s">
        <v>7972</v>
      </c>
      <c r="L992" s="39">
        <v>94519</v>
      </c>
      <c r="M992" s="7" t="s">
        <v>7972</v>
      </c>
      <c r="N992" s="7" t="s">
        <v>7972</v>
      </c>
      <c r="O992" s="7" t="s">
        <v>7972</v>
      </c>
      <c r="P992" s="39">
        <v>22767</v>
      </c>
      <c r="Q992" s="39">
        <v>12797</v>
      </c>
      <c r="R992" s="39">
        <v>57748</v>
      </c>
      <c r="S992" s="39">
        <v>1207</v>
      </c>
      <c r="T992" s="39">
        <v>0</v>
      </c>
      <c r="U992" s="39">
        <f>SUM('25-26 Title I Part A'!$P992:$T992)</f>
        <v>94519</v>
      </c>
      <c r="V992" s="39">
        <f>'25-26 Title I Part A'!$L992-'25-26 Title I Part A'!$U992</f>
        <v>0</v>
      </c>
    </row>
    <row r="993" spans="1:22" ht="15" customHeight="1" x14ac:dyDescent="0.35">
      <c r="A993" t="s">
        <v>119</v>
      </c>
      <c r="B993" t="s">
        <v>7476</v>
      </c>
      <c r="C993" s="7" t="s">
        <v>121</v>
      </c>
      <c r="D993" s="7" t="s">
        <v>3024</v>
      </c>
      <c r="E993" s="7" t="s">
        <v>7477</v>
      </c>
      <c r="F993" s="7" t="s">
        <v>7478</v>
      </c>
      <c r="G993" s="7" t="s">
        <v>7479</v>
      </c>
      <c r="H993" s="38" t="s">
        <v>7480</v>
      </c>
      <c r="I993" s="7" t="s">
        <v>3115</v>
      </c>
      <c r="J993" s="7" t="s">
        <v>7972</v>
      </c>
      <c r="K993" s="7" t="s">
        <v>7972</v>
      </c>
      <c r="L993" s="39">
        <v>54741</v>
      </c>
      <c r="M993" s="7" t="s">
        <v>7972</v>
      </c>
      <c r="N993" s="7" t="s">
        <v>7972</v>
      </c>
      <c r="O993" s="7" t="s">
        <v>7972</v>
      </c>
      <c r="P993" s="39">
        <v>13139</v>
      </c>
      <c r="Q993" s="39">
        <v>6952</v>
      </c>
      <c r="R993" s="39">
        <v>26631</v>
      </c>
      <c r="S993" s="39">
        <v>8019</v>
      </c>
      <c r="T993" s="39">
        <v>0</v>
      </c>
      <c r="U993" s="39">
        <f>SUM('25-26 Title I Part A'!$P993:$T993)</f>
        <v>54741</v>
      </c>
      <c r="V993" s="39">
        <f>'25-26 Title I Part A'!$L993-'25-26 Title I Part A'!$U993</f>
        <v>0</v>
      </c>
    </row>
    <row r="994" spans="1:22" ht="15" customHeight="1" x14ac:dyDescent="0.35">
      <c r="A994" t="s">
        <v>119</v>
      </c>
      <c r="B994" t="s">
        <v>7315</v>
      </c>
      <c r="C994" s="7" t="s">
        <v>121</v>
      </c>
      <c r="D994" s="7" t="s">
        <v>3024</v>
      </c>
      <c r="E994" s="7" t="s">
        <v>7316</v>
      </c>
      <c r="F994" s="7" t="s">
        <v>7317</v>
      </c>
      <c r="G994" s="7" t="s">
        <v>7318</v>
      </c>
      <c r="H994" s="38" t="s">
        <v>7319</v>
      </c>
      <c r="I994" s="7" t="s">
        <v>3115</v>
      </c>
      <c r="J994" s="7" t="s">
        <v>7972</v>
      </c>
      <c r="K994" s="7" t="s">
        <v>7972</v>
      </c>
      <c r="L994" s="39">
        <v>198320</v>
      </c>
      <c r="M994" s="7" t="s">
        <v>7972</v>
      </c>
      <c r="N994" s="7" t="s">
        <v>7972</v>
      </c>
      <c r="O994" s="7" t="s">
        <v>7972</v>
      </c>
      <c r="P994" s="39">
        <v>16672</v>
      </c>
      <c r="Q994" s="39">
        <v>48739</v>
      </c>
      <c r="R994" s="39">
        <v>19767</v>
      </c>
      <c r="S994" s="39">
        <v>49580</v>
      </c>
      <c r="T994" s="39">
        <v>0</v>
      </c>
      <c r="U994" s="39">
        <f>SUM('25-26 Title I Part A'!$P994:$T994)</f>
        <v>134758</v>
      </c>
      <c r="V994" s="39">
        <f>'25-26 Title I Part A'!$L994-'25-26 Title I Part A'!$U994</f>
        <v>63562</v>
      </c>
    </row>
    <row r="995" spans="1:22" ht="15" customHeight="1" x14ac:dyDescent="0.35">
      <c r="A995" t="s">
        <v>119</v>
      </c>
      <c r="B995" t="s">
        <v>5339</v>
      </c>
      <c r="C995" s="7" t="s">
        <v>121</v>
      </c>
      <c r="D995" s="7" t="s">
        <v>3024</v>
      </c>
      <c r="E995" s="7" t="s">
        <v>5340</v>
      </c>
      <c r="F995" s="7" t="s">
        <v>5341</v>
      </c>
      <c r="G995" s="7" t="s">
        <v>5342</v>
      </c>
      <c r="H995" s="38" t="s">
        <v>5343</v>
      </c>
      <c r="I995" s="7" t="s">
        <v>3115</v>
      </c>
      <c r="J995" s="7" t="s">
        <v>7972</v>
      </c>
      <c r="K995" s="7" t="s">
        <v>7972</v>
      </c>
      <c r="L995" s="39">
        <v>22498</v>
      </c>
      <c r="M995" s="7" t="s">
        <v>7972</v>
      </c>
      <c r="N995" s="7" t="s">
        <v>7972</v>
      </c>
      <c r="O995" s="7" t="s">
        <v>7972</v>
      </c>
      <c r="P995" s="39">
        <v>5489</v>
      </c>
      <c r="Q995" s="39">
        <v>136</v>
      </c>
      <c r="R995" s="39">
        <v>0</v>
      </c>
      <c r="S995" s="39">
        <v>16873</v>
      </c>
      <c r="T995" s="39">
        <v>0</v>
      </c>
      <c r="U995" s="39">
        <f>SUM('25-26 Title I Part A'!$P995:$T995)</f>
        <v>22498</v>
      </c>
      <c r="V995" s="39">
        <f>'25-26 Title I Part A'!$L995-'25-26 Title I Part A'!$U995</f>
        <v>0</v>
      </c>
    </row>
    <row r="996" spans="1:22" ht="15" customHeight="1" x14ac:dyDescent="0.35">
      <c r="A996" t="s">
        <v>119</v>
      </c>
      <c r="B996" t="s">
        <v>6342</v>
      </c>
      <c r="C996" s="7" t="s">
        <v>121</v>
      </c>
      <c r="D996" s="7" t="s">
        <v>491</v>
      </c>
      <c r="E996" s="7" t="s">
        <v>6343</v>
      </c>
      <c r="F996" s="7" t="s">
        <v>6344</v>
      </c>
      <c r="G996" s="7" t="s">
        <v>6345</v>
      </c>
      <c r="H996" s="38" t="s">
        <v>6346</v>
      </c>
      <c r="I996" s="7" t="s">
        <v>3115</v>
      </c>
      <c r="J996" s="7" t="s">
        <v>7974</v>
      </c>
      <c r="K996" s="7" t="s">
        <v>7972</v>
      </c>
      <c r="L996" s="39">
        <v>0</v>
      </c>
      <c r="M996" s="7" t="s">
        <v>7973</v>
      </c>
      <c r="N996" s="7" t="s">
        <v>7988</v>
      </c>
      <c r="O996" s="7" t="s">
        <v>7974</v>
      </c>
      <c r="P996" s="39">
        <v>0</v>
      </c>
      <c r="Q996" s="39">
        <v>0</v>
      </c>
      <c r="R996" s="39">
        <v>0</v>
      </c>
      <c r="S996" s="39">
        <v>0</v>
      </c>
      <c r="T996" s="39">
        <v>0</v>
      </c>
      <c r="U996" s="39">
        <f>SUM('25-26 Title I Part A'!$P996:$T996)</f>
        <v>0</v>
      </c>
      <c r="V996" s="39">
        <f>'25-26 Title I Part A'!$L996-'25-26 Title I Part A'!$U996</f>
        <v>0</v>
      </c>
    </row>
    <row r="997" spans="1:22" ht="15" customHeight="1" x14ac:dyDescent="0.35">
      <c r="A997" t="s">
        <v>119</v>
      </c>
      <c r="B997" t="s">
        <v>5374</v>
      </c>
      <c r="C997" s="7" t="s">
        <v>121</v>
      </c>
      <c r="D997" s="7" t="s">
        <v>3024</v>
      </c>
      <c r="E997" s="7" t="s">
        <v>5375</v>
      </c>
      <c r="F997" s="7" t="s">
        <v>5376</v>
      </c>
      <c r="G997" s="7" t="s">
        <v>5377</v>
      </c>
      <c r="H997" s="38" t="s">
        <v>5378</v>
      </c>
      <c r="I997" s="7" t="s">
        <v>3115</v>
      </c>
      <c r="J997" s="7" t="s">
        <v>7972</v>
      </c>
      <c r="K997" s="7" t="s">
        <v>7972</v>
      </c>
      <c r="L997" s="39">
        <v>52057</v>
      </c>
      <c r="M997" s="7" t="s">
        <v>7972</v>
      </c>
      <c r="N997" s="7" t="s">
        <v>7972</v>
      </c>
      <c r="O997" s="7" t="s">
        <v>7972</v>
      </c>
      <c r="P997" s="39">
        <v>0</v>
      </c>
      <c r="Q997" s="39">
        <v>0</v>
      </c>
      <c r="R997" s="39">
        <v>16846</v>
      </c>
      <c r="S997" s="39">
        <v>13390</v>
      </c>
      <c r="T997" s="39">
        <v>0</v>
      </c>
      <c r="U997" s="39">
        <f>SUM('25-26 Title I Part A'!$P997:$T997)</f>
        <v>30236</v>
      </c>
      <c r="V997" s="39">
        <f>'25-26 Title I Part A'!$L997-'25-26 Title I Part A'!$U997</f>
        <v>21821</v>
      </c>
    </row>
    <row r="998" spans="1:22" ht="15" customHeight="1" x14ac:dyDescent="0.35">
      <c r="A998" t="s">
        <v>119</v>
      </c>
      <c r="B998" t="s">
        <v>6466</v>
      </c>
      <c r="C998" s="7" t="s">
        <v>121</v>
      </c>
      <c r="D998" s="7" t="s">
        <v>3024</v>
      </c>
      <c r="E998" s="7" t="s">
        <v>6467</v>
      </c>
      <c r="F998" s="7" t="s">
        <v>6468</v>
      </c>
      <c r="G998" s="7" t="s">
        <v>6469</v>
      </c>
      <c r="H998" s="38" t="s">
        <v>6470</v>
      </c>
      <c r="I998" s="7" t="s">
        <v>3115</v>
      </c>
      <c r="J998" s="7" t="s">
        <v>7972</v>
      </c>
      <c r="K998" s="7" t="s">
        <v>7972</v>
      </c>
      <c r="L998" s="39">
        <v>23392</v>
      </c>
      <c r="M998" s="7" t="s">
        <v>7972</v>
      </c>
      <c r="N998" s="7" t="s">
        <v>7972</v>
      </c>
      <c r="O998" s="7" t="s">
        <v>7972</v>
      </c>
      <c r="P998" s="39">
        <v>5602</v>
      </c>
      <c r="Q998" s="39">
        <v>151</v>
      </c>
      <c r="R998" s="39">
        <v>17204</v>
      </c>
      <c r="S998" s="39">
        <v>435</v>
      </c>
      <c r="T998" s="39">
        <v>0</v>
      </c>
      <c r="U998" s="39">
        <f>SUM('25-26 Title I Part A'!$P998:$T998)</f>
        <v>23392</v>
      </c>
      <c r="V998" s="39">
        <f>'25-26 Title I Part A'!$L998-'25-26 Title I Part A'!$U998</f>
        <v>0</v>
      </c>
    </row>
    <row r="999" spans="1:22" ht="15" customHeight="1" x14ac:dyDescent="0.35">
      <c r="A999" t="s">
        <v>119</v>
      </c>
      <c r="B999" t="s">
        <v>4784</v>
      </c>
      <c r="C999" s="7" t="s">
        <v>121</v>
      </c>
      <c r="D999" s="7" t="s">
        <v>3024</v>
      </c>
      <c r="E999" s="7" t="s">
        <v>4785</v>
      </c>
      <c r="F999" s="7" t="s">
        <v>4786</v>
      </c>
      <c r="G999" s="7" t="s">
        <v>4787</v>
      </c>
      <c r="H999" s="38" t="s">
        <v>4788</v>
      </c>
      <c r="I999" s="7" t="s">
        <v>3115</v>
      </c>
      <c r="J999" s="7" t="s">
        <v>7972</v>
      </c>
      <c r="K999" s="7" t="s">
        <v>7972</v>
      </c>
      <c r="L999" s="39">
        <v>28012</v>
      </c>
      <c r="M999" s="7" t="s">
        <v>7972</v>
      </c>
      <c r="N999" s="7" t="s">
        <v>7972</v>
      </c>
      <c r="O999" s="7" t="s">
        <v>7972</v>
      </c>
      <c r="P999" s="39">
        <v>0</v>
      </c>
      <c r="Q999" s="39">
        <v>0</v>
      </c>
      <c r="R999" s="39">
        <v>0</v>
      </c>
      <c r="S999" s="39">
        <v>7003</v>
      </c>
      <c r="T999" s="39">
        <v>0</v>
      </c>
      <c r="U999" s="39">
        <f>SUM('25-26 Title I Part A'!$P999:$T999)</f>
        <v>7003</v>
      </c>
      <c r="V999" s="39">
        <f>'25-26 Title I Part A'!$L999-'25-26 Title I Part A'!$U999</f>
        <v>21009</v>
      </c>
    </row>
    <row r="1000" spans="1:22" ht="15" customHeight="1" x14ac:dyDescent="0.35">
      <c r="A1000" t="s">
        <v>119</v>
      </c>
      <c r="B1000" t="s">
        <v>7656</v>
      </c>
      <c r="C1000" s="7" t="s">
        <v>121</v>
      </c>
      <c r="D1000" s="7" t="s">
        <v>3024</v>
      </c>
      <c r="E1000" s="7" t="s">
        <v>7657</v>
      </c>
      <c r="F1000" s="7" t="s">
        <v>7658</v>
      </c>
      <c r="G1000" s="7" t="s">
        <v>7659</v>
      </c>
      <c r="H1000" s="38" t="s">
        <v>7660</v>
      </c>
      <c r="I1000" s="7" t="s">
        <v>3115</v>
      </c>
      <c r="J1000" s="7" t="s">
        <v>7972</v>
      </c>
      <c r="K1000" s="7" t="s">
        <v>7972</v>
      </c>
      <c r="L1000" s="39">
        <v>127132</v>
      </c>
      <c r="M1000" s="7" t="s">
        <v>7972</v>
      </c>
      <c r="N1000" s="7" t="s">
        <v>7972</v>
      </c>
      <c r="O1000" s="7" t="s">
        <v>7972</v>
      </c>
      <c r="P1000" s="39">
        <v>31019</v>
      </c>
      <c r="Q1000" s="39">
        <v>764</v>
      </c>
      <c r="R1000" s="39">
        <v>40558</v>
      </c>
      <c r="S1000" s="39">
        <v>35159</v>
      </c>
      <c r="T1000" s="39">
        <v>0</v>
      </c>
      <c r="U1000" s="39">
        <f>SUM('25-26 Title I Part A'!$P1000:$T1000)</f>
        <v>107500</v>
      </c>
      <c r="V1000" s="39">
        <f>'25-26 Title I Part A'!$L1000-'25-26 Title I Part A'!$U1000</f>
        <v>19632</v>
      </c>
    </row>
    <row r="1001" spans="1:22" ht="15" customHeight="1" x14ac:dyDescent="0.35">
      <c r="A1001" t="s">
        <v>119</v>
      </c>
      <c r="B1001" t="s">
        <v>6495</v>
      </c>
      <c r="C1001" s="7" t="s">
        <v>121</v>
      </c>
      <c r="D1001" s="7" t="s">
        <v>3024</v>
      </c>
      <c r="E1001" s="7" t="s">
        <v>6496</v>
      </c>
      <c r="F1001" s="7" t="s">
        <v>6497</v>
      </c>
      <c r="G1001" s="7" t="s">
        <v>6498</v>
      </c>
      <c r="H1001" s="38" t="s">
        <v>6499</v>
      </c>
      <c r="I1001" s="7" t="s">
        <v>3115</v>
      </c>
      <c r="J1001" s="7" t="s">
        <v>7972</v>
      </c>
      <c r="K1001" s="7" t="s">
        <v>7972</v>
      </c>
      <c r="L1001" s="39">
        <v>35938</v>
      </c>
      <c r="M1001" s="7" t="s">
        <v>7972</v>
      </c>
      <c r="N1001" s="7" t="s">
        <v>7972</v>
      </c>
      <c r="O1001" s="7" t="s">
        <v>7972</v>
      </c>
      <c r="P1001" s="39">
        <v>453</v>
      </c>
      <c r="Q1001" s="39">
        <v>21677</v>
      </c>
      <c r="R1001" s="39">
        <v>9882</v>
      </c>
      <c r="S1001" s="39">
        <v>3926</v>
      </c>
      <c r="T1001" s="39">
        <v>0</v>
      </c>
      <c r="U1001" s="39">
        <f>SUM('25-26 Title I Part A'!$P1001:$T1001)</f>
        <v>35938</v>
      </c>
      <c r="V1001" s="39">
        <f>'25-26 Title I Part A'!$L1001-'25-26 Title I Part A'!$U1001</f>
        <v>0</v>
      </c>
    </row>
    <row r="1002" spans="1:22" ht="15" customHeight="1" x14ac:dyDescent="0.35">
      <c r="A1002" t="s">
        <v>119</v>
      </c>
      <c r="B1002" t="s">
        <v>4007</v>
      </c>
      <c r="C1002" s="7" t="s">
        <v>121</v>
      </c>
      <c r="D1002" s="7" t="s">
        <v>3024</v>
      </c>
      <c r="E1002" s="7" t="s">
        <v>4008</v>
      </c>
      <c r="F1002" s="7" t="s">
        <v>4009</v>
      </c>
      <c r="G1002" s="7" t="s">
        <v>4010</v>
      </c>
      <c r="H1002" s="38" t="s">
        <v>4011</v>
      </c>
      <c r="I1002" s="7" t="s">
        <v>3115</v>
      </c>
      <c r="J1002" s="7" t="s">
        <v>7972</v>
      </c>
      <c r="K1002" s="7" t="s">
        <v>7972</v>
      </c>
      <c r="L1002" s="39">
        <v>18818</v>
      </c>
      <c r="M1002" s="7" t="s">
        <v>7972</v>
      </c>
      <c r="N1002" s="7" t="s">
        <v>7972</v>
      </c>
      <c r="O1002" s="7" t="s">
        <v>7972</v>
      </c>
      <c r="P1002" s="39">
        <v>4119</v>
      </c>
      <c r="Q1002" s="39">
        <v>1918</v>
      </c>
      <c r="R1002" s="39">
        <v>7074</v>
      </c>
      <c r="S1002" s="39">
        <v>0</v>
      </c>
      <c r="T1002" s="39">
        <v>0</v>
      </c>
      <c r="U1002" s="39">
        <f>SUM('25-26 Title I Part A'!$P1002:$T1002)</f>
        <v>13111</v>
      </c>
      <c r="V1002" s="39">
        <f>'25-26 Title I Part A'!$L1002-'25-26 Title I Part A'!$U1002</f>
        <v>5707</v>
      </c>
    </row>
    <row r="1003" spans="1:22" ht="15" customHeight="1" x14ac:dyDescent="0.35">
      <c r="A1003" t="s">
        <v>119</v>
      </c>
      <c r="B1003" t="s">
        <v>5369</v>
      </c>
      <c r="C1003" s="7" t="s">
        <v>121</v>
      </c>
      <c r="D1003" s="7" t="s">
        <v>1192</v>
      </c>
      <c r="E1003" s="7" t="s">
        <v>5370</v>
      </c>
      <c r="F1003" s="7" t="s">
        <v>5371</v>
      </c>
      <c r="G1003" s="7" t="s">
        <v>5372</v>
      </c>
      <c r="H1003" s="38" t="s">
        <v>5373</v>
      </c>
      <c r="I1003" s="7" t="s">
        <v>3115</v>
      </c>
      <c r="J1003" s="7" t="s">
        <v>7972</v>
      </c>
      <c r="K1003" s="7" t="s">
        <v>7972</v>
      </c>
      <c r="L1003" s="39">
        <v>8527</v>
      </c>
      <c r="M1003" s="7" t="s">
        <v>7972</v>
      </c>
      <c r="N1003" s="7" t="s">
        <v>7972</v>
      </c>
      <c r="O1003" s="7" t="s">
        <v>7972</v>
      </c>
      <c r="P1003" s="39">
        <v>2559</v>
      </c>
      <c r="Q1003" s="39">
        <v>2363</v>
      </c>
      <c r="R1003" s="39">
        <v>0</v>
      </c>
      <c r="S1003" s="39">
        <v>2132</v>
      </c>
      <c r="T1003" s="39">
        <v>0</v>
      </c>
      <c r="U1003" s="39">
        <f>SUM('25-26 Title I Part A'!$P1003:$T1003)</f>
        <v>7054</v>
      </c>
      <c r="V1003" s="39">
        <f>'25-26 Title I Part A'!$L1003-'25-26 Title I Part A'!$U1003</f>
        <v>1473</v>
      </c>
    </row>
    <row r="1004" spans="1:22" ht="15" customHeight="1" x14ac:dyDescent="0.35">
      <c r="A1004" t="s">
        <v>119</v>
      </c>
      <c r="B1004" t="s">
        <v>4012</v>
      </c>
      <c r="C1004" s="7" t="s">
        <v>121</v>
      </c>
      <c r="D1004" s="7" t="s">
        <v>3024</v>
      </c>
      <c r="E1004" s="7" t="s">
        <v>4013</v>
      </c>
      <c r="F1004" s="7" t="s">
        <v>4014</v>
      </c>
      <c r="G1004" s="7" t="s">
        <v>4015</v>
      </c>
      <c r="H1004" s="38" t="s">
        <v>4016</v>
      </c>
      <c r="I1004" s="7" t="s">
        <v>3115</v>
      </c>
      <c r="J1004" s="7" t="s">
        <v>7972</v>
      </c>
      <c r="K1004" s="7" t="s">
        <v>7972</v>
      </c>
      <c r="L1004" s="39">
        <v>0</v>
      </c>
      <c r="M1004" s="7" t="s">
        <v>7972</v>
      </c>
      <c r="N1004" s="7" t="s">
        <v>7972</v>
      </c>
      <c r="O1004" s="7" t="s">
        <v>7972</v>
      </c>
      <c r="P1004" s="39">
        <v>0</v>
      </c>
      <c r="Q1004" s="39">
        <v>0</v>
      </c>
      <c r="R1004" s="39">
        <v>0</v>
      </c>
      <c r="S1004" s="39">
        <v>0</v>
      </c>
      <c r="T1004" s="39">
        <v>0</v>
      </c>
      <c r="U1004" s="39">
        <f>SUM('25-26 Title I Part A'!$P1004:$T1004)</f>
        <v>0</v>
      </c>
      <c r="V1004" s="39">
        <f>'25-26 Title I Part A'!$L1004-'25-26 Title I Part A'!$U1004</f>
        <v>0</v>
      </c>
    </row>
    <row r="1005" spans="1:22" ht="15" customHeight="1" x14ac:dyDescent="0.35">
      <c r="A1005" t="s">
        <v>119</v>
      </c>
      <c r="B1005" t="s">
        <v>7920</v>
      </c>
      <c r="C1005" s="7" t="s">
        <v>121</v>
      </c>
      <c r="D1005" s="7" t="s">
        <v>3024</v>
      </c>
      <c r="E1005" s="7" t="s">
        <v>7921</v>
      </c>
      <c r="F1005" s="7">
        <v>2151</v>
      </c>
      <c r="G1005" s="7" t="s">
        <v>7922</v>
      </c>
      <c r="H1005" s="38" t="s">
        <v>7923</v>
      </c>
      <c r="I1005" s="7" t="s">
        <v>3115</v>
      </c>
      <c r="J1005" s="7" t="s">
        <v>7972</v>
      </c>
      <c r="K1005" s="7" t="s">
        <v>7973</v>
      </c>
      <c r="L1005" s="39">
        <v>0</v>
      </c>
      <c r="M1005" s="7" t="s">
        <v>7973</v>
      </c>
      <c r="N1005" s="7" t="s">
        <v>7972</v>
      </c>
      <c r="O1005" s="7" t="s">
        <v>7974</v>
      </c>
      <c r="P1005" s="39">
        <v>0</v>
      </c>
      <c r="Q1005" s="39">
        <v>0</v>
      </c>
      <c r="R1005" s="39">
        <v>0</v>
      </c>
      <c r="S1005" s="39">
        <v>0</v>
      </c>
      <c r="T1005" s="39">
        <v>0</v>
      </c>
      <c r="U1005" s="39">
        <f>SUM('25-26 Title I Part A'!$P1005:$T1005)</f>
        <v>0</v>
      </c>
      <c r="V1005" s="39">
        <f>'25-26 Title I Part A'!$L1005-'25-26 Title I Part A'!$U1005</f>
        <v>0</v>
      </c>
    </row>
    <row r="1006" spans="1:22" ht="15" customHeight="1" x14ac:dyDescent="0.35">
      <c r="A1006" t="s">
        <v>119</v>
      </c>
      <c r="B1006" t="s">
        <v>7924</v>
      </c>
      <c r="C1006" s="7" t="s">
        <v>121</v>
      </c>
      <c r="D1006" s="7" t="s">
        <v>3024</v>
      </c>
      <c r="E1006" s="7" t="s">
        <v>7925</v>
      </c>
      <c r="F1006" s="7">
        <v>2154</v>
      </c>
      <c r="G1006" s="7" t="s">
        <v>7926</v>
      </c>
      <c r="H1006" s="38" t="s">
        <v>7927</v>
      </c>
      <c r="I1006" s="7" t="s">
        <v>3115</v>
      </c>
      <c r="J1006" s="7" t="s">
        <v>7972</v>
      </c>
      <c r="K1006" s="7" t="s">
        <v>7972</v>
      </c>
      <c r="L1006" s="39">
        <v>18858</v>
      </c>
      <c r="M1006" s="7" t="s">
        <v>7972</v>
      </c>
      <c r="N1006" s="7" t="s">
        <v>7972</v>
      </c>
      <c r="O1006" s="7" t="s">
        <v>7972</v>
      </c>
      <c r="P1006" s="39">
        <v>0</v>
      </c>
      <c r="Q1006" s="39">
        <v>18877</v>
      </c>
      <c r="R1006" s="39">
        <v>7118</v>
      </c>
      <c r="S1006" s="39">
        <v>0</v>
      </c>
      <c r="T1006" s="39">
        <v>0</v>
      </c>
      <c r="U1006" s="39">
        <f>SUM('25-26 Title I Part A'!$P1006:$T1006)</f>
        <v>25995</v>
      </c>
      <c r="V1006" s="39">
        <f>'25-26 Title I Part A'!$L1006-'25-26 Title I Part A'!$U1006</f>
        <v>-7137</v>
      </c>
    </row>
    <row r="1007" spans="1:22" ht="15" customHeight="1" x14ac:dyDescent="0.35">
      <c r="A1007" t="s">
        <v>119</v>
      </c>
      <c r="B1007" t="s">
        <v>7928</v>
      </c>
      <c r="C1007" s="7" t="s">
        <v>121</v>
      </c>
      <c r="D1007" s="7" t="s">
        <v>3024</v>
      </c>
      <c r="E1007" s="7" t="s">
        <v>7929</v>
      </c>
      <c r="F1007" s="7">
        <v>2155</v>
      </c>
      <c r="G1007" s="7" t="s">
        <v>7930</v>
      </c>
      <c r="H1007" s="38" t="s">
        <v>7931</v>
      </c>
      <c r="I1007" s="7" t="s">
        <v>3115</v>
      </c>
      <c r="J1007" s="7" t="s">
        <v>7972</v>
      </c>
      <c r="K1007" s="7" t="s">
        <v>7973</v>
      </c>
      <c r="L1007" s="39">
        <v>0</v>
      </c>
      <c r="M1007" s="7" t="s">
        <v>7972</v>
      </c>
      <c r="N1007" s="7" t="s">
        <v>7972</v>
      </c>
      <c r="O1007" s="7" t="s">
        <v>7974</v>
      </c>
      <c r="P1007" s="39">
        <v>0</v>
      </c>
      <c r="Q1007" s="39">
        <v>0</v>
      </c>
      <c r="R1007" s="39">
        <v>0</v>
      </c>
      <c r="S1007" s="39">
        <v>0</v>
      </c>
      <c r="T1007" s="39">
        <v>0</v>
      </c>
      <c r="U1007" s="39">
        <f>SUM('25-26 Title I Part A'!$P1007:$T1007)</f>
        <v>0</v>
      </c>
      <c r="V1007" s="39">
        <f>'25-26 Title I Part A'!$L1007-'25-26 Title I Part A'!$U1007</f>
        <v>0</v>
      </c>
    </row>
    <row r="1008" spans="1:22" ht="15" customHeight="1" x14ac:dyDescent="0.35">
      <c r="A1008" t="s">
        <v>119</v>
      </c>
      <c r="B1008" t="s">
        <v>7932</v>
      </c>
      <c r="C1008" s="7" t="s">
        <v>121</v>
      </c>
      <c r="D1008" s="7" t="s">
        <v>3024</v>
      </c>
      <c r="E1008" s="7" t="s">
        <v>7933</v>
      </c>
      <c r="F1008" s="7">
        <v>2158</v>
      </c>
      <c r="G1008" s="7" t="s">
        <v>7934</v>
      </c>
      <c r="H1008" s="38" t="s">
        <v>7935</v>
      </c>
      <c r="I1008" s="7" t="s">
        <v>3115</v>
      </c>
      <c r="J1008" s="7" t="s">
        <v>7972</v>
      </c>
      <c r="K1008" s="7" t="s">
        <v>7972</v>
      </c>
      <c r="L1008" s="39">
        <v>20146</v>
      </c>
      <c r="M1008" s="7" t="s">
        <v>7972</v>
      </c>
      <c r="N1008" s="7" t="s">
        <v>7972</v>
      </c>
      <c r="O1008" s="7" t="s">
        <v>7972</v>
      </c>
      <c r="P1008" s="39">
        <v>0</v>
      </c>
      <c r="Q1008" s="39">
        <v>20468</v>
      </c>
      <c r="R1008" s="39">
        <v>3791</v>
      </c>
      <c r="S1008" s="39">
        <v>0</v>
      </c>
      <c r="T1008" s="39">
        <v>0</v>
      </c>
      <c r="U1008" s="39">
        <f>SUM('25-26 Title I Part A'!$P1008:$T1008)</f>
        <v>24259</v>
      </c>
      <c r="V1008" s="39">
        <f>'25-26 Title I Part A'!$L1008-'25-26 Title I Part A'!$U1008</f>
        <v>-4113</v>
      </c>
    </row>
    <row r="1009" spans="1:22" ht="15" customHeight="1" x14ac:dyDescent="0.35">
      <c r="A1009" t="s">
        <v>34</v>
      </c>
      <c r="B1009" t="s">
        <v>3026</v>
      </c>
      <c r="C1009" s="7" t="s">
        <v>36</v>
      </c>
      <c r="D1009" s="7" t="s">
        <v>3027</v>
      </c>
      <c r="E1009" s="7" t="s">
        <v>25</v>
      </c>
      <c r="F1009" s="7" t="s">
        <v>26</v>
      </c>
      <c r="G1009" s="7" t="s">
        <v>3027</v>
      </c>
      <c r="H1009" s="38" t="s">
        <v>3028</v>
      </c>
      <c r="I1009" s="7" t="s">
        <v>2938</v>
      </c>
      <c r="J1009" s="7" t="s">
        <v>7972</v>
      </c>
      <c r="K1009" s="7" t="s">
        <v>7972</v>
      </c>
      <c r="L1009" s="39">
        <v>404277</v>
      </c>
      <c r="M1009" s="7" t="s">
        <v>7973</v>
      </c>
      <c r="N1009" s="7" t="s">
        <v>7972</v>
      </c>
      <c r="O1009" s="7" t="s">
        <v>7972</v>
      </c>
      <c r="P1009" s="39">
        <v>0</v>
      </c>
      <c r="Q1009" s="39">
        <v>0</v>
      </c>
      <c r="R1009" s="39">
        <v>64212</v>
      </c>
      <c r="S1009" s="39">
        <v>0</v>
      </c>
      <c r="T1009" s="39">
        <v>0</v>
      </c>
      <c r="U1009" s="39">
        <f>SUM('25-26 Title I Part A'!$P1009:$T1009)</f>
        <v>64212</v>
      </c>
      <c r="V1009" s="39">
        <f>'25-26 Title I Part A'!$L1009-'25-26 Title I Part A'!$U1009</f>
        <v>340065</v>
      </c>
    </row>
    <row r="1010" spans="1:22" ht="15" customHeight="1" x14ac:dyDescent="0.35">
      <c r="A1010" t="s">
        <v>34</v>
      </c>
      <c r="B1010" t="s">
        <v>35</v>
      </c>
      <c r="C1010" s="7" t="s">
        <v>36</v>
      </c>
      <c r="D1010" s="7" t="s">
        <v>37</v>
      </c>
      <c r="E1010" s="7" t="s">
        <v>25</v>
      </c>
      <c r="F1010" s="7" t="s">
        <v>26</v>
      </c>
      <c r="G1010" s="7" t="s">
        <v>37</v>
      </c>
      <c r="H1010" s="38" t="s">
        <v>38</v>
      </c>
      <c r="I1010" s="7" t="s">
        <v>28</v>
      </c>
      <c r="J1010" s="7" t="s">
        <v>7972</v>
      </c>
      <c r="K1010" s="7" t="s">
        <v>7972</v>
      </c>
      <c r="L1010" s="39">
        <v>41795</v>
      </c>
      <c r="M1010" s="7" t="s">
        <v>7972</v>
      </c>
      <c r="N1010" s="7" t="s">
        <v>7972</v>
      </c>
      <c r="O1010" s="7" t="s">
        <v>7972</v>
      </c>
      <c r="P1010" s="39">
        <v>8114</v>
      </c>
      <c r="Q1010" s="39">
        <v>11285</v>
      </c>
      <c r="R1010" s="39">
        <v>7695</v>
      </c>
      <c r="S1010" s="39">
        <v>10918</v>
      </c>
      <c r="T1010" s="39">
        <v>0</v>
      </c>
      <c r="U1010" s="39">
        <f>SUM('25-26 Title I Part A'!$P1010:$T1010)</f>
        <v>38012</v>
      </c>
      <c r="V1010" s="39">
        <f>'25-26 Title I Part A'!$L1010-'25-26 Title I Part A'!$U1010</f>
        <v>3783</v>
      </c>
    </row>
    <row r="1011" spans="1:22" ht="15" customHeight="1" x14ac:dyDescent="0.35">
      <c r="A1011" t="s">
        <v>34</v>
      </c>
      <c r="B1011" t="s">
        <v>92</v>
      </c>
      <c r="C1011" s="7" t="s">
        <v>36</v>
      </c>
      <c r="D1011" s="7" t="s">
        <v>93</v>
      </c>
      <c r="E1011" s="7" t="s">
        <v>25</v>
      </c>
      <c r="F1011" s="7" t="s">
        <v>26</v>
      </c>
      <c r="G1011" s="7" t="s">
        <v>93</v>
      </c>
      <c r="H1011" s="38" t="s">
        <v>94</v>
      </c>
      <c r="I1011" s="7" t="s">
        <v>28</v>
      </c>
      <c r="J1011" s="7" t="s">
        <v>7972</v>
      </c>
      <c r="K1011" s="7" t="s">
        <v>7972</v>
      </c>
      <c r="L1011" s="39">
        <v>35615</v>
      </c>
      <c r="M1011" s="7" t="s">
        <v>7973</v>
      </c>
      <c r="N1011" s="7" t="s">
        <v>7972</v>
      </c>
      <c r="O1011" s="7" t="s">
        <v>7972</v>
      </c>
      <c r="P1011" s="39">
        <v>8417</v>
      </c>
      <c r="Q1011" s="39">
        <v>14761</v>
      </c>
      <c r="R1011" s="39">
        <v>12437</v>
      </c>
      <c r="S1011" s="39">
        <v>0</v>
      </c>
      <c r="T1011" s="39">
        <v>0</v>
      </c>
      <c r="U1011" s="39">
        <f>SUM('25-26 Title I Part A'!$P1011:$T1011)</f>
        <v>35615</v>
      </c>
      <c r="V1011" s="39">
        <f>'25-26 Title I Part A'!$L1011-'25-26 Title I Part A'!$U1011</f>
        <v>0</v>
      </c>
    </row>
    <row r="1012" spans="1:22" ht="15" customHeight="1" x14ac:dyDescent="0.35">
      <c r="A1012" t="s">
        <v>34</v>
      </c>
      <c r="B1012" t="s">
        <v>192</v>
      </c>
      <c r="C1012" s="7" t="s">
        <v>36</v>
      </c>
      <c r="D1012" s="7" t="s">
        <v>193</v>
      </c>
      <c r="E1012" s="7" t="s">
        <v>25</v>
      </c>
      <c r="F1012" s="7" t="s">
        <v>26</v>
      </c>
      <c r="G1012" s="7" t="s">
        <v>193</v>
      </c>
      <c r="H1012" s="38" t="s">
        <v>194</v>
      </c>
      <c r="I1012" s="7" t="s">
        <v>28</v>
      </c>
      <c r="J1012" s="7" t="s">
        <v>7972</v>
      </c>
      <c r="K1012" s="7" t="s">
        <v>7972</v>
      </c>
      <c r="L1012" s="39">
        <v>346514</v>
      </c>
      <c r="M1012" s="7" t="s">
        <v>7973</v>
      </c>
      <c r="N1012" s="7" t="s">
        <v>7972</v>
      </c>
      <c r="O1012" s="7" t="s">
        <v>7972</v>
      </c>
      <c r="P1012" s="39">
        <v>0</v>
      </c>
      <c r="Q1012" s="39">
        <v>102746</v>
      </c>
      <c r="R1012" s="39">
        <v>189809</v>
      </c>
      <c r="S1012" s="39">
        <v>0</v>
      </c>
      <c r="T1012" s="39">
        <v>0</v>
      </c>
      <c r="U1012" s="39">
        <f>SUM('25-26 Title I Part A'!$P1012:$T1012)</f>
        <v>292555</v>
      </c>
      <c r="V1012" s="39">
        <f>'25-26 Title I Part A'!$L1012-'25-26 Title I Part A'!$U1012</f>
        <v>53959</v>
      </c>
    </row>
    <row r="1013" spans="1:22" ht="15" customHeight="1" x14ac:dyDescent="0.35">
      <c r="A1013" t="s">
        <v>34</v>
      </c>
      <c r="B1013" t="s">
        <v>620</v>
      </c>
      <c r="C1013" s="7" t="s">
        <v>36</v>
      </c>
      <c r="D1013" s="7" t="s">
        <v>621</v>
      </c>
      <c r="E1013" s="7" t="s">
        <v>25</v>
      </c>
      <c r="F1013" s="7" t="s">
        <v>26</v>
      </c>
      <c r="G1013" s="7" t="s">
        <v>621</v>
      </c>
      <c r="H1013" s="38" t="s">
        <v>622</v>
      </c>
      <c r="I1013" s="7" t="s">
        <v>28</v>
      </c>
      <c r="J1013" s="7" t="s">
        <v>7972</v>
      </c>
      <c r="K1013" s="7" t="s">
        <v>7972</v>
      </c>
      <c r="L1013" s="39">
        <v>79116</v>
      </c>
      <c r="M1013" s="7" t="s">
        <v>7972</v>
      </c>
      <c r="N1013" s="7" t="s">
        <v>7972</v>
      </c>
      <c r="O1013" s="7" t="s">
        <v>7972</v>
      </c>
      <c r="P1013" s="39">
        <v>19303</v>
      </c>
      <c r="Q1013" s="39">
        <v>59813</v>
      </c>
      <c r="R1013" s="39">
        <v>0</v>
      </c>
      <c r="S1013" s="39">
        <v>0</v>
      </c>
      <c r="T1013" s="39">
        <v>0</v>
      </c>
      <c r="U1013" s="39">
        <f>SUM('25-26 Title I Part A'!$P1013:$T1013)</f>
        <v>79116</v>
      </c>
      <c r="V1013" s="39">
        <f>'25-26 Title I Part A'!$L1013-'25-26 Title I Part A'!$U1013</f>
        <v>0</v>
      </c>
    </row>
    <row r="1014" spans="1:22" ht="15" customHeight="1" x14ac:dyDescent="0.35">
      <c r="A1014" t="s">
        <v>34</v>
      </c>
      <c r="B1014" t="s">
        <v>758</v>
      </c>
      <c r="C1014" s="7" t="s">
        <v>36</v>
      </c>
      <c r="D1014" s="7" t="s">
        <v>759</v>
      </c>
      <c r="E1014" s="7" t="s">
        <v>25</v>
      </c>
      <c r="F1014" s="7" t="s">
        <v>26</v>
      </c>
      <c r="G1014" s="7" t="s">
        <v>759</v>
      </c>
      <c r="H1014" s="38" t="s">
        <v>760</v>
      </c>
      <c r="I1014" s="7" t="s">
        <v>28</v>
      </c>
      <c r="J1014" s="7" t="s">
        <v>7972</v>
      </c>
      <c r="K1014" s="7" t="s">
        <v>7972</v>
      </c>
      <c r="L1014" s="39">
        <v>855636</v>
      </c>
      <c r="M1014" s="7" t="s">
        <v>7972</v>
      </c>
      <c r="N1014" s="7" t="s">
        <v>7972</v>
      </c>
      <c r="O1014" s="7" t="s">
        <v>7972</v>
      </c>
      <c r="P1014" s="39">
        <v>41073</v>
      </c>
      <c r="Q1014" s="39">
        <v>129729</v>
      </c>
      <c r="R1014" s="39">
        <v>206213</v>
      </c>
      <c r="S1014" s="39">
        <v>246275</v>
      </c>
      <c r="T1014" s="39">
        <v>0</v>
      </c>
      <c r="U1014" s="39">
        <f>SUM('25-26 Title I Part A'!$P1014:$T1014)</f>
        <v>623290</v>
      </c>
      <c r="V1014" s="39">
        <f>'25-26 Title I Part A'!$L1014-'25-26 Title I Part A'!$U1014</f>
        <v>232346</v>
      </c>
    </row>
    <row r="1015" spans="1:22" ht="15" customHeight="1" x14ac:dyDescent="0.35">
      <c r="A1015" t="s">
        <v>34</v>
      </c>
      <c r="B1015" t="s">
        <v>868</v>
      </c>
      <c r="C1015" s="7" t="s">
        <v>36</v>
      </c>
      <c r="D1015" s="7" t="s">
        <v>869</v>
      </c>
      <c r="E1015" s="7" t="s">
        <v>25</v>
      </c>
      <c r="F1015" s="7" t="s">
        <v>26</v>
      </c>
      <c r="G1015" s="7" t="s">
        <v>869</v>
      </c>
      <c r="H1015" s="38" t="s">
        <v>870</v>
      </c>
      <c r="I1015" s="7" t="s">
        <v>28</v>
      </c>
      <c r="J1015" s="7" t="s">
        <v>7972</v>
      </c>
      <c r="K1015" s="7" t="s">
        <v>7972</v>
      </c>
      <c r="L1015" s="39">
        <v>89559</v>
      </c>
      <c r="M1015" s="7" t="s">
        <v>7972</v>
      </c>
      <c r="N1015" s="7" t="s">
        <v>7972</v>
      </c>
      <c r="O1015" s="7" t="s">
        <v>7972</v>
      </c>
      <c r="P1015" s="39">
        <v>5719</v>
      </c>
      <c r="Q1015" s="39">
        <v>31168</v>
      </c>
      <c r="R1015" s="39">
        <v>15956</v>
      </c>
      <c r="S1015" s="39">
        <v>11361</v>
      </c>
      <c r="T1015" s="39">
        <v>0</v>
      </c>
      <c r="U1015" s="39">
        <f>SUM('25-26 Title I Part A'!$P1015:$T1015)</f>
        <v>64204</v>
      </c>
      <c r="V1015" s="39">
        <f>'25-26 Title I Part A'!$L1015-'25-26 Title I Part A'!$U1015</f>
        <v>25355</v>
      </c>
    </row>
    <row r="1016" spans="1:22" ht="15" customHeight="1" x14ac:dyDescent="0.35">
      <c r="A1016" t="s">
        <v>34</v>
      </c>
      <c r="B1016" t="s">
        <v>919</v>
      </c>
      <c r="C1016" s="7" t="s">
        <v>36</v>
      </c>
      <c r="D1016" s="7" t="s">
        <v>920</v>
      </c>
      <c r="E1016" s="7" t="s">
        <v>25</v>
      </c>
      <c r="F1016" s="7" t="s">
        <v>26</v>
      </c>
      <c r="G1016" s="7" t="s">
        <v>920</v>
      </c>
      <c r="H1016" s="38" t="s">
        <v>921</v>
      </c>
      <c r="I1016" s="7" t="s">
        <v>28</v>
      </c>
      <c r="J1016" s="7" t="s">
        <v>7972</v>
      </c>
      <c r="K1016" s="7" t="s">
        <v>7972</v>
      </c>
      <c r="L1016" s="39">
        <v>55060</v>
      </c>
      <c r="M1016" s="7" t="s">
        <v>7973</v>
      </c>
      <c r="N1016" s="7" t="s">
        <v>7972</v>
      </c>
      <c r="O1016" s="7" t="s">
        <v>7972</v>
      </c>
      <c r="P1016" s="39">
        <v>13434</v>
      </c>
      <c r="Q1016" s="39">
        <v>5232</v>
      </c>
      <c r="R1016" s="39">
        <v>36394</v>
      </c>
      <c r="S1016" s="39">
        <v>0</v>
      </c>
      <c r="T1016" s="39">
        <v>0</v>
      </c>
      <c r="U1016" s="39">
        <f>SUM('25-26 Title I Part A'!$P1016:$T1016)</f>
        <v>55060</v>
      </c>
      <c r="V1016" s="39">
        <f>'25-26 Title I Part A'!$L1016-'25-26 Title I Part A'!$U1016</f>
        <v>0</v>
      </c>
    </row>
    <row r="1017" spans="1:22" ht="15" customHeight="1" x14ac:dyDescent="0.35">
      <c r="A1017" t="s">
        <v>34</v>
      </c>
      <c r="B1017" t="s">
        <v>1479</v>
      </c>
      <c r="C1017" s="7" t="s">
        <v>36</v>
      </c>
      <c r="D1017" s="7" t="s">
        <v>1480</v>
      </c>
      <c r="E1017" s="7" t="s">
        <v>25</v>
      </c>
      <c r="F1017" s="7" t="s">
        <v>26</v>
      </c>
      <c r="G1017" s="7" t="s">
        <v>1480</v>
      </c>
      <c r="H1017" s="38" t="s">
        <v>1481</v>
      </c>
      <c r="I1017" s="7" t="s">
        <v>28</v>
      </c>
      <c r="J1017" s="7" t="s">
        <v>7972</v>
      </c>
      <c r="K1017" s="7" t="s">
        <v>7972</v>
      </c>
      <c r="L1017" s="39">
        <v>88319</v>
      </c>
      <c r="M1017" s="7" t="s">
        <v>7972</v>
      </c>
      <c r="N1017" s="7" t="s">
        <v>7972</v>
      </c>
      <c r="O1017" s="7" t="s">
        <v>7972</v>
      </c>
      <c r="P1017" s="39">
        <v>21549</v>
      </c>
      <c r="Q1017" s="39">
        <v>41000</v>
      </c>
      <c r="R1017" s="39">
        <v>25770</v>
      </c>
      <c r="S1017" s="39">
        <v>0</v>
      </c>
      <c r="T1017" s="39">
        <v>0</v>
      </c>
      <c r="U1017" s="39">
        <f>SUM('25-26 Title I Part A'!$P1017:$T1017)</f>
        <v>88319</v>
      </c>
      <c r="V1017" s="39">
        <f>'25-26 Title I Part A'!$L1017-'25-26 Title I Part A'!$U1017</f>
        <v>0</v>
      </c>
    </row>
    <row r="1018" spans="1:22" ht="15" customHeight="1" x14ac:dyDescent="0.35">
      <c r="A1018" t="s">
        <v>34</v>
      </c>
      <c r="B1018" t="s">
        <v>1799</v>
      </c>
      <c r="C1018" s="7" t="s">
        <v>36</v>
      </c>
      <c r="D1018" s="7" t="s">
        <v>1800</v>
      </c>
      <c r="E1018" s="7" t="s">
        <v>25</v>
      </c>
      <c r="F1018" s="7" t="s">
        <v>26</v>
      </c>
      <c r="G1018" s="7" t="s">
        <v>1800</v>
      </c>
      <c r="H1018" s="38" t="s">
        <v>1801</v>
      </c>
      <c r="I1018" s="7" t="s">
        <v>28</v>
      </c>
      <c r="J1018" s="7" t="s">
        <v>7972</v>
      </c>
      <c r="K1018" s="7" t="s">
        <v>7972</v>
      </c>
      <c r="L1018" s="39">
        <v>10014</v>
      </c>
      <c r="M1018" s="7" t="s">
        <v>7973</v>
      </c>
      <c r="N1018" s="7" t="s">
        <v>7972</v>
      </c>
      <c r="O1018" s="7" t="s">
        <v>7972</v>
      </c>
      <c r="P1018" s="39">
        <v>2416</v>
      </c>
      <c r="Q1018" s="39">
        <v>75</v>
      </c>
      <c r="R1018" s="39">
        <v>0</v>
      </c>
      <c r="S1018" s="39">
        <v>0</v>
      </c>
      <c r="T1018" s="39">
        <v>0</v>
      </c>
      <c r="U1018" s="39">
        <f>SUM('25-26 Title I Part A'!$P1018:$T1018)</f>
        <v>2491</v>
      </c>
      <c r="V1018" s="39">
        <f>'25-26 Title I Part A'!$L1018-'25-26 Title I Part A'!$U1018</f>
        <v>7523</v>
      </c>
    </row>
    <row r="1019" spans="1:22" ht="15" customHeight="1" x14ac:dyDescent="0.35">
      <c r="A1019" t="s">
        <v>34</v>
      </c>
      <c r="B1019" t="s">
        <v>2042</v>
      </c>
      <c r="C1019" s="7" t="s">
        <v>36</v>
      </c>
      <c r="D1019" s="7" t="s">
        <v>2043</v>
      </c>
      <c r="E1019" s="7" t="s">
        <v>25</v>
      </c>
      <c r="F1019" s="7" t="s">
        <v>26</v>
      </c>
      <c r="G1019" s="7" t="s">
        <v>2043</v>
      </c>
      <c r="H1019" s="38" t="s">
        <v>2044</v>
      </c>
      <c r="I1019" s="7" t="s">
        <v>28</v>
      </c>
      <c r="J1019" s="7" t="s">
        <v>7972</v>
      </c>
      <c r="K1019" s="7" t="s">
        <v>7972</v>
      </c>
      <c r="L1019" s="39">
        <v>97548</v>
      </c>
      <c r="M1019" s="7" t="s">
        <v>7972</v>
      </c>
      <c r="N1019" s="7" t="s">
        <v>7972</v>
      </c>
      <c r="O1019" s="7" t="s">
        <v>7972</v>
      </c>
      <c r="P1019" s="39">
        <v>0</v>
      </c>
      <c r="Q1019" s="39">
        <v>39669</v>
      </c>
      <c r="R1019" s="39">
        <v>0</v>
      </c>
      <c r="S1019" s="39">
        <v>57141</v>
      </c>
      <c r="T1019" s="39">
        <v>0</v>
      </c>
      <c r="U1019" s="39">
        <f>SUM('25-26 Title I Part A'!$P1019:$T1019)</f>
        <v>96810</v>
      </c>
      <c r="V1019" s="39">
        <f>'25-26 Title I Part A'!$L1019-'25-26 Title I Part A'!$U1019</f>
        <v>738</v>
      </c>
    </row>
    <row r="1020" spans="1:22" ht="15" customHeight="1" x14ac:dyDescent="0.35">
      <c r="A1020" t="s">
        <v>34</v>
      </c>
      <c r="B1020" t="s">
        <v>2045</v>
      </c>
      <c r="C1020" s="7" t="s">
        <v>36</v>
      </c>
      <c r="D1020" s="7" t="s">
        <v>2046</v>
      </c>
      <c r="E1020" s="7" t="s">
        <v>25</v>
      </c>
      <c r="F1020" s="7" t="s">
        <v>26</v>
      </c>
      <c r="G1020" s="7" t="s">
        <v>2046</v>
      </c>
      <c r="H1020" s="38" t="s">
        <v>2047</v>
      </c>
      <c r="I1020" s="7" t="s">
        <v>28</v>
      </c>
      <c r="J1020" s="7" t="s">
        <v>7972</v>
      </c>
      <c r="K1020" s="7" t="s">
        <v>7972</v>
      </c>
      <c r="L1020" s="39">
        <v>407664</v>
      </c>
      <c r="M1020" s="7" t="s">
        <v>7973</v>
      </c>
      <c r="N1020" s="7" t="s">
        <v>7972</v>
      </c>
      <c r="O1020" s="7" t="s">
        <v>7972</v>
      </c>
      <c r="P1020" s="39">
        <v>0</v>
      </c>
      <c r="Q1020" s="39">
        <v>10879</v>
      </c>
      <c r="R1020" s="39">
        <v>74694</v>
      </c>
      <c r="S1020" s="39">
        <v>0</v>
      </c>
      <c r="T1020" s="39">
        <v>0</v>
      </c>
      <c r="U1020" s="39">
        <f>SUM('25-26 Title I Part A'!$P1020:$T1020)</f>
        <v>85573</v>
      </c>
      <c r="V1020" s="39">
        <f>'25-26 Title I Part A'!$L1020-'25-26 Title I Part A'!$U1020</f>
        <v>322091</v>
      </c>
    </row>
    <row r="1021" spans="1:22" ht="15" customHeight="1" x14ac:dyDescent="0.35">
      <c r="A1021" t="s">
        <v>34</v>
      </c>
      <c r="B1021" t="s">
        <v>2233</v>
      </c>
      <c r="C1021" s="7" t="s">
        <v>36</v>
      </c>
      <c r="D1021" s="7" t="s">
        <v>2234</v>
      </c>
      <c r="E1021" s="7" t="s">
        <v>25</v>
      </c>
      <c r="F1021" s="7" t="s">
        <v>26</v>
      </c>
      <c r="G1021" s="7" t="s">
        <v>2234</v>
      </c>
      <c r="H1021" s="38" t="s">
        <v>2235</v>
      </c>
      <c r="I1021" s="7" t="s">
        <v>28</v>
      </c>
      <c r="J1021" s="7" t="s">
        <v>7972</v>
      </c>
      <c r="K1021" s="7" t="s">
        <v>7972</v>
      </c>
      <c r="L1021" s="39">
        <v>1158904</v>
      </c>
      <c r="M1021" s="7" t="s">
        <v>7972</v>
      </c>
      <c r="N1021" s="7" t="s">
        <v>7972</v>
      </c>
      <c r="O1021" s="7" t="s">
        <v>7972</v>
      </c>
      <c r="P1021" s="39">
        <v>126896</v>
      </c>
      <c r="Q1021" s="39">
        <v>246141</v>
      </c>
      <c r="R1021" s="39">
        <v>257995</v>
      </c>
      <c r="S1021" s="39">
        <v>260111</v>
      </c>
      <c r="T1021" s="39">
        <v>0</v>
      </c>
      <c r="U1021" s="39">
        <f>SUM('25-26 Title I Part A'!$P1021:$T1021)</f>
        <v>891143</v>
      </c>
      <c r="V1021" s="39">
        <f>'25-26 Title I Part A'!$L1021-'25-26 Title I Part A'!$U1021</f>
        <v>267761</v>
      </c>
    </row>
    <row r="1022" spans="1:22" ht="15" customHeight="1" x14ac:dyDescent="0.35">
      <c r="A1022" t="s">
        <v>34</v>
      </c>
      <c r="B1022" t="s">
        <v>2236</v>
      </c>
      <c r="C1022" s="7" t="s">
        <v>36</v>
      </c>
      <c r="D1022" s="7" t="s">
        <v>2237</v>
      </c>
      <c r="E1022" s="7" t="s">
        <v>25</v>
      </c>
      <c r="F1022" s="7" t="s">
        <v>26</v>
      </c>
      <c r="G1022" s="7" t="s">
        <v>2237</v>
      </c>
      <c r="H1022" s="38" t="s">
        <v>2238</v>
      </c>
      <c r="I1022" s="7" t="s">
        <v>28</v>
      </c>
      <c r="J1022" s="7" t="s">
        <v>7972</v>
      </c>
      <c r="K1022" s="7" t="s">
        <v>7972</v>
      </c>
      <c r="L1022" s="39">
        <v>897955</v>
      </c>
      <c r="M1022" s="7" t="s">
        <v>7972</v>
      </c>
      <c r="N1022" s="7" t="s">
        <v>7972</v>
      </c>
      <c r="O1022" s="7" t="s">
        <v>7972</v>
      </c>
      <c r="P1022" s="39">
        <v>69086</v>
      </c>
      <c r="Q1022" s="39">
        <v>0</v>
      </c>
      <c r="R1022" s="39">
        <v>402122</v>
      </c>
      <c r="S1022" s="39">
        <v>181877</v>
      </c>
      <c r="T1022" s="39">
        <v>0</v>
      </c>
      <c r="U1022" s="39">
        <f>SUM('25-26 Title I Part A'!$P1022:$T1022)</f>
        <v>653085</v>
      </c>
      <c r="V1022" s="39">
        <f>'25-26 Title I Part A'!$L1022-'25-26 Title I Part A'!$U1022</f>
        <v>244870</v>
      </c>
    </row>
    <row r="1023" spans="1:22" ht="15" customHeight="1" x14ac:dyDescent="0.35">
      <c r="A1023" t="s">
        <v>34</v>
      </c>
      <c r="B1023" t="s">
        <v>2630</v>
      </c>
      <c r="C1023" s="7" t="s">
        <v>36</v>
      </c>
      <c r="D1023" s="7" t="s">
        <v>2631</v>
      </c>
      <c r="E1023" s="7" t="s">
        <v>25</v>
      </c>
      <c r="F1023" s="7" t="s">
        <v>26</v>
      </c>
      <c r="G1023" s="7" t="s">
        <v>2631</v>
      </c>
      <c r="H1023" s="38" t="s">
        <v>2632</v>
      </c>
      <c r="I1023" s="7" t="s">
        <v>28</v>
      </c>
      <c r="J1023" s="7" t="s">
        <v>7972</v>
      </c>
      <c r="K1023" s="7" t="s">
        <v>7972</v>
      </c>
      <c r="L1023" s="39">
        <v>419383</v>
      </c>
      <c r="M1023" s="7" t="s">
        <v>7972</v>
      </c>
      <c r="N1023" s="7" t="s">
        <v>7972</v>
      </c>
      <c r="O1023" s="7" t="s">
        <v>7972</v>
      </c>
      <c r="P1023" s="39">
        <v>0</v>
      </c>
      <c r="Q1023" s="39">
        <v>0</v>
      </c>
      <c r="R1023" s="39">
        <v>139859</v>
      </c>
      <c r="S1023" s="39">
        <v>164468</v>
      </c>
      <c r="T1023" s="39">
        <v>0</v>
      </c>
      <c r="U1023" s="39">
        <f>SUM('25-26 Title I Part A'!$P1023:$T1023)</f>
        <v>304327</v>
      </c>
      <c r="V1023" s="39">
        <f>'25-26 Title I Part A'!$L1023-'25-26 Title I Part A'!$U1023</f>
        <v>115056</v>
      </c>
    </row>
    <row r="1024" spans="1:22" ht="15" customHeight="1" x14ac:dyDescent="0.35">
      <c r="A1024" t="s">
        <v>34</v>
      </c>
      <c r="B1024" t="s">
        <v>2833</v>
      </c>
      <c r="C1024" s="7" t="s">
        <v>36</v>
      </c>
      <c r="D1024" s="7" t="s">
        <v>2834</v>
      </c>
      <c r="E1024" s="7" t="s">
        <v>25</v>
      </c>
      <c r="F1024" s="7" t="s">
        <v>26</v>
      </c>
      <c r="G1024" s="7" t="s">
        <v>2834</v>
      </c>
      <c r="H1024" s="38" t="s">
        <v>2835</v>
      </c>
      <c r="I1024" s="7" t="s">
        <v>28</v>
      </c>
      <c r="J1024" s="7" t="s">
        <v>7972</v>
      </c>
      <c r="K1024" s="7" t="s">
        <v>7972</v>
      </c>
      <c r="L1024" s="39">
        <v>704875</v>
      </c>
      <c r="M1024" s="7" t="s">
        <v>7972</v>
      </c>
      <c r="N1024" s="7" t="s">
        <v>7972</v>
      </c>
      <c r="O1024" s="7" t="s">
        <v>7972</v>
      </c>
      <c r="P1024" s="39">
        <v>0</v>
      </c>
      <c r="Q1024" s="39">
        <v>54243</v>
      </c>
      <c r="R1024" s="39">
        <v>111407</v>
      </c>
      <c r="S1024" s="39">
        <v>184103</v>
      </c>
      <c r="T1024" s="39">
        <v>0</v>
      </c>
      <c r="U1024" s="39">
        <f>SUM('25-26 Title I Part A'!$P1024:$T1024)</f>
        <v>349753</v>
      </c>
      <c r="V1024" s="39">
        <f>'25-26 Title I Part A'!$L1024-'25-26 Title I Part A'!$U1024</f>
        <v>355122</v>
      </c>
    </row>
    <row r="1025" spans="1:22" ht="15" customHeight="1" x14ac:dyDescent="0.35">
      <c r="A1025" t="s">
        <v>34</v>
      </c>
      <c r="B1025" t="s">
        <v>2218</v>
      </c>
      <c r="C1025" s="7" t="s">
        <v>36</v>
      </c>
      <c r="D1025" s="7" t="s">
        <v>2219</v>
      </c>
      <c r="E1025" s="7" t="s">
        <v>25</v>
      </c>
      <c r="F1025" s="7" t="s">
        <v>26</v>
      </c>
      <c r="G1025" s="7" t="s">
        <v>2219</v>
      </c>
      <c r="H1025" s="38" t="s">
        <v>2220</v>
      </c>
      <c r="I1025" s="7" t="s">
        <v>28</v>
      </c>
      <c r="J1025" s="7" t="s">
        <v>7972</v>
      </c>
      <c r="K1025" s="7" t="s">
        <v>7972</v>
      </c>
      <c r="L1025" s="39">
        <v>425407</v>
      </c>
      <c r="M1025" s="7" t="s">
        <v>7972</v>
      </c>
      <c r="N1025" s="7" t="s">
        <v>7972</v>
      </c>
      <c r="O1025" s="7" t="s">
        <v>7972</v>
      </c>
      <c r="P1025" s="39">
        <v>101399</v>
      </c>
      <c r="Q1025" s="39">
        <v>80225</v>
      </c>
      <c r="R1025" s="39">
        <v>105380</v>
      </c>
      <c r="S1025" s="39">
        <v>109812</v>
      </c>
      <c r="T1025" s="39">
        <v>0</v>
      </c>
      <c r="U1025" s="39">
        <f>SUM('25-26 Title I Part A'!$P1025:$T1025)</f>
        <v>396816</v>
      </c>
      <c r="V1025" s="39">
        <f>'25-26 Title I Part A'!$L1025-'25-26 Title I Part A'!$U1025</f>
        <v>28591</v>
      </c>
    </row>
    <row r="1026" spans="1:22" ht="15" customHeight="1" x14ac:dyDescent="0.35">
      <c r="A1026" t="s">
        <v>34</v>
      </c>
      <c r="B1026" t="s">
        <v>5184</v>
      </c>
      <c r="C1026" s="7" t="s">
        <v>36</v>
      </c>
      <c r="D1026" s="7" t="s">
        <v>2834</v>
      </c>
      <c r="E1026" s="7" t="s">
        <v>5185</v>
      </c>
      <c r="F1026" s="7" t="s">
        <v>5186</v>
      </c>
      <c r="G1026" s="7" t="s">
        <v>5187</v>
      </c>
      <c r="H1026" s="38" t="s">
        <v>5188</v>
      </c>
      <c r="I1026" s="7" t="s">
        <v>3115</v>
      </c>
      <c r="J1026" s="7" t="s">
        <v>7972</v>
      </c>
      <c r="K1026" s="7" t="s">
        <v>7972</v>
      </c>
      <c r="L1026" s="39">
        <v>389250</v>
      </c>
      <c r="M1026" s="7" t="s">
        <v>7972</v>
      </c>
      <c r="N1026" s="7" t="s">
        <v>7972</v>
      </c>
      <c r="O1026" s="7" t="s">
        <v>7972</v>
      </c>
      <c r="P1026" s="39">
        <v>93416</v>
      </c>
      <c r="Q1026" s="39">
        <v>112983</v>
      </c>
      <c r="R1026" s="39">
        <v>88012</v>
      </c>
      <c r="S1026" s="39">
        <v>94839</v>
      </c>
      <c r="T1026" s="39">
        <v>0</v>
      </c>
      <c r="U1026" s="39">
        <f>SUM('25-26 Title I Part A'!$P1026:$T1026)</f>
        <v>389250</v>
      </c>
      <c r="V1026" s="39">
        <f>'25-26 Title I Part A'!$L1026-'25-26 Title I Part A'!$U1026</f>
        <v>0</v>
      </c>
    </row>
    <row r="1027" spans="1:22" ht="15" customHeight="1" x14ac:dyDescent="0.35">
      <c r="A1027" t="s">
        <v>34</v>
      </c>
      <c r="B1027" t="s">
        <v>6930</v>
      </c>
      <c r="C1027" s="7" t="s">
        <v>36</v>
      </c>
      <c r="D1027" s="7" t="s">
        <v>2219</v>
      </c>
      <c r="E1027" s="7" t="s">
        <v>6931</v>
      </c>
      <c r="F1027" s="7" t="s">
        <v>6932</v>
      </c>
      <c r="G1027" s="7" t="s">
        <v>6933</v>
      </c>
      <c r="H1027" s="38" t="s">
        <v>6934</v>
      </c>
      <c r="I1027" s="7" t="s">
        <v>3115</v>
      </c>
      <c r="J1027" s="7" t="s">
        <v>7974</v>
      </c>
      <c r="K1027" s="7" t="s">
        <v>7973</v>
      </c>
      <c r="L1027" s="39">
        <v>0</v>
      </c>
      <c r="M1027" s="7" t="s">
        <v>7973</v>
      </c>
      <c r="N1027" s="7" t="s">
        <v>7988</v>
      </c>
      <c r="O1027" s="7" t="s">
        <v>7974</v>
      </c>
      <c r="P1027" s="39">
        <v>0</v>
      </c>
      <c r="Q1027" s="39">
        <v>0</v>
      </c>
      <c r="R1027" s="39">
        <v>0</v>
      </c>
      <c r="S1027" s="39">
        <v>0</v>
      </c>
      <c r="T1027" s="39">
        <v>0</v>
      </c>
      <c r="U1027" s="39">
        <f>SUM('25-26 Title I Part A'!$P1027:$T1027)</f>
        <v>0</v>
      </c>
      <c r="V1027" s="39">
        <f>'25-26 Title I Part A'!$L1027-'25-26 Title I Part A'!$U1027</f>
        <v>0</v>
      </c>
    </row>
    <row r="1028" spans="1:22" ht="15" customHeight="1" x14ac:dyDescent="0.35">
      <c r="A1028" t="s">
        <v>34</v>
      </c>
      <c r="B1028" t="s">
        <v>5992</v>
      </c>
      <c r="C1028" s="7" t="s">
        <v>36</v>
      </c>
      <c r="D1028" s="7" t="s">
        <v>2219</v>
      </c>
      <c r="E1028" s="7" t="s">
        <v>5993</v>
      </c>
      <c r="F1028" s="7" t="s">
        <v>5994</v>
      </c>
      <c r="G1028" s="7" t="s">
        <v>5995</v>
      </c>
      <c r="H1028" s="38" t="s">
        <v>5996</v>
      </c>
      <c r="I1028" s="7" t="s">
        <v>3115</v>
      </c>
      <c r="J1028" s="7" t="s">
        <v>7972</v>
      </c>
      <c r="K1028" s="7" t="s">
        <v>7972</v>
      </c>
      <c r="L1028" s="39">
        <v>8506</v>
      </c>
      <c r="M1028" s="7" t="s">
        <v>7973</v>
      </c>
      <c r="N1028" s="7" t="s">
        <v>7972</v>
      </c>
      <c r="O1028" s="7" t="s">
        <v>7972</v>
      </c>
      <c r="P1028" s="39">
        <v>2037</v>
      </c>
      <c r="Q1028" s="39">
        <v>0</v>
      </c>
      <c r="R1028" s="39">
        <v>6311</v>
      </c>
      <c r="S1028" s="39">
        <v>0</v>
      </c>
      <c r="T1028" s="39">
        <v>0</v>
      </c>
      <c r="U1028" s="39">
        <f>SUM('25-26 Title I Part A'!$P1028:$T1028)</f>
        <v>8348</v>
      </c>
      <c r="V1028" s="39">
        <f>'25-26 Title I Part A'!$L1028-'25-26 Title I Part A'!$U1028</f>
        <v>158</v>
      </c>
    </row>
    <row r="1029" spans="1:22" ht="15" customHeight="1" x14ac:dyDescent="0.35">
      <c r="A1029" t="s">
        <v>34</v>
      </c>
      <c r="B1029" t="s">
        <v>7748</v>
      </c>
      <c r="C1029" s="7" t="s">
        <v>36</v>
      </c>
      <c r="D1029" s="7" t="s">
        <v>2219</v>
      </c>
      <c r="E1029" s="7" t="s">
        <v>7749</v>
      </c>
      <c r="F1029" s="7" t="s">
        <v>7750</v>
      </c>
      <c r="G1029" s="7" t="s">
        <v>7751</v>
      </c>
      <c r="H1029" s="38" t="s">
        <v>7752</v>
      </c>
      <c r="I1029" s="7" t="s">
        <v>3115</v>
      </c>
      <c r="J1029" s="7" t="s">
        <v>7974</v>
      </c>
      <c r="K1029" s="7" t="s">
        <v>7973</v>
      </c>
      <c r="L1029" s="39">
        <v>0</v>
      </c>
      <c r="M1029" s="7" t="s">
        <v>7973</v>
      </c>
      <c r="N1029" s="7" t="s">
        <v>7988</v>
      </c>
      <c r="O1029" s="7" t="s">
        <v>7974</v>
      </c>
      <c r="P1029" s="39">
        <v>0</v>
      </c>
      <c r="Q1029" s="39">
        <v>0</v>
      </c>
      <c r="R1029" s="39">
        <v>0</v>
      </c>
      <c r="S1029" s="39">
        <v>0</v>
      </c>
      <c r="T1029" s="39">
        <v>0</v>
      </c>
      <c r="U1029" s="39">
        <f>SUM('25-26 Title I Part A'!$P1029:$T1029)</f>
        <v>0</v>
      </c>
      <c r="V1029" s="39">
        <f>'25-26 Title I Part A'!$L1029-'25-26 Title I Part A'!$U1029</f>
        <v>0</v>
      </c>
    </row>
    <row r="1030" spans="1:22" ht="15" customHeight="1" x14ac:dyDescent="0.35">
      <c r="A1030" t="s">
        <v>34</v>
      </c>
      <c r="B1030" t="s">
        <v>4387</v>
      </c>
      <c r="C1030" s="7" t="s">
        <v>36</v>
      </c>
      <c r="D1030" s="7" t="s">
        <v>1800</v>
      </c>
      <c r="E1030" s="7" t="s">
        <v>4388</v>
      </c>
      <c r="F1030" s="7" t="s">
        <v>4389</v>
      </c>
      <c r="G1030" s="7" t="s">
        <v>4390</v>
      </c>
      <c r="H1030" s="38" t="s">
        <v>4391</v>
      </c>
      <c r="I1030" s="7" t="s">
        <v>3115</v>
      </c>
      <c r="J1030" s="7" t="s">
        <v>7974</v>
      </c>
      <c r="K1030" s="7" t="s">
        <v>7973</v>
      </c>
      <c r="L1030" s="39">
        <v>0</v>
      </c>
      <c r="M1030" s="7" t="s">
        <v>7972</v>
      </c>
      <c r="N1030" s="7" t="s">
        <v>7988</v>
      </c>
      <c r="O1030" s="7" t="s">
        <v>7974</v>
      </c>
      <c r="P1030" s="39">
        <v>0</v>
      </c>
      <c r="Q1030" s="39">
        <v>0</v>
      </c>
      <c r="R1030" s="39">
        <v>0</v>
      </c>
      <c r="S1030" s="39">
        <v>0</v>
      </c>
      <c r="T1030" s="39">
        <v>0</v>
      </c>
      <c r="U1030" s="39">
        <f>SUM('25-26 Title I Part A'!$P1030:$T1030)</f>
        <v>0</v>
      </c>
      <c r="V1030" s="39">
        <f>'25-26 Title I Part A'!$L1030-'25-26 Title I Part A'!$U1030</f>
        <v>0</v>
      </c>
    </row>
    <row r="1031" spans="1:22" ht="15" customHeight="1" x14ac:dyDescent="0.35">
      <c r="A1031" t="s">
        <v>34</v>
      </c>
      <c r="B1031" t="s">
        <v>5059</v>
      </c>
      <c r="C1031" s="7" t="s">
        <v>36</v>
      </c>
      <c r="D1031" s="7" t="s">
        <v>1800</v>
      </c>
      <c r="E1031" s="7" t="s">
        <v>5060</v>
      </c>
      <c r="F1031" s="7" t="s">
        <v>5061</v>
      </c>
      <c r="G1031" s="7" t="s">
        <v>5062</v>
      </c>
      <c r="H1031" s="38" t="s">
        <v>5063</v>
      </c>
      <c r="I1031" s="7" t="s">
        <v>3115</v>
      </c>
      <c r="J1031" s="7" t="s">
        <v>7972</v>
      </c>
      <c r="K1031" s="7" t="s">
        <v>7973</v>
      </c>
      <c r="L1031" s="39">
        <v>0</v>
      </c>
      <c r="M1031" s="7" t="s">
        <v>7973</v>
      </c>
      <c r="N1031" s="7" t="s">
        <v>7972</v>
      </c>
      <c r="O1031" s="7" t="s">
        <v>7974</v>
      </c>
      <c r="P1031" s="39">
        <v>0</v>
      </c>
      <c r="Q1031" s="39">
        <v>0</v>
      </c>
      <c r="R1031" s="39">
        <v>0</v>
      </c>
      <c r="S1031" s="39">
        <v>0</v>
      </c>
      <c r="T1031" s="39">
        <v>0</v>
      </c>
      <c r="U1031" s="39">
        <f>SUM('25-26 Title I Part A'!$P1031:$T1031)</f>
        <v>0</v>
      </c>
      <c r="V1031" s="39">
        <f>'25-26 Title I Part A'!$L1031-'25-26 Title I Part A'!$U1031</f>
        <v>0</v>
      </c>
    </row>
    <row r="1032" spans="1:22" ht="15" customHeight="1" x14ac:dyDescent="0.35">
      <c r="A1032" t="s">
        <v>34</v>
      </c>
      <c r="B1032" t="s">
        <v>7180</v>
      </c>
      <c r="C1032" s="7" t="s">
        <v>36</v>
      </c>
      <c r="D1032" s="7" t="s">
        <v>2631</v>
      </c>
      <c r="E1032" s="7" t="s">
        <v>7181</v>
      </c>
      <c r="F1032" s="7" t="s">
        <v>7182</v>
      </c>
      <c r="G1032" s="7" t="s">
        <v>7183</v>
      </c>
      <c r="H1032" s="38" t="s">
        <v>7184</v>
      </c>
      <c r="I1032" s="7" t="s">
        <v>3115</v>
      </c>
      <c r="J1032" s="7" t="s">
        <v>7974</v>
      </c>
      <c r="K1032" s="7" t="s">
        <v>7973</v>
      </c>
      <c r="L1032" s="39">
        <v>0</v>
      </c>
      <c r="M1032" s="7" t="s">
        <v>7972</v>
      </c>
      <c r="N1032" s="7" t="s">
        <v>7988</v>
      </c>
      <c r="O1032" s="7" t="s">
        <v>7974</v>
      </c>
      <c r="P1032" s="39">
        <v>0</v>
      </c>
      <c r="Q1032" s="39">
        <v>0</v>
      </c>
      <c r="R1032" s="39">
        <v>0</v>
      </c>
      <c r="S1032" s="39">
        <v>0</v>
      </c>
      <c r="T1032" s="39">
        <v>0</v>
      </c>
      <c r="U1032" s="39">
        <f>SUM('25-26 Title I Part A'!$P1032:$T1032)</f>
        <v>0</v>
      </c>
      <c r="V1032" s="39">
        <f>'25-26 Title I Part A'!$L1032-'25-26 Title I Part A'!$U1032</f>
        <v>0</v>
      </c>
    </row>
    <row r="1033" spans="1:22" ht="15" customHeight="1" x14ac:dyDescent="0.35">
      <c r="A1033" t="s">
        <v>34</v>
      </c>
      <c r="B1033" t="s">
        <v>6935</v>
      </c>
      <c r="C1033" s="7" t="s">
        <v>36</v>
      </c>
      <c r="D1033" s="7" t="s">
        <v>1800</v>
      </c>
      <c r="E1033" s="7" t="s">
        <v>6936</v>
      </c>
      <c r="F1033" s="7" t="s">
        <v>6937</v>
      </c>
      <c r="G1033" s="7" t="s">
        <v>6938</v>
      </c>
      <c r="H1033" s="38" t="s">
        <v>6939</v>
      </c>
      <c r="I1033" s="7" t="s">
        <v>3115</v>
      </c>
      <c r="J1033" s="7" t="s">
        <v>7974</v>
      </c>
      <c r="K1033" s="7" t="s">
        <v>7973</v>
      </c>
      <c r="L1033" s="39">
        <v>0</v>
      </c>
      <c r="M1033" s="7" t="s">
        <v>7973</v>
      </c>
      <c r="N1033" s="7" t="s">
        <v>7988</v>
      </c>
      <c r="O1033" s="7" t="s">
        <v>7974</v>
      </c>
      <c r="P1033" s="39">
        <v>0</v>
      </c>
      <c r="Q1033" s="39">
        <v>0</v>
      </c>
      <c r="R1033" s="39">
        <v>0</v>
      </c>
      <c r="S1033" s="39">
        <v>0</v>
      </c>
      <c r="T1033" s="39">
        <v>0</v>
      </c>
      <c r="U1033" s="39">
        <f>SUM('25-26 Title I Part A'!$P1033:$T1033)</f>
        <v>0</v>
      </c>
      <c r="V1033" s="39">
        <f>'25-26 Title I Part A'!$L1033-'25-26 Title I Part A'!$U1033</f>
        <v>0</v>
      </c>
    </row>
    <row r="1034" spans="1:22" ht="15" customHeight="1" x14ac:dyDescent="0.35">
      <c r="A1034" t="s">
        <v>34</v>
      </c>
      <c r="B1034" t="s">
        <v>5459</v>
      </c>
      <c r="C1034" s="7" t="s">
        <v>36</v>
      </c>
      <c r="D1034" s="7" t="s">
        <v>2834</v>
      </c>
      <c r="E1034" s="7" t="s">
        <v>5460</v>
      </c>
      <c r="F1034" s="7" t="s">
        <v>5461</v>
      </c>
      <c r="G1034" s="7" t="s">
        <v>5462</v>
      </c>
      <c r="H1034" s="38" t="s">
        <v>5463</v>
      </c>
      <c r="I1034" s="7" t="s">
        <v>3115</v>
      </c>
      <c r="J1034" s="7" t="s">
        <v>7972</v>
      </c>
      <c r="K1034" s="7" t="s">
        <v>7972</v>
      </c>
      <c r="L1034" s="39">
        <v>116580</v>
      </c>
      <c r="M1034" s="7" t="s">
        <v>7973</v>
      </c>
      <c r="N1034" s="7" t="s">
        <v>7972</v>
      </c>
      <c r="O1034" s="7" t="s">
        <v>7972</v>
      </c>
      <c r="P1034" s="39">
        <v>0</v>
      </c>
      <c r="Q1034" s="39">
        <v>75870</v>
      </c>
      <c r="R1034" s="39">
        <v>0</v>
      </c>
      <c r="S1034" s="39">
        <v>0</v>
      </c>
      <c r="T1034" s="39">
        <v>0</v>
      </c>
      <c r="U1034" s="39">
        <f>SUM('25-26 Title I Part A'!$P1034:$T1034)</f>
        <v>75870</v>
      </c>
      <c r="V1034" s="39">
        <f>'25-26 Title I Part A'!$L1034-'25-26 Title I Part A'!$U1034</f>
        <v>40710</v>
      </c>
    </row>
    <row r="1035" spans="1:22" ht="15" customHeight="1" x14ac:dyDescent="0.35">
      <c r="A1035" t="s">
        <v>34</v>
      </c>
      <c r="B1035" t="s">
        <v>5962</v>
      </c>
      <c r="C1035" s="7" t="s">
        <v>36</v>
      </c>
      <c r="D1035" s="7" t="s">
        <v>2046</v>
      </c>
      <c r="E1035" s="7" t="s">
        <v>5963</v>
      </c>
      <c r="F1035" s="7" t="s">
        <v>5964</v>
      </c>
      <c r="G1035" s="7" t="s">
        <v>5965</v>
      </c>
      <c r="H1035" s="38" t="s">
        <v>5966</v>
      </c>
      <c r="I1035" s="7" t="s">
        <v>3115</v>
      </c>
      <c r="J1035" s="7" t="s">
        <v>7972</v>
      </c>
      <c r="K1035" s="7" t="s">
        <v>7972</v>
      </c>
      <c r="L1035" s="39">
        <v>17420</v>
      </c>
      <c r="M1035" s="7" t="s">
        <v>7973</v>
      </c>
      <c r="N1035" s="7" t="s">
        <v>7972</v>
      </c>
      <c r="O1035" s="7" t="s">
        <v>7972</v>
      </c>
      <c r="P1035" s="39">
        <v>0</v>
      </c>
      <c r="Q1035" s="39">
        <v>0</v>
      </c>
      <c r="R1035" s="39">
        <v>17132</v>
      </c>
      <c r="S1035" s="39">
        <v>0</v>
      </c>
      <c r="T1035" s="39">
        <v>0</v>
      </c>
      <c r="U1035" s="39">
        <f>SUM('25-26 Title I Part A'!$P1035:$T1035)</f>
        <v>17132</v>
      </c>
      <c r="V1035" s="39">
        <f>'25-26 Title I Part A'!$L1035-'25-26 Title I Part A'!$U1035</f>
        <v>288</v>
      </c>
    </row>
    <row r="1036" spans="1:22" ht="15" customHeight="1" x14ac:dyDescent="0.35">
      <c r="A1036" t="s">
        <v>34</v>
      </c>
      <c r="B1036" t="s">
        <v>5464</v>
      </c>
      <c r="C1036" s="7" t="s">
        <v>36</v>
      </c>
      <c r="D1036" s="7" t="s">
        <v>2237</v>
      </c>
      <c r="E1036" s="7" t="s">
        <v>5465</v>
      </c>
      <c r="F1036" s="7" t="s">
        <v>5466</v>
      </c>
      <c r="G1036" s="7" t="s">
        <v>5467</v>
      </c>
      <c r="H1036" s="38" t="s">
        <v>5468</v>
      </c>
      <c r="I1036" s="7" t="s">
        <v>3115</v>
      </c>
      <c r="J1036" s="7" t="s">
        <v>7972</v>
      </c>
      <c r="K1036" s="7" t="s">
        <v>7972</v>
      </c>
      <c r="L1036" s="39">
        <v>206360</v>
      </c>
      <c r="M1036" s="7" t="s">
        <v>7973</v>
      </c>
      <c r="N1036" s="7" t="s">
        <v>7972</v>
      </c>
      <c r="O1036" s="7" t="s">
        <v>7972</v>
      </c>
      <c r="P1036" s="39">
        <v>0</v>
      </c>
      <c r="Q1036" s="39">
        <v>145153</v>
      </c>
      <c r="R1036" s="39">
        <v>0</v>
      </c>
      <c r="S1036" s="39">
        <v>0</v>
      </c>
      <c r="T1036" s="39">
        <v>0</v>
      </c>
      <c r="U1036" s="39">
        <f>SUM('25-26 Title I Part A'!$P1036:$T1036)</f>
        <v>145153</v>
      </c>
      <c r="V1036" s="39">
        <f>'25-26 Title I Part A'!$L1036-'25-26 Title I Part A'!$U1036</f>
        <v>61207</v>
      </c>
    </row>
    <row r="1037" spans="1:22" ht="15" customHeight="1" x14ac:dyDescent="0.35">
      <c r="A1037" t="s">
        <v>34</v>
      </c>
      <c r="B1037" t="s">
        <v>6237</v>
      </c>
      <c r="C1037" s="7" t="s">
        <v>36</v>
      </c>
      <c r="D1037" s="7" t="s">
        <v>2237</v>
      </c>
      <c r="E1037" s="7" t="s">
        <v>6238</v>
      </c>
      <c r="F1037" s="7" t="s">
        <v>6239</v>
      </c>
      <c r="G1037" s="7" t="s">
        <v>6240</v>
      </c>
      <c r="H1037" s="38" t="s">
        <v>6241</v>
      </c>
      <c r="I1037" s="7" t="s">
        <v>3115</v>
      </c>
      <c r="J1037" s="7" t="s">
        <v>7972</v>
      </c>
      <c r="K1037" s="7" t="s">
        <v>7972</v>
      </c>
      <c r="L1037" s="39">
        <v>35109</v>
      </c>
      <c r="M1037" s="7" t="s">
        <v>7973</v>
      </c>
      <c r="N1037" s="7" t="s">
        <v>7972</v>
      </c>
      <c r="O1037" s="7" t="s">
        <v>7972</v>
      </c>
      <c r="P1037" s="39">
        <v>0</v>
      </c>
      <c r="Q1037" s="39">
        <v>0</v>
      </c>
      <c r="R1037" s="39">
        <v>8633</v>
      </c>
      <c r="S1037" s="39">
        <v>0</v>
      </c>
      <c r="T1037" s="39">
        <v>0</v>
      </c>
      <c r="U1037" s="39">
        <f>SUM('25-26 Title I Part A'!$P1037:$T1037)</f>
        <v>8633</v>
      </c>
      <c r="V1037" s="39">
        <f>'25-26 Title I Part A'!$L1037-'25-26 Title I Part A'!$U1037</f>
        <v>26476</v>
      </c>
    </row>
    <row r="1038" spans="1:22" ht="15" customHeight="1" x14ac:dyDescent="0.35">
      <c r="A1038" t="s">
        <v>2081</v>
      </c>
      <c r="B1038" t="s">
        <v>3029</v>
      </c>
      <c r="C1038" s="7" t="s">
        <v>2083</v>
      </c>
      <c r="D1038" s="7" t="s">
        <v>3030</v>
      </c>
      <c r="E1038" s="7" t="s">
        <v>25</v>
      </c>
      <c r="F1038" s="7" t="s">
        <v>26</v>
      </c>
      <c r="G1038" s="7" t="s">
        <v>3030</v>
      </c>
      <c r="H1038" s="38" t="s">
        <v>3031</v>
      </c>
      <c r="I1038" s="7" t="s">
        <v>2938</v>
      </c>
      <c r="J1038" s="7" t="s">
        <v>7972</v>
      </c>
      <c r="K1038" s="7" t="s">
        <v>7973</v>
      </c>
      <c r="L1038" s="39">
        <v>0</v>
      </c>
      <c r="M1038" s="7" t="s">
        <v>7972</v>
      </c>
      <c r="N1038" s="7" t="s">
        <v>7972</v>
      </c>
      <c r="O1038" s="7" t="s">
        <v>7974</v>
      </c>
      <c r="P1038" s="39">
        <v>0</v>
      </c>
      <c r="Q1038" s="39">
        <v>0</v>
      </c>
      <c r="R1038" s="39">
        <v>0</v>
      </c>
      <c r="S1038" s="39">
        <v>0</v>
      </c>
      <c r="T1038" s="39">
        <v>0</v>
      </c>
      <c r="U1038" s="39">
        <f>SUM('25-26 Title I Part A'!$P1038:$T1038)</f>
        <v>0</v>
      </c>
      <c r="V1038" s="39">
        <f>'25-26 Title I Part A'!$L1038-'25-26 Title I Part A'!$U1038</f>
        <v>0</v>
      </c>
    </row>
    <row r="1039" spans="1:22" ht="15" customHeight="1" x14ac:dyDescent="0.35">
      <c r="A1039" t="s">
        <v>2081</v>
      </c>
      <c r="B1039" t="s">
        <v>2082</v>
      </c>
      <c r="C1039" s="7" t="s">
        <v>2083</v>
      </c>
      <c r="D1039" s="7" t="s">
        <v>2084</v>
      </c>
      <c r="E1039" s="7" t="s">
        <v>25</v>
      </c>
      <c r="F1039" s="7" t="s">
        <v>26</v>
      </c>
      <c r="G1039" s="7" t="s">
        <v>2084</v>
      </c>
      <c r="H1039" s="38" t="s">
        <v>2085</v>
      </c>
      <c r="I1039" s="7" t="s">
        <v>28</v>
      </c>
      <c r="J1039" s="7" t="s">
        <v>7972</v>
      </c>
      <c r="K1039" s="7" t="s">
        <v>7972</v>
      </c>
      <c r="L1039" s="39">
        <v>635266</v>
      </c>
      <c r="M1039" s="7" t="s">
        <v>7972</v>
      </c>
      <c r="N1039" s="7" t="s">
        <v>7972</v>
      </c>
      <c r="O1039" s="7" t="s">
        <v>7972</v>
      </c>
      <c r="P1039" s="39">
        <v>0</v>
      </c>
      <c r="Q1039" s="39">
        <v>214662</v>
      </c>
      <c r="R1039" s="39">
        <v>0</v>
      </c>
      <c r="S1039" s="39">
        <v>89491</v>
      </c>
      <c r="T1039" s="39">
        <v>0</v>
      </c>
      <c r="U1039" s="39">
        <f>SUM('25-26 Title I Part A'!$P1039:$T1039)</f>
        <v>304153</v>
      </c>
      <c r="V1039" s="39">
        <f>'25-26 Title I Part A'!$L1039-'25-26 Title I Part A'!$U1039</f>
        <v>331113</v>
      </c>
    </row>
    <row r="1040" spans="1:22" ht="15" customHeight="1" x14ac:dyDescent="0.35">
      <c r="A1040" t="s">
        <v>2081</v>
      </c>
      <c r="B1040" t="s">
        <v>6650</v>
      </c>
      <c r="C1040" s="7" t="s">
        <v>2083</v>
      </c>
      <c r="D1040" s="7" t="s">
        <v>2084</v>
      </c>
      <c r="E1040" s="7" t="s">
        <v>6651</v>
      </c>
      <c r="F1040" s="7" t="s">
        <v>6652</v>
      </c>
      <c r="G1040" s="7" t="s">
        <v>6653</v>
      </c>
      <c r="H1040" s="38" t="s">
        <v>6654</v>
      </c>
      <c r="I1040" s="7" t="s">
        <v>3115</v>
      </c>
      <c r="J1040" s="7" t="s">
        <v>7972</v>
      </c>
      <c r="K1040" s="7" t="s">
        <v>7972</v>
      </c>
      <c r="L1040" s="39">
        <v>79377</v>
      </c>
      <c r="M1040" s="7" t="s">
        <v>7972</v>
      </c>
      <c r="N1040" s="7" t="s">
        <v>7972</v>
      </c>
      <c r="O1040" s="7" t="s">
        <v>7972</v>
      </c>
      <c r="P1040" s="39">
        <v>19104</v>
      </c>
      <c r="Q1040" s="39">
        <v>20486</v>
      </c>
      <c r="R1040" s="39">
        <v>38710</v>
      </c>
      <c r="S1040" s="39">
        <v>1077</v>
      </c>
      <c r="T1040" s="39">
        <v>0</v>
      </c>
      <c r="U1040" s="39">
        <f>SUM('25-26 Title I Part A'!$P1040:$T1040)</f>
        <v>79377</v>
      </c>
      <c r="V1040" s="39">
        <f>'25-26 Title I Part A'!$L1040-'25-26 Title I Part A'!$U1040</f>
        <v>0</v>
      </c>
    </row>
    <row r="1041" spans="1:22" ht="15" customHeight="1" x14ac:dyDescent="0.35">
      <c r="A1041" t="s">
        <v>110</v>
      </c>
      <c r="B1041" t="s">
        <v>3032</v>
      </c>
      <c r="C1041" s="7" t="s">
        <v>112</v>
      </c>
      <c r="D1041" s="7" t="s">
        <v>3033</v>
      </c>
      <c r="E1041" s="7" t="s">
        <v>25</v>
      </c>
      <c r="F1041" s="7" t="s">
        <v>26</v>
      </c>
      <c r="G1041" s="7" t="s">
        <v>3033</v>
      </c>
      <c r="H1041" s="38" t="s">
        <v>3034</v>
      </c>
      <c r="I1041" s="7" t="s">
        <v>2938</v>
      </c>
      <c r="J1041" s="7" t="s">
        <v>7972</v>
      </c>
      <c r="K1041" s="7" t="s">
        <v>7972</v>
      </c>
      <c r="L1041" s="39">
        <v>2325932</v>
      </c>
      <c r="M1041" s="7" t="s">
        <v>7973</v>
      </c>
      <c r="N1041" s="7" t="s">
        <v>7972</v>
      </c>
      <c r="O1041" s="7" t="s">
        <v>7972</v>
      </c>
      <c r="P1041" s="39">
        <v>0</v>
      </c>
      <c r="Q1041" s="39">
        <v>28662</v>
      </c>
      <c r="R1041" s="39">
        <v>419859</v>
      </c>
      <c r="S1041" s="39">
        <v>0</v>
      </c>
      <c r="T1041" s="39">
        <v>0</v>
      </c>
      <c r="U1041" s="39">
        <f>SUM('25-26 Title I Part A'!$P1041:$T1041)</f>
        <v>448521</v>
      </c>
      <c r="V1041" s="39">
        <f>'25-26 Title I Part A'!$L1041-'25-26 Title I Part A'!$U1041</f>
        <v>1877411</v>
      </c>
    </row>
    <row r="1042" spans="1:22" ht="15" customHeight="1" x14ac:dyDescent="0.35">
      <c r="A1042" t="s">
        <v>110</v>
      </c>
      <c r="B1042" t="s">
        <v>111</v>
      </c>
      <c r="C1042" s="7" t="s">
        <v>112</v>
      </c>
      <c r="D1042" s="7" t="s">
        <v>113</v>
      </c>
      <c r="E1042" s="7" t="s">
        <v>25</v>
      </c>
      <c r="F1042" s="7" t="s">
        <v>26</v>
      </c>
      <c r="G1042" s="7" t="s">
        <v>113</v>
      </c>
      <c r="H1042" s="38" t="s">
        <v>114</v>
      </c>
      <c r="I1042" s="7" t="s">
        <v>28</v>
      </c>
      <c r="J1042" s="7" t="s">
        <v>7972</v>
      </c>
      <c r="K1042" s="7" t="s">
        <v>7972</v>
      </c>
      <c r="L1042" s="39">
        <v>5319945</v>
      </c>
      <c r="M1042" s="7" t="s">
        <v>7973</v>
      </c>
      <c r="N1042" s="7" t="s">
        <v>7972</v>
      </c>
      <c r="O1042" s="7" t="s">
        <v>7972</v>
      </c>
      <c r="P1042" s="39">
        <v>0</v>
      </c>
      <c r="Q1042" s="39">
        <v>1757652</v>
      </c>
      <c r="R1042" s="39">
        <v>0</v>
      </c>
      <c r="S1042" s="39">
        <v>0</v>
      </c>
      <c r="T1042" s="39">
        <v>0</v>
      </c>
      <c r="U1042" s="39">
        <f>SUM('25-26 Title I Part A'!$P1042:$T1042)</f>
        <v>1757652</v>
      </c>
      <c r="V1042" s="39">
        <f>'25-26 Title I Part A'!$L1042-'25-26 Title I Part A'!$U1042</f>
        <v>3562293</v>
      </c>
    </row>
    <row r="1043" spans="1:22" ht="15" customHeight="1" x14ac:dyDescent="0.35">
      <c r="A1043" t="s">
        <v>110</v>
      </c>
      <c r="B1043" t="s">
        <v>220</v>
      </c>
      <c r="C1043" s="7" t="s">
        <v>112</v>
      </c>
      <c r="D1043" s="7" t="s">
        <v>221</v>
      </c>
      <c r="E1043" s="7" t="s">
        <v>25</v>
      </c>
      <c r="F1043" s="7" t="s">
        <v>26</v>
      </c>
      <c r="G1043" s="7" t="s">
        <v>221</v>
      </c>
      <c r="H1043" s="38" t="s">
        <v>222</v>
      </c>
      <c r="I1043" s="7" t="s">
        <v>28</v>
      </c>
      <c r="J1043" s="7" t="s">
        <v>7972</v>
      </c>
      <c r="K1043" s="7" t="s">
        <v>7972</v>
      </c>
      <c r="L1043" s="39">
        <v>1618461</v>
      </c>
      <c r="M1043" s="7" t="s">
        <v>7973</v>
      </c>
      <c r="N1043" s="7" t="s">
        <v>7972</v>
      </c>
      <c r="O1043" s="7" t="s">
        <v>7972</v>
      </c>
      <c r="P1043" s="39">
        <v>0</v>
      </c>
      <c r="Q1043" s="39">
        <v>512028</v>
      </c>
      <c r="R1043" s="39">
        <v>466536</v>
      </c>
      <c r="S1043" s="39">
        <v>0</v>
      </c>
      <c r="T1043" s="39">
        <v>0</v>
      </c>
      <c r="U1043" s="39">
        <f>SUM('25-26 Title I Part A'!$P1043:$T1043)</f>
        <v>978564</v>
      </c>
      <c r="V1043" s="39">
        <f>'25-26 Title I Part A'!$L1043-'25-26 Title I Part A'!$U1043</f>
        <v>639897</v>
      </c>
    </row>
    <row r="1044" spans="1:22" ht="15" customHeight="1" x14ac:dyDescent="0.35">
      <c r="A1044" t="s">
        <v>110</v>
      </c>
      <c r="B1044" t="s">
        <v>248</v>
      </c>
      <c r="C1044" s="7" t="s">
        <v>112</v>
      </c>
      <c r="D1044" s="7" t="s">
        <v>249</v>
      </c>
      <c r="E1044" s="7" t="s">
        <v>25</v>
      </c>
      <c r="F1044" s="7" t="s">
        <v>26</v>
      </c>
      <c r="G1044" s="7" t="s">
        <v>249</v>
      </c>
      <c r="H1044" s="38" t="s">
        <v>250</v>
      </c>
      <c r="I1044" s="7" t="s">
        <v>28</v>
      </c>
      <c r="J1044" s="7" t="s">
        <v>7972</v>
      </c>
      <c r="K1044" s="7" t="s">
        <v>7972</v>
      </c>
      <c r="L1044" s="39">
        <v>1611483</v>
      </c>
      <c r="M1044" s="7" t="s">
        <v>7973</v>
      </c>
      <c r="N1044" s="7" t="s">
        <v>7972</v>
      </c>
      <c r="O1044" s="7" t="s">
        <v>7972</v>
      </c>
      <c r="P1044" s="39">
        <v>0</v>
      </c>
      <c r="Q1044" s="39">
        <v>677521</v>
      </c>
      <c r="R1044" s="39">
        <v>336518</v>
      </c>
      <c r="S1044" s="39">
        <v>0</v>
      </c>
      <c r="T1044" s="39">
        <v>0</v>
      </c>
      <c r="U1044" s="39">
        <f>SUM('25-26 Title I Part A'!$P1044:$T1044)</f>
        <v>1014039</v>
      </c>
      <c r="V1044" s="39">
        <f>'25-26 Title I Part A'!$L1044-'25-26 Title I Part A'!$U1044</f>
        <v>597444</v>
      </c>
    </row>
    <row r="1045" spans="1:22" ht="15" customHeight="1" x14ac:dyDescent="0.35">
      <c r="A1045" t="s">
        <v>110</v>
      </c>
      <c r="B1045" t="s">
        <v>661</v>
      </c>
      <c r="C1045" s="7" t="s">
        <v>112</v>
      </c>
      <c r="D1045" s="7" t="s">
        <v>662</v>
      </c>
      <c r="E1045" s="7" t="s">
        <v>25</v>
      </c>
      <c r="F1045" s="7" t="s">
        <v>26</v>
      </c>
      <c r="G1045" s="7" t="s">
        <v>662</v>
      </c>
      <c r="H1045" s="38" t="s">
        <v>663</v>
      </c>
      <c r="I1045" s="7" t="s">
        <v>28</v>
      </c>
      <c r="J1045" s="7" t="s">
        <v>7972</v>
      </c>
      <c r="K1045" s="7" t="s">
        <v>7972</v>
      </c>
      <c r="L1045" s="39">
        <v>9431731</v>
      </c>
      <c r="M1045" s="7" t="s">
        <v>7972</v>
      </c>
      <c r="N1045" s="7" t="s">
        <v>7972</v>
      </c>
      <c r="O1045" s="7" t="s">
        <v>7972</v>
      </c>
      <c r="P1045" s="39">
        <v>2799</v>
      </c>
      <c r="Q1045" s="39">
        <v>3009672</v>
      </c>
      <c r="R1045" s="39">
        <v>1157639</v>
      </c>
      <c r="S1045" s="39">
        <v>3049591</v>
      </c>
      <c r="T1045" s="39">
        <v>0</v>
      </c>
      <c r="U1045" s="39">
        <f>SUM('25-26 Title I Part A'!$P1045:$T1045)</f>
        <v>7219701</v>
      </c>
      <c r="V1045" s="39">
        <f>'25-26 Title I Part A'!$L1045-'25-26 Title I Part A'!$U1045</f>
        <v>2212030</v>
      </c>
    </row>
    <row r="1046" spans="1:22" ht="15" customHeight="1" x14ac:dyDescent="0.35">
      <c r="A1046" t="s">
        <v>110</v>
      </c>
      <c r="B1046" t="s">
        <v>734</v>
      </c>
      <c r="C1046" s="7" t="s">
        <v>112</v>
      </c>
      <c r="D1046" s="7" t="s">
        <v>735</v>
      </c>
      <c r="E1046" s="7" t="s">
        <v>25</v>
      </c>
      <c r="F1046" s="7" t="s">
        <v>26</v>
      </c>
      <c r="G1046" s="7" t="s">
        <v>735</v>
      </c>
      <c r="H1046" s="38" t="s">
        <v>736</v>
      </c>
      <c r="I1046" s="7" t="s">
        <v>28</v>
      </c>
      <c r="J1046" s="7" t="s">
        <v>7972</v>
      </c>
      <c r="K1046" s="7" t="s">
        <v>7972</v>
      </c>
      <c r="L1046" s="39">
        <v>2861</v>
      </c>
      <c r="M1046" s="7" t="s">
        <v>7973</v>
      </c>
      <c r="N1046" s="7" t="s">
        <v>7972</v>
      </c>
      <c r="O1046" s="7" t="s">
        <v>7972</v>
      </c>
      <c r="P1046" s="39">
        <v>590</v>
      </c>
      <c r="Q1046" s="39">
        <v>0</v>
      </c>
      <c r="R1046" s="39">
        <v>125</v>
      </c>
      <c r="S1046" s="39">
        <v>0</v>
      </c>
      <c r="T1046" s="39">
        <v>0</v>
      </c>
      <c r="U1046" s="39">
        <f>SUM('25-26 Title I Part A'!$P1046:$T1046)</f>
        <v>715</v>
      </c>
      <c r="V1046" s="39">
        <f>'25-26 Title I Part A'!$L1046-'25-26 Title I Part A'!$U1046</f>
        <v>2146</v>
      </c>
    </row>
    <row r="1047" spans="1:22" ht="15" customHeight="1" x14ac:dyDescent="0.35">
      <c r="A1047" t="s">
        <v>110</v>
      </c>
      <c r="B1047" t="s">
        <v>737</v>
      </c>
      <c r="C1047" s="7" t="s">
        <v>112</v>
      </c>
      <c r="D1047" s="7" t="s">
        <v>738</v>
      </c>
      <c r="E1047" s="7" t="s">
        <v>25</v>
      </c>
      <c r="F1047" s="7" t="s">
        <v>26</v>
      </c>
      <c r="G1047" s="7" t="s">
        <v>738</v>
      </c>
      <c r="H1047" s="38" t="s">
        <v>739</v>
      </c>
      <c r="I1047" s="7" t="s">
        <v>28</v>
      </c>
      <c r="J1047" s="7" t="s">
        <v>7972</v>
      </c>
      <c r="K1047" s="7" t="s">
        <v>7972</v>
      </c>
      <c r="L1047" s="39">
        <v>8051284</v>
      </c>
      <c r="M1047" s="7" t="s">
        <v>7972</v>
      </c>
      <c r="N1047" s="7" t="s">
        <v>7972</v>
      </c>
      <c r="O1047" s="7" t="s">
        <v>7972</v>
      </c>
      <c r="P1047" s="39">
        <v>462931</v>
      </c>
      <c r="Q1047" s="39">
        <v>2138673</v>
      </c>
      <c r="R1047" s="39">
        <v>1577803</v>
      </c>
      <c r="S1047" s="39">
        <v>3076291</v>
      </c>
      <c r="T1047" s="39">
        <v>0</v>
      </c>
      <c r="U1047" s="39">
        <f>SUM('25-26 Title I Part A'!$P1047:$T1047)</f>
        <v>7255698</v>
      </c>
      <c r="V1047" s="39">
        <f>'25-26 Title I Part A'!$L1047-'25-26 Title I Part A'!$U1047</f>
        <v>795586</v>
      </c>
    </row>
    <row r="1048" spans="1:22" ht="15" customHeight="1" x14ac:dyDescent="0.35">
      <c r="A1048" t="s">
        <v>110</v>
      </c>
      <c r="B1048" t="s">
        <v>1120</v>
      </c>
      <c r="C1048" s="7" t="s">
        <v>112</v>
      </c>
      <c r="D1048" s="7" t="s">
        <v>1121</v>
      </c>
      <c r="E1048" s="7" t="s">
        <v>25</v>
      </c>
      <c r="F1048" s="7" t="s">
        <v>26</v>
      </c>
      <c r="G1048" s="7" t="s">
        <v>1121</v>
      </c>
      <c r="H1048" s="38" t="s">
        <v>1122</v>
      </c>
      <c r="I1048" s="7" t="s">
        <v>28</v>
      </c>
      <c r="J1048" s="7" t="s">
        <v>7972</v>
      </c>
      <c r="K1048" s="7" t="s">
        <v>7972</v>
      </c>
      <c r="L1048" s="39">
        <v>9596369</v>
      </c>
      <c r="M1048" s="7" t="s">
        <v>7972</v>
      </c>
      <c r="N1048" s="7" t="s">
        <v>7972</v>
      </c>
      <c r="O1048" s="7" t="s">
        <v>7972</v>
      </c>
      <c r="P1048" s="39">
        <v>1154797</v>
      </c>
      <c r="Q1048" s="39">
        <v>2511997</v>
      </c>
      <c r="R1048" s="39">
        <v>2320526</v>
      </c>
      <c r="S1048" s="39">
        <v>2441224</v>
      </c>
      <c r="T1048" s="39">
        <v>0</v>
      </c>
      <c r="U1048" s="39">
        <f>SUM('25-26 Title I Part A'!$P1048:$T1048)</f>
        <v>8428544</v>
      </c>
      <c r="V1048" s="39">
        <f>'25-26 Title I Part A'!$L1048-'25-26 Title I Part A'!$U1048</f>
        <v>1167825</v>
      </c>
    </row>
    <row r="1049" spans="1:22" ht="15" customHeight="1" x14ac:dyDescent="0.35">
      <c r="A1049" t="s">
        <v>110</v>
      </c>
      <c r="B1049" t="s">
        <v>1239</v>
      </c>
      <c r="C1049" s="7" t="s">
        <v>112</v>
      </c>
      <c r="D1049" s="7" t="s">
        <v>1240</v>
      </c>
      <c r="E1049" s="7" t="s">
        <v>25</v>
      </c>
      <c r="F1049" s="7" t="s">
        <v>26</v>
      </c>
      <c r="G1049" s="7" t="s">
        <v>1240</v>
      </c>
      <c r="H1049" s="38" t="s">
        <v>1241</v>
      </c>
      <c r="I1049" s="7" t="s">
        <v>28</v>
      </c>
      <c r="J1049" s="7" t="s">
        <v>7972</v>
      </c>
      <c r="K1049" s="7" t="s">
        <v>7972</v>
      </c>
      <c r="L1049" s="39">
        <v>5560511</v>
      </c>
      <c r="M1049" s="7" t="s">
        <v>7972</v>
      </c>
      <c r="N1049" s="7" t="s">
        <v>7972</v>
      </c>
      <c r="O1049" s="7" t="s">
        <v>7972</v>
      </c>
      <c r="P1049" s="39">
        <v>0</v>
      </c>
      <c r="Q1049" s="39">
        <v>1438142</v>
      </c>
      <c r="R1049" s="39">
        <v>1366868</v>
      </c>
      <c r="S1049" s="39">
        <v>2162483</v>
      </c>
      <c r="T1049" s="39">
        <v>0</v>
      </c>
      <c r="U1049" s="39">
        <f>SUM('25-26 Title I Part A'!$P1049:$T1049)</f>
        <v>4967493</v>
      </c>
      <c r="V1049" s="39">
        <f>'25-26 Title I Part A'!$L1049-'25-26 Title I Part A'!$U1049</f>
        <v>593018</v>
      </c>
    </row>
    <row r="1050" spans="1:22" ht="15" customHeight="1" x14ac:dyDescent="0.35">
      <c r="A1050" t="s">
        <v>110</v>
      </c>
      <c r="B1050" t="s">
        <v>1615</v>
      </c>
      <c r="C1050" s="7" t="s">
        <v>112</v>
      </c>
      <c r="D1050" s="7" t="s">
        <v>1616</v>
      </c>
      <c r="E1050" s="7" t="s">
        <v>25</v>
      </c>
      <c r="F1050" s="7" t="s">
        <v>26</v>
      </c>
      <c r="G1050" s="7" t="s">
        <v>1616</v>
      </c>
      <c r="H1050" s="38" t="s">
        <v>1617</v>
      </c>
      <c r="I1050" s="7" t="s">
        <v>28</v>
      </c>
      <c r="J1050" s="7" t="s">
        <v>7972</v>
      </c>
      <c r="K1050" s="7" t="s">
        <v>7972</v>
      </c>
      <c r="L1050" s="39">
        <v>1902310</v>
      </c>
      <c r="M1050" s="7" t="s">
        <v>7973</v>
      </c>
      <c r="N1050" s="7" t="s">
        <v>7972</v>
      </c>
      <c r="O1050" s="7" t="s">
        <v>7972</v>
      </c>
      <c r="P1050" s="39">
        <v>318892</v>
      </c>
      <c r="Q1050" s="39">
        <v>669474</v>
      </c>
      <c r="R1050" s="39">
        <v>346724</v>
      </c>
      <c r="S1050" s="39">
        <v>0</v>
      </c>
      <c r="T1050" s="39">
        <v>0</v>
      </c>
      <c r="U1050" s="39">
        <f>SUM('25-26 Title I Part A'!$P1050:$T1050)</f>
        <v>1335090</v>
      </c>
      <c r="V1050" s="39">
        <f>'25-26 Title I Part A'!$L1050-'25-26 Title I Part A'!$U1050</f>
        <v>567220</v>
      </c>
    </row>
    <row r="1051" spans="1:22" ht="15" customHeight="1" x14ac:dyDescent="0.35">
      <c r="A1051" t="s">
        <v>110</v>
      </c>
      <c r="B1051" t="s">
        <v>1707</v>
      </c>
      <c r="C1051" s="7" t="s">
        <v>112</v>
      </c>
      <c r="D1051" s="7" t="s">
        <v>1708</v>
      </c>
      <c r="E1051" s="7" t="s">
        <v>25</v>
      </c>
      <c r="F1051" s="7" t="s">
        <v>26</v>
      </c>
      <c r="G1051" s="7" t="s">
        <v>1708</v>
      </c>
      <c r="H1051" s="38" t="s">
        <v>1709</v>
      </c>
      <c r="I1051" s="7" t="s">
        <v>28</v>
      </c>
      <c r="J1051" s="7" t="s">
        <v>7972</v>
      </c>
      <c r="K1051" s="7" t="s">
        <v>7972</v>
      </c>
      <c r="L1051" s="39">
        <v>12626680</v>
      </c>
      <c r="M1051" s="7" t="s">
        <v>7972</v>
      </c>
      <c r="N1051" s="7" t="s">
        <v>7972</v>
      </c>
      <c r="O1051" s="7" t="s">
        <v>7972</v>
      </c>
      <c r="P1051" s="39">
        <v>305683</v>
      </c>
      <c r="Q1051" s="39">
        <v>2769646</v>
      </c>
      <c r="R1051" s="39">
        <v>2402773</v>
      </c>
      <c r="S1051" s="39">
        <v>3842311</v>
      </c>
      <c r="T1051" s="39">
        <v>0</v>
      </c>
      <c r="U1051" s="39">
        <f>SUM('25-26 Title I Part A'!$P1051:$T1051)</f>
        <v>9320413</v>
      </c>
      <c r="V1051" s="39">
        <f>'25-26 Title I Part A'!$L1051-'25-26 Title I Part A'!$U1051</f>
        <v>3306267</v>
      </c>
    </row>
    <row r="1052" spans="1:22" ht="15" customHeight="1" x14ac:dyDescent="0.35">
      <c r="A1052" t="s">
        <v>110</v>
      </c>
      <c r="B1052" t="s">
        <v>1838</v>
      </c>
      <c r="C1052" s="7" t="s">
        <v>112</v>
      </c>
      <c r="D1052" s="7" t="s">
        <v>1839</v>
      </c>
      <c r="E1052" s="7" t="s">
        <v>25</v>
      </c>
      <c r="F1052" s="7" t="s">
        <v>26</v>
      </c>
      <c r="G1052" s="7" t="s">
        <v>1839</v>
      </c>
      <c r="H1052" s="38" t="s">
        <v>1840</v>
      </c>
      <c r="I1052" s="7" t="s">
        <v>28</v>
      </c>
      <c r="J1052" s="7" t="s">
        <v>7972</v>
      </c>
      <c r="K1052" s="7" t="s">
        <v>7972</v>
      </c>
      <c r="L1052" s="39">
        <v>288993</v>
      </c>
      <c r="M1052" s="7" t="s">
        <v>7972</v>
      </c>
      <c r="N1052" s="7" t="s">
        <v>7972</v>
      </c>
      <c r="O1052" s="7" t="s">
        <v>7972</v>
      </c>
      <c r="P1052" s="39">
        <v>60856</v>
      </c>
      <c r="Q1052" s="39">
        <v>73814</v>
      </c>
      <c r="R1052" s="39">
        <v>48985</v>
      </c>
      <c r="S1052" s="39">
        <v>96414</v>
      </c>
      <c r="T1052" s="39">
        <v>0</v>
      </c>
      <c r="U1052" s="39">
        <f>SUM('25-26 Title I Part A'!$P1052:$T1052)</f>
        <v>280069</v>
      </c>
      <c r="V1052" s="39">
        <f>'25-26 Title I Part A'!$L1052-'25-26 Title I Part A'!$U1052</f>
        <v>8924</v>
      </c>
    </row>
    <row r="1053" spans="1:22" ht="15" customHeight="1" x14ac:dyDescent="0.35">
      <c r="A1053" t="s">
        <v>110</v>
      </c>
      <c r="B1053" t="s">
        <v>1950</v>
      </c>
      <c r="C1053" s="7" t="s">
        <v>112</v>
      </c>
      <c r="D1053" s="7" t="s">
        <v>1951</v>
      </c>
      <c r="E1053" s="7" t="s">
        <v>25</v>
      </c>
      <c r="F1053" s="7" t="s">
        <v>26</v>
      </c>
      <c r="G1053" s="7" t="s">
        <v>1951</v>
      </c>
      <c r="H1053" s="38" t="s">
        <v>1952</v>
      </c>
      <c r="I1053" s="7" t="s">
        <v>28</v>
      </c>
      <c r="J1053" s="7" t="s">
        <v>7972</v>
      </c>
      <c r="K1053" s="7" t="s">
        <v>7972</v>
      </c>
      <c r="L1053" s="39">
        <v>9553526</v>
      </c>
      <c r="M1053" s="7" t="s">
        <v>7972</v>
      </c>
      <c r="N1053" s="7" t="s">
        <v>7972</v>
      </c>
      <c r="O1053" s="7" t="s">
        <v>7972</v>
      </c>
      <c r="P1053" s="39">
        <v>0</v>
      </c>
      <c r="Q1053" s="39">
        <v>41834</v>
      </c>
      <c r="R1053" s="39">
        <v>1449638</v>
      </c>
      <c r="S1053" s="39">
        <v>2720642</v>
      </c>
      <c r="T1053" s="39">
        <v>0</v>
      </c>
      <c r="U1053" s="39">
        <f>SUM('25-26 Title I Part A'!$P1053:$T1053)</f>
        <v>4212114</v>
      </c>
      <c r="V1053" s="39">
        <f>'25-26 Title I Part A'!$L1053-'25-26 Title I Part A'!$U1053</f>
        <v>5341412</v>
      </c>
    </row>
    <row r="1054" spans="1:22" ht="15" customHeight="1" x14ac:dyDescent="0.35">
      <c r="A1054" t="s">
        <v>110</v>
      </c>
      <c r="B1054" t="s">
        <v>1959</v>
      </c>
      <c r="C1054" s="7" t="s">
        <v>112</v>
      </c>
      <c r="D1054" s="7" t="s">
        <v>1960</v>
      </c>
      <c r="E1054" s="7" t="s">
        <v>25</v>
      </c>
      <c r="F1054" s="7" t="s">
        <v>26</v>
      </c>
      <c r="G1054" s="7" t="s">
        <v>1960</v>
      </c>
      <c r="H1054" s="38" t="s">
        <v>1961</v>
      </c>
      <c r="I1054" s="7" t="s">
        <v>28</v>
      </c>
      <c r="J1054" s="7" t="s">
        <v>7972</v>
      </c>
      <c r="K1054" s="7" t="s">
        <v>7972</v>
      </c>
      <c r="L1054" s="39">
        <v>1030730</v>
      </c>
      <c r="M1054" s="7" t="s">
        <v>7972</v>
      </c>
      <c r="N1054" s="7" t="s">
        <v>7972</v>
      </c>
      <c r="O1054" s="7" t="s">
        <v>7972</v>
      </c>
      <c r="P1054" s="39">
        <v>9359</v>
      </c>
      <c r="Q1054" s="39">
        <v>297796</v>
      </c>
      <c r="R1054" s="39">
        <v>245425</v>
      </c>
      <c r="S1054" s="39">
        <v>168954</v>
      </c>
      <c r="T1054" s="39">
        <v>0</v>
      </c>
      <c r="U1054" s="39">
        <f>SUM('25-26 Title I Part A'!$P1054:$T1054)</f>
        <v>721534</v>
      </c>
      <c r="V1054" s="39">
        <f>'25-26 Title I Part A'!$L1054-'25-26 Title I Part A'!$U1054</f>
        <v>309196</v>
      </c>
    </row>
    <row r="1055" spans="1:22" ht="15" customHeight="1" x14ac:dyDescent="0.35">
      <c r="A1055" t="s">
        <v>110</v>
      </c>
      <c r="B1055" t="s">
        <v>2001</v>
      </c>
      <c r="C1055" s="7" t="s">
        <v>112</v>
      </c>
      <c r="D1055" s="7" t="s">
        <v>2002</v>
      </c>
      <c r="E1055" s="7" t="s">
        <v>25</v>
      </c>
      <c r="F1055" s="7" t="s">
        <v>26</v>
      </c>
      <c r="G1055" s="7" t="s">
        <v>2002</v>
      </c>
      <c r="H1055" s="38" t="s">
        <v>2003</v>
      </c>
      <c r="I1055" s="7" t="s">
        <v>28</v>
      </c>
      <c r="J1055" s="7" t="s">
        <v>7972</v>
      </c>
      <c r="K1055" s="7" t="s">
        <v>7972</v>
      </c>
      <c r="L1055" s="39">
        <v>2301473</v>
      </c>
      <c r="M1055" s="7" t="s">
        <v>7972</v>
      </c>
      <c r="N1055" s="7" t="s">
        <v>7972</v>
      </c>
      <c r="O1055" s="7" t="s">
        <v>7972</v>
      </c>
      <c r="P1055" s="39">
        <v>0</v>
      </c>
      <c r="Q1055" s="39">
        <v>1494858</v>
      </c>
      <c r="R1055" s="39">
        <v>484272</v>
      </c>
      <c r="S1055" s="39">
        <v>282951</v>
      </c>
      <c r="T1055" s="39">
        <v>0</v>
      </c>
      <c r="U1055" s="39">
        <f>SUM('25-26 Title I Part A'!$P1055:$T1055)</f>
        <v>2262081</v>
      </c>
      <c r="V1055" s="39">
        <f>'25-26 Title I Part A'!$L1055-'25-26 Title I Part A'!$U1055</f>
        <v>39392</v>
      </c>
    </row>
    <row r="1056" spans="1:22" ht="15" customHeight="1" x14ac:dyDescent="0.35">
      <c r="A1056" t="s">
        <v>110</v>
      </c>
      <c r="B1056" t="s">
        <v>2004</v>
      </c>
      <c r="C1056" s="7" t="s">
        <v>112</v>
      </c>
      <c r="D1056" s="7" t="s">
        <v>2005</v>
      </c>
      <c r="E1056" s="7" t="s">
        <v>25</v>
      </c>
      <c r="F1056" s="7" t="s">
        <v>26</v>
      </c>
      <c r="G1056" s="7" t="s">
        <v>2005</v>
      </c>
      <c r="H1056" s="38" t="s">
        <v>2006</v>
      </c>
      <c r="I1056" s="7" t="s">
        <v>28</v>
      </c>
      <c r="J1056" s="7" t="s">
        <v>7972</v>
      </c>
      <c r="K1056" s="7" t="s">
        <v>7972</v>
      </c>
      <c r="L1056" s="39">
        <v>2925106</v>
      </c>
      <c r="M1056" s="7" t="s">
        <v>7973</v>
      </c>
      <c r="N1056" s="7" t="s">
        <v>7972</v>
      </c>
      <c r="O1056" s="7" t="s">
        <v>7972</v>
      </c>
      <c r="P1056" s="39">
        <v>0</v>
      </c>
      <c r="Q1056" s="39">
        <v>0</v>
      </c>
      <c r="R1056" s="39">
        <v>366027</v>
      </c>
      <c r="S1056" s="39">
        <v>0</v>
      </c>
      <c r="T1056" s="39">
        <v>0</v>
      </c>
      <c r="U1056" s="39">
        <f>SUM('25-26 Title I Part A'!$P1056:$T1056)</f>
        <v>366027</v>
      </c>
      <c r="V1056" s="39">
        <f>'25-26 Title I Part A'!$L1056-'25-26 Title I Part A'!$U1056</f>
        <v>2559079</v>
      </c>
    </row>
    <row r="1057" spans="1:22" ht="15" customHeight="1" x14ac:dyDescent="0.35">
      <c r="A1057" t="s">
        <v>110</v>
      </c>
      <c r="B1057" t="s">
        <v>2206</v>
      </c>
      <c r="C1057" s="7" t="s">
        <v>112</v>
      </c>
      <c r="D1057" s="7" t="s">
        <v>2207</v>
      </c>
      <c r="E1057" s="7" t="s">
        <v>25</v>
      </c>
      <c r="F1057" s="7" t="s">
        <v>26</v>
      </c>
      <c r="G1057" s="7" t="s">
        <v>2207</v>
      </c>
      <c r="H1057" s="38" t="s">
        <v>2208</v>
      </c>
      <c r="I1057" s="7" t="s">
        <v>28</v>
      </c>
      <c r="J1057" s="7" t="s">
        <v>7972</v>
      </c>
      <c r="K1057" s="7" t="s">
        <v>7972</v>
      </c>
      <c r="L1057" s="39">
        <v>9953603</v>
      </c>
      <c r="M1057" s="7" t="s">
        <v>7972</v>
      </c>
      <c r="N1057" s="7" t="s">
        <v>7972</v>
      </c>
      <c r="O1057" s="7" t="s">
        <v>7972</v>
      </c>
      <c r="P1057" s="39">
        <v>536015</v>
      </c>
      <c r="Q1057" s="39">
        <v>2077330</v>
      </c>
      <c r="R1057" s="39">
        <v>1749119</v>
      </c>
      <c r="S1057" s="39">
        <v>1985700</v>
      </c>
      <c r="T1057" s="39">
        <v>0</v>
      </c>
      <c r="U1057" s="39">
        <f>SUM('25-26 Title I Part A'!$P1057:$T1057)</f>
        <v>6348164</v>
      </c>
      <c r="V1057" s="39">
        <f>'25-26 Title I Part A'!$L1057-'25-26 Title I Part A'!$U1057</f>
        <v>3605439</v>
      </c>
    </row>
    <row r="1058" spans="1:22" ht="15" customHeight="1" x14ac:dyDescent="0.35">
      <c r="A1058" t="s">
        <v>110</v>
      </c>
      <c r="B1058" t="s">
        <v>2221</v>
      </c>
      <c r="C1058" s="7" t="s">
        <v>112</v>
      </c>
      <c r="D1058" s="7" t="s">
        <v>2222</v>
      </c>
      <c r="E1058" s="7" t="s">
        <v>25</v>
      </c>
      <c r="F1058" s="7" t="s">
        <v>26</v>
      </c>
      <c r="G1058" s="7" t="s">
        <v>2222</v>
      </c>
      <c r="H1058" s="38" t="s">
        <v>2223</v>
      </c>
      <c r="I1058" s="7" t="s">
        <v>28</v>
      </c>
      <c r="J1058" s="7" t="s">
        <v>7972</v>
      </c>
      <c r="K1058" s="7" t="s">
        <v>7972</v>
      </c>
      <c r="L1058" s="39">
        <v>955384</v>
      </c>
      <c r="M1058" s="7" t="s">
        <v>7972</v>
      </c>
      <c r="N1058" s="7" t="s">
        <v>7972</v>
      </c>
      <c r="O1058" s="7" t="s">
        <v>7972</v>
      </c>
      <c r="P1058" s="39">
        <v>0</v>
      </c>
      <c r="Q1058" s="39">
        <v>2153</v>
      </c>
      <c r="R1058" s="39">
        <v>247754</v>
      </c>
      <c r="S1058" s="39">
        <v>171327</v>
      </c>
      <c r="T1058" s="39">
        <v>0</v>
      </c>
      <c r="U1058" s="39">
        <f>SUM('25-26 Title I Part A'!$P1058:$T1058)</f>
        <v>421234</v>
      </c>
      <c r="V1058" s="39">
        <f>'25-26 Title I Part A'!$L1058-'25-26 Title I Part A'!$U1058</f>
        <v>534150</v>
      </c>
    </row>
    <row r="1059" spans="1:22" ht="15" customHeight="1" x14ac:dyDescent="0.35">
      <c r="A1059" t="s">
        <v>110</v>
      </c>
      <c r="B1059" t="s">
        <v>2304</v>
      </c>
      <c r="C1059" s="7" t="s">
        <v>112</v>
      </c>
      <c r="D1059" s="7" t="s">
        <v>2305</v>
      </c>
      <c r="E1059" s="7" t="s">
        <v>25</v>
      </c>
      <c r="F1059" s="7" t="s">
        <v>26</v>
      </c>
      <c r="G1059" s="7" t="s">
        <v>2305</v>
      </c>
      <c r="H1059" s="38" t="s">
        <v>2306</v>
      </c>
      <c r="I1059" s="7" t="s">
        <v>28</v>
      </c>
      <c r="J1059" s="7" t="s">
        <v>7972</v>
      </c>
      <c r="K1059" s="7" t="s">
        <v>7972</v>
      </c>
      <c r="L1059" s="39">
        <v>4014367</v>
      </c>
      <c r="M1059" s="7" t="s">
        <v>7972</v>
      </c>
      <c r="N1059" s="7" t="s">
        <v>7972</v>
      </c>
      <c r="O1059" s="7" t="s">
        <v>7972</v>
      </c>
      <c r="P1059" s="39">
        <v>0</v>
      </c>
      <c r="Q1059" s="39">
        <v>0</v>
      </c>
      <c r="R1059" s="39">
        <v>67309</v>
      </c>
      <c r="S1059" s="39">
        <v>614465</v>
      </c>
      <c r="T1059" s="39">
        <v>0</v>
      </c>
      <c r="U1059" s="39">
        <f>SUM('25-26 Title I Part A'!$P1059:$T1059)</f>
        <v>681774</v>
      </c>
      <c r="V1059" s="39">
        <f>'25-26 Title I Part A'!$L1059-'25-26 Title I Part A'!$U1059</f>
        <v>3332593</v>
      </c>
    </row>
    <row r="1060" spans="1:22" ht="15" customHeight="1" x14ac:dyDescent="0.35">
      <c r="A1060" t="s">
        <v>110</v>
      </c>
      <c r="B1060" t="s">
        <v>605</v>
      </c>
      <c r="C1060" s="7" t="s">
        <v>112</v>
      </c>
      <c r="D1060" s="7" t="s">
        <v>606</v>
      </c>
      <c r="E1060" s="7" t="s">
        <v>25</v>
      </c>
      <c r="F1060" s="7" t="s">
        <v>26</v>
      </c>
      <c r="G1060" s="7" t="s">
        <v>606</v>
      </c>
      <c r="H1060" s="38" t="s">
        <v>607</v>
      </c>
      <c r="I1060" s="7" t="s">
        <v>28</v>
      </c>
      <c r="J1060" s="7" t="s">
        <v>7972</v>
      </c>
      <c r="K1060" s="7" t="s">
        <v>7972</v>
      </c>
      <c r="L1060" s="39">
        <v>7579200</v>
      </c>
      <c r="M1060" s="7" t="s">
        <v>7972</v>
      </c>
      <c r="N1060" s="7" t="s">
        <v>7972</v>
      </c>
      <c r="O1060" s="7" t="s">
        <v>7972</v>
      </c>
      <c r="P1060" s="39">
        <v>0</v>
      </c>
      <c r="Q1060" s="39">
        <v>939106</v>
      </c>
      <c r="R1060" s="39">
        <v>1405523</v>
      </c>
      <c r="S1060" s="39">
        <v>1383625</v>
      </c>
      <c r="T1060" s="39">
        <v>0</v>
      </c>
      <c r="U1060" s="39">
        <f>SUM('25-26 Title I Part A'!$P1060:$T1060)</f>
        <v>3728254</v>
      </c>
      <c r="V1060" s="39">
        <f>'25-26 Title I Part A'!$L1060-'25-26 Title I Part A'!$U1060</f>
        <v>3850946</v>
      </c>
    </row>
    <row r="1061" spans="1:22" ht="15" customHeight="1" x14ac:dyDescent="0.35">
      <c r="A1061" t="s">
        <v>110</v>
      </c>
      <c r="B1061" t="s">
        <v>1343</v>
      </c>
      <c r="C1061" s="7" t="s">
        <v>112</v>
      </c>
      <c r="D1061" s="7" t="s">
        <v>1344</v>
      </c>
      <c r="E1061" s="7" t="s">
        <v>25</v>
      </c>
      <c r="F1061" s="7" t="s">
        <v>26</v>
      </c>
      <c r="G1061" s="7" t="s">
        <v>1344</v>
      </c>
      <c r="H1061" s="38" t="s">
        <v>1345</v>
      </c>
      <c r="I1061" s="7" t="s">
        <v>28</v>
      </c>
      <c r="J1061" s="7" t="s">
        <v>7972</v>
      </c>
      <c r="K1061" s="7" t="s">
        <v>7972</v>
      </c>
      <c r="L1061" s="39">
        <v>5928350</v>
      </c>
      <c r="M1061" s="7" t="s">
        <v>7972</v>
      </c>
      <c r="N1061" s="7" t="s">
        <v>7972</v>
      </c>
      <c r="O1061" s="7" t="s">
        <v>7972</v>
      </c>
      <c r="P1061" s="39">
        <v>0</v>
      </c>
      <c r="Q1061" s="39">
        <v>510684</v>
      </c>
      <c r="R1061" s="39">
        <v>1724973</v>
      </c>
      <c r="S1061" s="39">
        <v>1547985</v>
      </c>
      <c r="T1061" s="39">
        <v>0</v>
      </c>
      <c r="U1061" s="39">
        <f>SUM('25-26 Title I Part A'!$P1061:$T1061)</f>
        <v>3783642</v>
      </c>
      <c r="V1061" s="39">
        <f>'25-26 Title I Part A'!$L1061-'25-26 Title I Part A'!$U1061</f>
        <v>2144708</v>
      </c>
    </row>
    <row r="1062" spans="1:22" ht="15" customHeight="1" x14ac:dyDescent="0.35">
      <c r="A1062" t="s">
        <v>110</v>
      </c>
      <c r="B1062" t="s">
        <v>2639</v>
      </c>
      <c r="C1062" s="7" t="s">
        <v>112</v>
      </c>
      <c r="D1062" s="7" t="s">
        <v>2640</v>
      </c>
      <c r="E1062" s="7" t="s">
        <v>25</v>
      </c>
      <c r="F1062" s="7" t="s">
        <v>26</v>
      </c>
      <c r="G1062" s="7" t="s">
        <v>2640</v>
      </c>
      <c r="H1062" s="38" t="s">
        <v>2641</v>
      </c>
      <c r="I1062" s="7" t="s">
        <v>28</v>
      </c>
      <c r="J1062" s="7" t="s">
        <v>7972</v>
      </c>
      <c r="K1062" s="7" t="s">
        <v>7972</v>
      </c>
      <c r="L1062" s="39">
        <v>3588814</v>
      </c>
      <c r="M1062" s="7" t="s">
        <v>7972</v>
      </c>
      <c r="N1062" s="7" t="s">
        <v>7972</v>
      </c>
      <c r="O1062" s="7" t="s">
        <v>7972</v>
      </c>
      <c r="P1062" s="39">
        <v>312155</v>
      </c>
      <c r="Q1062" s="39">
        <v>597192</v>
      </c>
      <c r="R1062" s="39">
        <v>1029037</v>
      </c>
      <c r="S1062" s="39">
        <v>979186</v>
      </c>
      <c r="T1062" s="39">
        <v>0</v>
      </c>
      <c r="U1062" s="39">
        <f>SUM('25-26 Title I Part A'!$P1062:$T1062)</f>
        <v>2917570</v>
      </c>
      <c r="V1062" s="39">
        <f>'25-26 Title I Part A'!$L1062-'25-26 Title I Part A'!$U1062</f>
        <v>671244</v>
      </c>
    </row>
    <row r="1063" spans="1:22" ht="15" customHeight="1" x14ac:dyDescent="0.35">
      <c r="A1063" t="s">
        <v>110</v>
      </c>
      <c r="B1063" t="s">
        <v>1766</v>
      </c>
      <c r="C1063" s="7" t="s">
        <v>112</v>
      </c>
      <c r="D1063" s="7" t="s">
        <v>1767</v>
      </c>
      <c r="E1063" s="7" t="s">
        <v>25</v>
      </c>
      <c r="F1063" s="7" t="s">
        <v>26</v>
      </c>
      <c r="G1063" s="7" t="s">
        <v>1767</v>
      </c>
      <c r="H1063" s="38" t="s">
        <v>1768</v>
      </c>
      <c r="I1063" s="7" t="s">
        <v>28</v>
      </c>
      <c r="J1063" s="7" t="s">
        <v>7972</v>
      </c>
      <c r="K1063" s="7" t="s">
        <v>7972</v>
      </c>
      <c r="L1063" s="39">
        <v>2823806</v>
      </c>
      <c r="M1063" s="7" t="s">
        <v>7972</v>
      </c>
      <c r="N1063" s="7" t="s">
        <v>7972</v>
      </c>
      <c r="O1063" s="7" t="s">
        <v>7972</v>
      </c>
      <c r="P1063" s="39">
        <v>0</v>
      </c>
      <c r="Q1063" s="39">
        <v>447145</v>
      </c>
      <c r="R1063" s="39">
        <v>680070</v>
      </c>
      <c r="S1063" s="39">
        <v>660861</v>
      </c>
      <c r="T1063" s="39">
        <v>0</v>
      </c>
      <c r="U1063" s="39">
        <f>SUM('25-26 Title I Part A'!$P1063:$T1063)</f>
        <v>1788076</v>
      </c>
      <c r="V1063" s="39">
        <f>'25-26 Title I Part A'!$L1063-'25-26 Title I Part A'!$U1063</f>
        <v>1035730</v>
      </c>
    </row>
    <row r="1064" spans="1:22" ht="15" customHeight="1" x14ac:dyDescent="0.35">
      <c r="A1064" t="s">
        <v>110</v>
      </c>
      <c r="B1064" t="s">
        <v>2735</v>
      </c>
      <c r="C1064" s="7" t="s">
        <v>112</v>
      </c>
      <c r="D1064" s="7" t="s">
        <v>2736</v>
      </c>
      <c r="E1064" s="7" t="s">
        <v>25</v>
      </c>
      <c r="F1064" s="7" t="s">
        <v>26</v>
      </c>
      <c r="G1064" s="7" t="s">
        <v>2736</v>
      </c>
      <c r="H1064" s="38" t="s">
        <v>2737</v>
      </c>
      <c r="I1064" s="7" t="s">
        <v>28</v>
      </c>
      <c r="J1064" s="7" t="s">
        <v>7972</v>
      </c>
      <c r="K1064" s="7" t="s">
        <v>7972</v>
      </c>
      <c r="L1064" s="39">
        <v>5916003</v>
      </c>
      <c r="M1064" s="7" t="s">
        <v>7972</v>
      </c>
      <c r="N1064" s="7" t="s">
        <v>7972</v>
      </c>
      <c r="O1064" s="7" t="s">
        <v>7972</v>
      </c>
      <c r="P1064" s="39">
        <v>517181</v>
      </c>
      <c r="Q1064" s="39">
        <v>1725665</v>
      </c>
      <c r="R1064" s="39">
        <v>917868</v>
      </c>
      <c r="S1064" s="39">
        <v>1666032</v>
      </c>
      <c r="T1064" s="39">
        <v>0</v>
      </c>
      <c r="U1064" s="39">
        <f>SUM('25-26 Title I Part A'!$P1064:$T1064)</f>
        <v>4826746</v>
      </c>
      <c r="V1064" s="39">
        <f>'25-26 Title I Part A'!$L1064-'25-26 Title I Part A'!$U1064</f>
        <v>1089257</v>
      </c>
    </row>
    <row r="1065" spans="1:22" ht="15" customHeight="1" x14ac:dyDescent="0.35">
      <c r="A1065" t="s">
        <v>110</v>
      </c>
      <c r="B1065" t="s">
        <v>7405</v>
      </c>
      <c r="C1065" s="7" t="s">
        <v>112</v>
      </c>
      <c r="D1065" s="7" t="s">
        <v>2640</v>
      </c>
      <c r="E1065" s="7" t="s">
        <v>7406</v>
      </c>
      <c r="F1065" s="7" t="s">
        <v>7407</v>
      </c>
      <c r="G1065" s="7" t="s">
        <v>7408</v>
      </c>
      <c r="H1065" s="38" t="s">
        <v>7409</v>
      </c>
      <c r="I1065" s="7" t="s">
        <v>3115</v>
      </c>
      <c r="J1065" s="7" t="s">
        <v>7972</v>
      </c>
      <c r="K1065" s="7" t="s">
        <v>7972</v>
      </c>
      <c r="L1065" s="39">
        <v>58960</v>
      </c>
      <c r="M1065" s="7" t="s">
        <v>7972</v>
      </c>
      <c r="N1065" s="7" t="s">
        <v>7972</v>
      </c>
      <c r="O1065" s="7" t="s">
        <v>7972</v>
      </c>
      <c r="P1065" s="39">
        <v>14148</v>
      </c>
      <c r="Q1065" s="39">
        <v>22749</v>
      </c>
      <c r="R1065" s="39">
        <v>21089</v>
      </c>
      <c r="S1065" s="39">
        <v>974</v>
      </c>
      <c r="T1065" s="39">
        <v>0</v>
      </c>
      <c r="U1065" s="39">
        <f>SUM('25-26 Title I Part A'!$P1065:$T1065)</f>
        <v>58960</v>
      </c>
      <c r="V1065" s="39">
        <f>'25-26 Title I Part A'!$L1065-'25-26 Title I Part A'!$U1065</f>
        <v>0</v>
      </c>
    </row>
    <row r="1066" spans="1:22" ht="15" customHeight="1" x14ac:dyDescent="0.35">
      <c r="A1066" t="s">
        <v>110</v>
      </c>
      <c r="B1066" t="s">
        <v>7015</v>
      </c>
      <c r="C1066" s="7" t="s">
        <v>112</v>
      </c>
      <c r="D1066" s="7" t="s">
        <v>2305</v>
      </c>
      <c r="E1066" s="7" t="s">
        <v>7016</v>
      </c>
      <c r="F1066" s="7" t="s">
        <v>7017</v>
      </c>
      <c r="G1066" s="7" t="s">
        <v>7018</v>
      </c>
      <c r="H1066" s="38" t="s">
        <v>7019</v>
      </c>
      <c r="I1066" s="7" t="s">
        <v>3115</v>
      </c>
      <c r="J1066" s="7" t="s">
        <v>7972</v>
      </c>
      <c r="K1066" s="7" t="s">
        <v>7972</v>
      </c>
      <c r="L1066" s="39">
        <v>424279</v>
      </c>
      <c r="M1066" s="7" t="s">
        <v>7972</v>
      </c>
      <c r="N1066" s="7" t="s">
        <v>7972</v>
      </c>
      <c r="O1066" s="7" t="s">
        <v>7972</v>
      </c>
      <c r="P1066" s="39">
        <v>101826</v>
      </c>
      <c r="Q1066" s="39">
        <v>183609</v>
      </c>
      <c r="R1066" s="39">
        <v>63783</v>
      </c>
      <c r="S1066" s="39">
        <v>75061</v>
      </c>
      <c r="T1066" s="39">
        <v>0</v>
      </c>
      <c r="U1066" s="39">
        <f>SUM('25-26 Title I Part A'!$P1066:$T1066)</f>
        <v>424279</v>
      </c>
      <c r="V1066" s="39">
        <f>'25-26 Title I Part A'!$L1066-'25-26 Title I Part A'!$U1066</f>
        <v>0</v>
      </c>
    </row>
    <row r="1067" spans="1:22" ht="15" customHeight="1" x14ac:dyDescent="0.35">
      <c r="A1067" t="s">
        <v>110</v>
      </c>
      <c r="B1067" t="s">
        <v>7400</v>
      </c>
      <c r="C1067" s="7" t="s">
        <v>112</v>
      </c>
      <c r="D1067" s="7" t="s">
        <v>2640</v>
      </c>
      <c r="E1067" s="7" t="s">
        <v>7401</v>
      </c>
      <c r="F1067" s="7" t="s">
        <v>7402</v>
      </c>
      <c r="G1067" s="7" t="s">
        <v>7403</v>
      </c>
      <c r="H1067" s="38" t="s">
        <v>7404</v>
      </c>
      <c r="I1067" s="7" t="s">
        <v>3115</v>
      </c>
      <c r="J1067" s="7" t="s">
        <v>7972</v>
      </c>
      <c r="K1067" s="7" t="s">
        <v>7972</v>
      </c>
      <c r="L1067" s="39">
        <v>38621</v>
      </c>
      <c r="M1067" s="7" t="s">
        <v>7972</v>
      </c>
      <c r="N1067" s="7" t="s">
        <v>7972</v>
      </c>
      <c r="O1067" s="7" t="s">
        <v>7972</v>
      </c>
      <c r="P1067" s="39">
        <v>9423</v>
      </c>
      <c r="Q1067" s="39">
        <v>27673</v>
      </c>
      <c r="R1067" s="39">
        <v>1525</v>
      </c>
      <c r="S1067" s="39">
        <v>0</v>
      </c>
      <c r="T1067" s="39">
        <v>0</v>
      </c>
      <c r="U1067" s="39">
        <f>SUM('25-26 Title I Part A'!$P1067:$T1067)</f>
        <v>38621</v>
      </c>
      <c r="V1067" s="39">
        <f>'25-26 Title I Part A'!$L1067-'25-26 Title I Part A'!$U1067</f>
        <v>0</v>
      </c>
    </row>
    <row r="1068" spans="1:22" ht="15" customHeight="1" x14ac:dyDescent="0.35">
      <c r="A1068" t="s">
        <v>110</v>
      </c>
      <c r="B1068" t="s">
        <v>7040</v>
      </c>
      <c r="C1068" s="7" t="s">
        <v>112</v>
      </c>
      <c r="D1068" s="7" t="s">
        <v>1616</v>
      </c>
      <c r="E1068" s="7" t="s">
        <v>7041</v>
      </c>
      <c r="F1068" s="7" t="s">
        <v>7042</v>
      </c>
      <c r="G1068" s="7" t="s">
        <v>7043</v>
      </c>
      <c r="H1068" s="38" t="s">
        <v>7044</v>
      </c>
      <c r="I1068" s="7" t="s">
        <v>3115</v>
      </c>
      <c r="J1068" s="7" t="s">
        <v>7972</v>
      </c>
      <c r="K1068" s="7" t="s">
        <v>7972</v>
      </c>
      <c r="L1068" s="39">
        <v>154100</v>
      </c>
      <c r="M1068" s="7" t="s">
        <v>7972</v>
      </c>
      <c r="N1068" s="7" t="s">
        <v>7972</v>
      </c>
      <c r="O1068" s="7" t="s">
        <v>7972</v>
      </c>
      <c r="P1068" s="39">
        <v>36978</v>
      </c>
      <c r="Q1068" s="39">
        <v>37871</v>
      </c>
      <c r="R1068" s="39">
        <v>9912</v>
      </c>
      <c r="S1068" s="39">
        <v>34347</v>
      </c>
      <c r="T1068" s="39">
        <v>0</v>
      </c>
      <c r="U1068" s="39">
        <f>SUM('25-26 Title I Part A'!$P1068:$T1068)</f>
        <v>119108</v>
      </c>
      <c r="V1068" s="39">
        <f>'25-26 Title I Part A'!$L1068-'25-26 Title I Part A'!$U1068</f>
        <v>34992</v>
      </c>
    </row>
    <row r="1069" spans="1:22" ht="15" customHeight="1" x14ac:dyDescent="0.35">
      <c r="A1069" t="s">
        <v>110</v>
      </c>
      <c r="B1069" t="s">
        <v>6850</v>
      </c>
      <c r="C1069" s="7" t="s">
        <v>112</v>
      </c>
      <c r="D1069" s="7" t="s">
        <v>3033</v>
      </c>
      <c r="E1069" s="7" t="s">
        <v>6851</v>
      </c>
      <c r="F1069" s="7" t="s">
        <v>6852</v>
      </c>
      <c r="G1069" s="7" t="s">
        <v>6853</v>
      </c>
      <c r="H1069" s="38" t="s">
        <v>6854</v>
      </c>
      <c r="I1069" s="7" t="s">
        <v>3115</v>
      </c>
      <c r="J1069" s="7" t="s">
        <v>7972</v>
      </c>
      <c r="K1069" s="7" t="s">
        <v>7972</v>
      </c>
      <c r="L1069" s="39">
        <v>2012654</v>
      </c>
      <c r="M1069" s="7" t="s">
        <v>7972</v>
      </c>
      <c r="N1069" s="7" t="s">
        <v>7972</v>
      </c>
      <c r="O1069" s="7" t="s">
        <v>7972</v>
      </c>
      <c r="P1069" s="39">
        <v>0</v>
      </c>
      <c r="Q1069" s="39">
        <v>1979053</v>
      </c>
      <c r="R1069" s="39">
        <v>912</v>
      </c>
      <c r="S1069" s="39">
        <v>32689</v>
      </c>
      <c r="T1069" s="39">
        <v>0</v>
      </c>
      <c r="U1069" s="39">
        <f>SUM('25-26 Title I Part A'!$P1069:$T1069)</f>
        <v>2012654</v>
      </c>
      <c r="V1069" s="39">
        <f>'25-26 Title I Part A'!$L1069-'25-26 Title I Part A'!$U1069</f>
        <v>0</v>
      </c>
    </row>
    <row r="1070" spans="1:22" ht="15" customHeight="1" x14ac:dyDescent="0.35">
      <c r="A1070" t="s">
        <v>110</v>
      </c>
      <c r="B1070" t="s">
        <v>7330</v>
      </c>
      <c r="C1070" s="7" t="s">
        <v>112</v>
      </c>
      <c r="D1070" s="7" t="s">
        <v>1344</v>
      </c>
      <c r="E1070" s="7" t="s">
        <v>7331</v>
      </c>
      <c r="F1070" s="7" t="s">
        <v>7332</v>
      </c>
      <c r="G1070" s="7" t="s">
        <v>7333</v>
      </c>
      <c r="H1070" s="38" t="s">
        <v>7334</v>
      </c>
      <c r="I1070" s="7" t="s">
        <v>3115</v>
      </c>
      <c r="J1070" s="7" t="s">
        <v>7972</v>
      </c>
      <c r="K1070" s="7" t="s">
        <v>7972</v>
      </c>
      <c r="L1070" s="39">
        <v>80400</v>
      </c>
      <c r="M1070" s="7" t="s">
        <v>7972</v>
      </c>
      <c r="N1070" s="7" t="s">
        <v>7972</v>
      </c>
      <c r="O1070" s="7" t="s">
        <v>7972</v>
      </c>
      <c r="P1070" s="39">
        <v>19293</v>
      </c>
      <c r="Q1070" s="39">
        <v>4333</v>
      </c>
      <c r="R1070" s="39">
        <v>792</v>
      </c>
      <c r="S1070" s="39">
        <v>0</v>
      </c>
      <c r="T1070" s="39">
        <v>0</v>
      </c>
      <c r="U1070" s="39">
        <f>SUM('25-26 Title I Part A'!$P1070:$T1070)</f>
        <v>24418</v>
      </c>
      <c r="V1070" s="39">
        <f>'25-26 Title I Part A'!$L1070-'25-26 Title I Part A'!$U1070</f>
        <v>55982</v>
      </c>
    </row>
    <row r="1071" spans="1:22" ht="15" customHeight="1" x14ac:dyDescent="0.35">
      <c r="A1071" t="s">
        <v>110</v>
      </c>
      <c r="B1071" t="s">
        <v>6297</v>
      </c>
      <c r="C1071" s="7" t="s">
        <v>112</v>
      </c>
      <c r="D1071" s="7" t="s">
        <v>606</v>
      </c>
      <c r="E1071" s="7" t="s">
        <v>6298</v>
      </c>
      <c r="F1071" s="7" t="s">
        <v>6299</v>
      </c>
      <c r="G1071" s="7" t="s">
        <v>6300</v>
      </c>
      <c r="H1071" s="38" t="s">
        <v>6301</v>
      </c>
      <c r="I1071" s="7" t="s">
        <v>3115</v>
      </c>
      <c r="J1071" s="7" t="s">
        <v>7972</v>
      </c>
      <c r="K1071" s="7" t="s">
        <v>7972</v>
      </c>
      <c r="L1071" s="39">
        <v>99104</v>
      </c>
      <c r="M1071" s="7" t="s">
        <v>7972</v>
      </c>
      <c r="N1071" s="7" t="s">
        <v>7972</v>
      </c>
      <c r="O1071" s="7" t="s">
        <v>7972</v>
      </c>
      <c r="P1071" s="39">
        <v>23790</v>
      </c>
      <c r="Q1071" s="39">
        <v>36778</v>
      </c>
      <c r="R1071" s="39">
        <v>36935</v>
      </c>
      <c r="S1071" s="39">
        <v>1601</v>
      </c>
      <c r="T1071" s="39">
        <v>0</v>
      </c>
      <c r="U1071" s="39">
        <f>SUM('25-26 Title I Part A'!$P1071:$T1071)</f>
        <v>99104</v>
      </c>
      <c r="V1071" s="39">
        <f>'25-26 Title I Part A'!$L1071-'25-26 Title I Part A'!$U1071</f>
        <v>0</v>
      </c>
    </row>
    <row r="1072" spans="1:22" ht="15" customHeight="1" x14ac:dyDescent="0.35">
      <c r="A1072" t="s">
        <v>110</v>
      </c>
      <c r="B1072" t="s">
        <v>5781</v>
      </c>
      <c r="C1072" s="7" t="s">
        <v>112</v>
      </c>
      <c r="D1072" s="7" t="s">
        <v>3033</v>
      </c>
      <c r="E1072" s="7" t="s">
        <v>5782</v>
      </c>
      <c r="F1072" s="7" t="s">
        <v>5783</v>
      </c>
      <c r="G1072" s="7" t="s">
        <v>5784</v>
      </c>
      <c r="H1072" s="38" t="s">
        <v>5785</v>
      </c>
      <c r="I1072" s="7" t="s">
        <v>3115</v>
      </c>
      <c r="J1072" s="7" t="s">
        <v>7972</v>
      </c>
      <c r="K1072" s="7" t="s">
        <v>7972</v>
      </c>
      <c r="L1072" s="39">
        <v>68061</v>
      </c>
      <c r="M1072" s="7" t="s">
        <v>7972</v>
      </c>
      <c r="N1072" s="7" t="s">
        <v>7972</v>
      </c>
      <c r="O1072" s="7" t="s">
        <v>7972</v>
      </c>
      <c r="P1072" s="39">
        <v>16606</v>
      </c>
      <c r="Q1072" s="39">
        <v>26809</v>
      </c>
      <c r="R1072" s="39">
        <v>24381</v>
      </c>
      <c r="S1072" s="39">
        <v>265</v>
      </c>
      <c r="T1072" s="39">
        <v>0</v>
      </c>
      <c r="U1072" s="39">
        <f>SUM('25-26 Title I Part A'!$P1072:$T1072)</f>
        <v>68061</v>
      </c>
      <c r="V1072" s="39">
        <f>'25-26 Title I Part A'!$L1072-'25-26 Title I Part A'!$U1072</f>
        <v>0</v>
      </c>
    </row>
    <row r="1073" spans="1:22" ht="15" customHeight="1" x14ac:dyDescent="0.35">
      <c r="A1073" t="s">
        <v>110</v>
      </c>
      <c r="B1073" t="s">
        <v>5264</v>
      </c>
      <c r="C1073" s="7" t="s">
        <v>112</v>
      </c>
      <c r="D1073" s="7" t="s">
        <v>3033</v>
      </c>
      <c r="E1073" s="7" t="s">
        <v>5265</v>
      </c>
      <c r="F1073" s="7" t="s">
        <v>5266</v>
      </c>
      <c r="G1073" s="7" t="s">
        <v>5267</v>
      </c>
      <c r="H1073" s="38" t="s">
        <v>5268</v>
      </c>
      <c r="I1073" s="7" t="s">
        <v>3115</v>
      </c>
      <c r="J1073" s="7" t="s">
        <v>7972</v>
      </c>
      <c r="K1073" s="7" t="s">
        <v>7972</v>
      </c>
      <c r="L1073" s="39">
        <v>456594</v>
      </c>
      <c r="M1073" s="7" t="s">
        <v>7972</v>
      </c>
      <c r="N1073" s="7" t="s">
        <v>7972</v>
      </c>
      <c r="O1073" s="7" t="s">
        <v>7972</v>
      </c>
      <c r="P1073" s="39">
        <v>109590</v>
      </c>
      <c r="Q1073" s="39">
        <v>194538</v>
      </c>
      <c r="R1073" s="39">
        <v>41765</v>
      </c>
      <c r="S1073" s="39">
        <v>110701</v>
      </c>
      <c r="T1073" s="39">
        <v>0</v>
      </c>
      <c r="U1073" s="39">
        <f>SUM('25-26 Title I Part A'!$P1073:$T1073)</f>
        <v>456594</v>
      </c>
      <c r="V1073" s="39">
        <f>'25-26 Title I Part A'!$L1073-'25-26 Title I Part A'!$U1073</f>
        <v>0</v>
      </c>
    </row>
    <row r="1074" spans="1:22" ht="15" customHeight="1" x14ac:dyDescent="0.35">
      <c r="A1074" t="s">
        <v>110</v>
      </c>
      <c r="B1074" t="s">
        <v>6745</v>
      </c>
      <c r="C1074" s="7" t="s">
        <v>112</v>
      </c>
      <c r="D1074" s="7" t="s">
        <v>2207</v>
      </c>
      <c r="E1074" s="7" t="s">
        <v>6746</v>
      </c>
      <c r="F1074" s="7" t="s">
        <v>6747</v>
      </c>
      <c r="G1074" s="7" t="s">
        <v>6748</v>
      </c>
      <c r="H1074" s="38" t="s">
        <v>6749</v>
      </c>
      <c r="I1074" s="7" t="s">
        <v>3115</v>
      </c>
      <c r="J1074" s="7" t="s">
        <v>7972</v>
      </c>
      <c r="K1074" s="7" t="s">
        <v>7972</v>
      </c>
      <c r="L1074" s="39">
        <v>147306</v>
      </c>
      <c r="M1074" s="7" t="s">
        <v>7972</v>
      </c>
      <c r="N1074" s="7" t="s">
        <v>7972</v>
      </c>
      <c r="O1074" s="7" t="s">
        <v>7972</v>
      </c>
      <c r="P1074" s="39">
        <v>35352</v>
      </c>
      <c r="Q1074" s="39">
        <v>92709</v>
      </c>
      <c r="R1074" s="39">
        <v>16827</v>
      </c>
      <c r="S1074" s="39">
        <v>2418</v>
      </c>
      <c r="T1074" s="39">
        <v>0</v>
      </c>
      <c r="U1074" s="39">
        <f>SUM('25-26 Title I Part A'!$P1074:$T1074)</f>
        <v>147306</v>
      </c>
      <c r="V1074" s="39">
        <f>'25-26 Title I Part A'!$L1074-'25-26 Title I Part A'!$U1074</f>
        <v>0</v>
      </c>
    </row>
    <row r="1075" spans="1:22" ht="15" customHeight="1" x14ac:dyDescent="0.35">
      <c r="A1075" t="s">
        <v>110</v>
      </c>
      <c r="B1075" t="s">
        <v>5159</v>
      </c>
      <c r="C1075" s="7" t="s">
        <v>112</v>
      </c>
      <c r="D1075" s="7" t="s">
        <v>249</v>
      </c>
      <c r="E1075" s="7" t="s">
        <v>5160</v>
      </c>
      <c r="F1075" s="7" t="s">
        <v>5161</v>
      </c>
      <c r="G1075" s="7" t="s">
        <v>5162</v>
      </c>
      <c r="H1075" s="38" t="s">
        <v>5163</v>
      </c>
      <c r="I1075" s="7" t="s">
        <v>3115</v>
      </c>
      <c r="J1075" s="7" t="s">
        <v>7972</v>
      </c>
      <c r="K1075" s="7" t="s">
        <v>7972</v>
      </c>
      <c r="L1075" s="39">
        <v>45560</v>
      </c>
      <c r="M1075" s="7" t="s">
        <v>7972</v>
      </c>
      <c r="N1075" s="7" t="s">
        <v>7972</v>
      </c>
      <c r="O1075" s="7" t="s">
        <v>7972</v>
      </c>
      <c r="P1075" s="39">
        <v>10933</v>
      </c>
      <c r="Q1075" s="39">
        <v>8792</v>
      </c>
      <c r="R1075" s="39">
        <v>17196</v>
      </c>
      <c r="S1075" s="39">
        <v>8639</v>
      </c>
      <c r="T1075" s="39">
        <v>0</v>
      </c>
      <c r="U1075" s="39">
        <f>SUM('25-26 Title I Part A'!$P1075:$T1075)</f>
        <v>45560</v>
      </c>
      <c r="V1075" s="39">
        <f>'25-26 Title I Part A'!$L1075-'25-26 Title I Part A'!$U1075</f>
        <v>0</v>
      </c>
    </row>
    <row r="1076" spans="1:22" ht="15" customHeight="1" x14ac:dyDescent="0.35">
      <c r="A1076" t="s">
        <v>110</v>
      </c>
      <c r="B1076" t="s">
        <v>4894</v>
      </c>
      <c r="C1076" s="7" t="s">
        <v>112</v>
      </c>
      <c r="D1076" s="7" t="s">
        <v>3033</v>
      </c>
      <c r="E1076" s="7" t="s">
        <v>4895</v>
      </c>
      <c r="F1076" s="7" t="s">
        <v>4896</v>
      </c>
      <c r="G1076" s="7" t="s">
        <v>4897</v>
      </c>
      <c r="H1076" s="38" t="s">
        <v>4898</v>
      </c>
      <c r="I1076" s="7" t="s">
        <v>3115</v>
      </c>
      <c r="J1076" s="7" t="s">
        <v>7974</v>
      </c>
      <c r="K1076" s="7" t="s">
        <v>7972</v>
      </c>
      <c r="L1076" s="39">
        <v>0</v>
      </c>
      <c r="M1076" s="7" t="s">
        <v>7973</v>
      </c>
      <c r="N1076" s="7" t="s">
        <v>7988</v>
      </c>
      <c r="O1076" s="7" t="s">
        <v>7972</v>
      </c>
      <c r="P1076" s="39">
        <v>0</v>
      </c>
      <c r="Q1076" s="39">
        <v>0</v>
      </c>
      <c r="R1076" s="39">
        <v>0</v>
      </c>
      <c r="S1076" s="39">
        <v>0</v>
      </c>
      <c r="T1076" s="39">
        <v>0</v>
      </c>
      <c r="U1076" s="39">
        <f>SUM('25-26 Title I Part A'!$P1076:$T1076)</f>
        <v>0</v>
      </c>
      <c r="V1076" s="39">
        <f>'25-26 Title I Part A'!$L1076-'25-26 Title I Part A'!$U1076</f>
        <v>0</v>
      </c>
    </row>
    <row r="1077" spans="1:22" ht="15" customHeight="1" x14ac:dyDescent="0.35">
      <c r="A1077" t="s">
        <v>110</v>
      </c>
      <c r="B1077" t="s">
        <v>7395</v>
      </c>
      <c r="C1077" s="7" t="s">
        <v>112</v>
      </c>
      <c r="D1077" s="7" t="s">
        <v>3033</v>
      </c>
      <c r="E1077" s="7" t="s">
        <v>7396</v>
      </c>
      <c r="F1077" s="7" t="s">
        <v>7397</v>
      </c>
      <c r="G1077" s="7" t="s">
        <v>7398</v>
      </c>
      <c r="H1077" s="38" t="s">
        <v>7399</v>
      </c>
      <c r="I1077" s="7" t="s">
        <v>3115</v>
      </c>
      <c r="J1077" s="7" t="s">
        <v>7973</v>
      </c>
      <c r="K1077" s="7" t="s">
        <v>7973</v>
      </c>
      <c r="L1077" s="39">
        <v>0</v>
      </c>
      <c r="M1077" s="7" t="s">
        <v>7973</v>
      </c>
      <c r="N1077" s="7" t="s">
        <v>7988</v>
      </c>
      <c r="O1077" s="7" t="s">
        <v>7974</v>
      </c>
      <c r="P1077" s="39">
        <v>0</v>
      </c>
      <c r="Q1077" s="39">
        <v>0</v>
      </c>
      <c r="R1077" s="39">
        <v>0</v>
      </c>
      <c r="S1077" s="39">
        <v>0</v>
      </c>
      <c r="T1077" s="39">
        <v>0</v>
      </c>
      <c r="U1077" s="39">
        <f>SUM('25-26 Title I Part A'!$P1077:$T1077)</f>
        <v>0</v>
      </c>
      <c r="V1077" s="39">
        <f>'25-26 Title I Part A'!$L1077-'25-26 Title I Part A'!$U1077</f>
        <v>0</v>
      </c>
    </row>
    <row r="1078" spans="1:22" ht="15" customHeight="1" x14ac:dyDescent="0.35">
      <c r="A1078" t="s">
        <v>110</v>
      </c>
      <c r="B1078" t="s">
        <v>5485</v>
      </c>
      <c r="C1078" s="7" t="s">
        <v>112</v>
      </c>
      <c r="D1078" s="7" t="s">
        <v>3033</v>
      </c>
      <c r="E1078" s="7" t="s">
        <v>5486</v>
      </c>
      <c r="F1078" s="7" t="s">
        <v>5487</v>
      </c>
      <c r="G1078" s="7" t="s">
        <v>5488</v>
      </c>
      <c r="H1078" s="38" t="s">
        <v>5484</v>
      </c>
      <c r="I1078" s="7" t="s">
        <v>3115</v>
      </c>
      <c r="J1078" s="7" t="s">
        <v>7972</v>
      </c>
      <c r="K1078" s="7" t="s">
        <v>7972</v>
      </c>
      <c r="L1078" s="39">
        <v>214465</v>
      </c>
      <c r="M1078" s="7" t="s">
        <v>7972</v>
      </c>
      <c r="N1078" s="7" t="s">
        <v>7972</v>
      </c>
      <c r="O1078" s="7" t="s">
        <v>7972</v>
      </c>
      <c r="P1078" s="39">
        <v>51479</v>
      </c>
      <c r="Q1078" s="39">
        <v>63821</v>
      </c>
      <c r="R1078" s="39">
        <v>24094</v>
      </c>
      <c r="S1078" s="39">
        <v>0</v>
      </c>
      <c r="T1078" s="39">
        <v>0</v>
      </c>
      <c r="U1078" s="39">
        <f>SUM('25-26 Title I Part A'!$P1078:$T1078)</f>
        <v>139394</v>
      </c>
      <c r="V1078" s="39">
        <f>'25-26 Title I Part A'!$L1078-'25-26 Title I Part A'!$U1078</f>
        <v>75071</v>
      </c>
    </row>
    <row r="1079" spans="1:22" ht="15" customHeight="1" x14ac:dyDescent="0.35">
      <c r="A1079" t="s">
        <v>110</v>
      </c>
      <c r="B1079" t="s">
        <v>6645</v>
      </c>
      <c r="C1079" s="7" t="s">
        <v>112</v>
      </c>
      <c r="D1079" s="7" t="s">
        <v>3033</v>
      </c>
      <c r="E1079" s="7" t="s">
        <v>6646</v>
      </c>
      <c r="F1079" s="7" t="s">
        <v>6647</v>
      </c>
      <c r="G1079" s="7" t="s">
        <v>6648</v>
      </c>
      <c r="H1079" s="38" t="s">
        <v>6649</v>
      </c>
      <c r="I1079" s="7" t="s">
        <v>3115</v>
      </c>
      <c r="J1079" s="7" t="s">
        <v>7972</v>
      </c>
      <c r="K1079" s="7" t="s">
        <v>7972</v>
      </c>
      <c r="L1079" s="39">
        <v>42176</v>
      </c>
      <c r="M1079" s="7" t="s">
        <v>7972</v>
      </c>
      <c r="N1079" s="7" t="s">
        <v>7972</v>
      </c>
      <c r="O1079" s="7" t="s">
        <v>7972</v>
      </c>
      <c r="P1079" s="39">
        <v>10122</v>
      </c>
      <c r="Q1079" s="39">
        <v>13001</v>
      </c>
      <c r="R1079" s="39">
        <v>12235</v>
      </c>
      <c r="S1079" s="39">
        <v>6818</v>
      </c>
      <c r="T1079" s="39">
        <v>0</v>
      </c>
      <c r="U1079" s="39">
        <f>SUM('25-26 Title I Part A'!$P1079:$T1079)</f>
        <v>42176</v>
      </c>
      <c r="V1079" s="39">
        <f>'25-26 Title I Part A'!$L1079-'25-26 Title I Part A'!$U1079</f>
        <v>0</v>
      </c>
    </row>
    <row r="1080" spans="1:22" ht="15" customHeight="1" x14ac:dyDescent="0.35">
      <c r="A1080" t="s">
        <v>110</v>
      </c>
      <c r="B1080" t="s">
        <v>5489</v>
      </c>
      <c r="C1080" s="7" t="s">
        <v>112</v>
      </c>
      <c r="D1080" s="7" t="s">
        <v>3033</v>
      </c>
      <c r="E1080" s="7" t="s">
        <v>5490</v>
      </c>
      <c r="F1080" s="7" t="s">
        <v>5491</v>
      </c>
      <c r="G1080" s="7" t="s">
        <v>5492</v>
      </c>
      <c r="H1080" s="38" t="s">
        <v>5493</v>
      </c>
      <c r="I1080" s="7" t="s">
        <v>3115</v>
      </c>
      <c r="J1080" s="7" t="s">
        <v>7972</v>
      </c>
      <c r="K1080" s="7" t="s">
        <v>7972</v>
      </c>
      <c r="L1080" s="39">
        <v>122137</v>
      </c>
      <c r="M1080" s="7" t="s">
        <v>7972</v>
      </c>
      <c r="N1080" s="7" t="s">
        <v>7972</v>
      </c>
      <c r="O1080" s="7" t="s">
        <v>7972</v>
      </c>
      <c r="P1080" s="39">
        <v>29314</v>
      </c>
      <c r="Q1080" s="39">
        <v>90772</v>
      </c>
      <c r="R1080" s="39">
        <v>55</v>
      </c>
      <c r="S1080" s="39">
        <v>1996</v>
      </c>
      <c r="T1080" s="39">
        <v>0</v>
      </c>
      <c r="U1080" s="39">
        <f>SUM('25-26 Title I Part A'!$P1080:$T1080)</f>
        <v>122137</v>
      </c>
      <c r="V1080" s="39">
        <f>'25-26 Title I Part A'!$L1080-'25-26 Title I Part A'!$U1080</f>
        <v>0</v>
      </c>
    </row>
    <row r="1081" spans="1:22" ht="15" customHeight="1" x14ac:dyDescent="0.35">
      <c r="A1081" t="s">
        <v>110</v>
      </c>
      <c r="B1081" t="s">
        <v>4779</v>
      </c>
      <c r="C1081" s="7" t="s">
        <v>112</v>
      </c>
      <c r="D1081" s="7" t="s">
        <v>3033</v>
      </c>
      <c r="E1081" s="7" t="s">
        <v>4780</v>
      </c>
      <c r="F1081" s="7" t="s">
        <v>4781</v>
      </c>
      <c r="G1081" s="7" t="s">
        <v>4782</v>
      </c>
      <c r="H1081" s="38" t="s">
        <v>4783</v>
      </c>
      <c r="I1081" s="7" t="s">
        <v>3115</v>
      </c>
      <c r="J1081" s="7" t="s">
        <v>7972</v>
      </c>
      <c r="K1081" s="7" t="s">
        <v>7972</v>
      </c>
      <c r="L1081" s="39">
        <v>24120</v>
      </c>
      <c r="M1081" s="7" t="s">
        <v>7973</v>
      </c>
      <c r="N1081" s="7" t="s">
        <v>7972</v>
      </c>
      <c r="O1081" s="7" t="s">
        <v>7972</v>
      </c>
      <c r="P1081" s="39">
        <v>5723</v>
      </c>
      <c r="Q1081" s="39">
        <v>0</v>
      </c>
      <c r="R1081" s="39">
        <v>0</v>
      </c>
      <c r="S1081" s="39">
        <v>0</v>
      </c>
      <c r="T1081" s="39">
        <v>0</v>
      </c>
      <c r="U1081" s="39">
        <f>SUM('25-26 Title I Part A'!$P1081:$T1081)</f>
        <v>5723</v>
      </c>
      <c r="V1081" s="39">
        <f>'25-26 Title I Part A'!$L1081-'25-26 Title I Part A'!$U1081</f>
        <v>18397</v>
      </c>
    </row>
    <row r="1082" spans="1:22" ht="15" customHeight="1" x14ac:dyDescent="0.35">
      <c r="A1082" t="s">
        <v>110</v>
      </c>
      <c r="B1082" t="s">
        <v>5444</v>
      </c>
      <c r="C1082" s="7" t="s">
        <v>112</v>
      </c>
      <c r="D1082" s="7" t="s">
        <v>3033</v>
      </c>
      <c r="E1082" s="7" t="s">
        <v>5445</v>
      </c>
      <c r="F1082" s="7" t="s">
        <v>5446</v>
      </c>
      <c r="G1082" s="7" t="s">
        <v>5447</v>
      </c>
      <c r="H1082" s="38" t="s">
        <v>5448</v>
      </c>
      <c r="I1082" s="7" t="s">
        <v>3115</v>
      </c>
      <c r="J1082" s="7" t="s">
        <v>7972</v>
      </c>
      <c r="K1082" s="7" t="s">
        <v>7972</v>
      </c>
      <c r="L1082" s="39">
        <v>117920</v>
      </c>
      <c r="M1082" s="7" t="s">
        <v>7972</v>
      </c>
      <c r="N1082" s="7" t="s">
        <v>7972</v>
      </c>
      <c r="O1082" s="7" t="s">
        <v>7972</v>
      </c>
      <c r="P1082" s="39">
        <v>28296</v>
      </c>
      <c r="Q1082" s="39">
        <v>20679</v>
      </c>
      <c r="R1082" s="39">
        <v>30907</v>
      </c>
      <c r="S1082" s="39">
        <v>30388</v>
      </c>
      <c r="T1082" s="39">
        <v>0</v>
      </c>
      <c r="U1082" s="39">
        <f>SUM('25-26 Title I Part A'!$P1082:$T1082)</f>
        <v>110270</v>
      </c>
      <c r="V1082" s="39">
        <f>'25-26 Title I Part A'!$L1082-'25-26 Title I Part A'!$U1082</f>
        <v>7650</v>
      </c>
    </row>
    <row r="1083" spans="1:22" ht="15" customHeight="1" x14ac:dyDescent="0.35">
      <c r="A1083" t="s">
        <v>110</v>
      </c>
      <c r="B1083" t="s">
        <v>7075</v>
      </c>
      <c r="C1083" s="7" t="s">
        <v>112</v>
      </c>
      <c r="D1083" s="7" t="s">
        <v>1960</v>
      </c>
      <c r="E1083" s="7" t="s">
        <v>7076</v>
      </c>
      <c r="F1083" s="7" t="s">
        <v>7077</v>
      </c>
      <c r="G1083" s="7" t="s">
        <v>7078</v>
      </c>
      <c r="H1083" s="38" t="s">
        <v>7079</v>
      </c>
      <c r="I1083" s="7" t="s">
        <v>3115</v>
      </c>
      <c r="J1083" s="7" t="s">
        <v>7973</v>
      </c>
      <c r="K1083" s="7" t="s">
        <v>7973</v>
      </c>
      <c r="L1083" s="39">
        <v>0</v>
      </c>
      <c r="M1083" s="7" t="s">
        <v>7973</v>
      </c>
      <c r="N1083" s="7" t="s">
        <v>7988</v>
      </c>
      <c r="O1083" s="7" t="s">
        <v>7974</v>
      </c>
      <c r="P1083" s="39">
        <v>0</v>
      </c>
      <c r="Q1083" s="39">
        <v>0</v>
      </c>
      <c r="R1083" s="39">
        <v>0</v>
      </c>
      <c r="S1083" s="39">
        <v>0</v>
      </c>
      <c r="T1083" s="39">
        <v>0</v>
      </c>
      <c r="U1083" s="39">
        <f>SUM('25-26 Title I Part A'!$P1083:$T1083)</f>
        <v>0</v>
      </c>
      <c r="V1083" s="39">
        <f>'25-26 Title I Part A'!$L1083-'25-26 Title I Part A'!$U1083</f>
        <v>0</v>
      </c>
    </row>
    <row r="1084" spans="1:22" ht="15" customHeight="1" x14ac:dyDescent="0.35">
      <c r="A1084" t="s">
        <v>110</v>
      </c>
      <c r="B1084" t="s">
        <v>6057</v>
      </c>
      <c r="C1084" s="7" t="s">
        <v>112</v>
      </c>
      <c r="D1084" s="7" t="s">
        <v>249</v>
      </c>
      <c r="E1084" s="7" t="s">
        <v>6058</v>
      </c>
      <c r="F1084" s="7" t="s">
        <v>6059</v>
      </c>
      <c r="G1084" s="7" t="s">
        <v>6060</v>
      </c>
      <c r="H1084" s="38" t="s">
        <v>6061</v>
      </c>
      <c r="I1084" s="7" t="s">
        <v>3115</v>
      </c>
      <c r="J1084" s="7" t="s">
        <v>7972</v>
      </c>
      <c r="K1084" s="7" t="s">
        <v>7972</v>
      </c>
      <c r="L1084" s="39">
        <v>1020306</v>
      </c>
      <c r="M1084" s="7" t="s">
        <v>7972</v>
      </c>
      <c r="N1084" s="7" t="s">
        <v>7972</v>
      </c>
      <c r="O1084" s="7" t="s">
        <v>7972</v>
      </c>
      <c r="P1084" s="39">
        <v>244840</v>
      </c>
      <c r="Q1084" s="39">
        <v>399928</v>
      </c>
      <c r="R1084" s="39">
        <v>137595</v>
      </c>
      <c r="S1084" s="39">
        <v>195609</v>
      </c>
      <c r="T1084" s="39">
        <v>0</v>
      </c>
      <c r="U1084" s="39">
        <f>SUM('25-26 Title I Part A'!$P1084:$T1084)</f>
        <v>977972</v>
      </c>
      <c r="V1084" s="39">
        <f>'25-26 Title I Part A'!$L1084-'25-26 Title I Part A'!$U1084</f>
        <v>42334</v>
      </c>
    </row>
    <row r="1085" spans="1:22" ht="15" customHeight="1" x14ac:dyDescent="0.35">
      <c r="A1085" t="s">
        <v>110</v>
      </c>
      <c r="B1085" t="s">
        <v>4889</v>
      </c>
      <c r="C1085" s="7" t="s">
        <v>112</v>
      </c>
      <c r="D1085" s="7" t="s">
        <v>3033</v>
      </c>
      <c r="E1085" s="7" t="s">
        <v>4890</v>
      </c>
      <c r="F1085" s="7" t="s">
        <v>4891</v>
      </c>
      <c r="G1085" s="7" t="s">
        <v>4892</v>
      </c>
      <c r="H1085" s="38" t="s">
        <v>4893</v>
      </c>
      <c r="I1085" s="7" t="s">
        <v>3115</v>
      </c>
      <c r="J1085" s="7" t="s">
        <v>7972</v>
      </c>
      <c r="K1085" s="7" t="s">
        <v>7972</v>
      </c>
      <c r="L1085" s="39">
        <v>118753</v>
      </c>
      <c r="M1085" s="7" t="s">
        <v>7972</v>
      </c>
      <c r="N1085" s="7" t="s">
        <v>7972</v>
      </c>
      <c r="O1085" s="7" t="s">
        <v>7972</v>
      </c>
      <c r="P1085" s="39">
        <v>23091</v>
      </c>
      <c r="Q1085" s="39">
        <v>30779</v>
      </c>
      <c r="R1085" s="39">
        <v>17824</v>
      </c>
      <c r="S1085" s="39">
        <v>47059</v>
      </c>
      <c r="T1085" s="39">
        <v>0</v>
      </c>
      <c r="U1085" s="39">
        <f>SUM('25-26 Title I Part A'!$P1085:$T1085)</f>
        <v>118753</v>
      </c>
      <c r="V1085" s="39">
        <f>'25-26 Title I Part A'!$L1085-'25-26 Title I Part A'!$U1085</f>
        <v>0</v>
      </c>
    </row>
    <row r="1086" spans="1:22" ht="15" customHeight="1" x14ac:dyDescent="0.35">
      <c r="A1086" t="s">
        <v>110</v>
      </c>
      <c r="B1086" t="s">
        <v>3766</v>
      </c>
      <c r="C1086" s="7" t="s">
        <v>112</v>
      </c>
      <c r="D1086" s="7" t="s">
        <v>3033</v>
      </c>
      <c r="E1086" s="7" t="s">
        <v>3767</v>
      </c>
      <c r="F1086" s="7" t="s">
        <v>3768</v>
      </c>
      <c r="G1086" s="7" t="s">
        <v>3769</v>
      </c>
      <c r="H1086" s="38" t="s">
        <v>3770</v>
      </c>
      <c r="I1086" s="7" t="s">
        <v>3115</v>
      </c>
      <c r="J1086" s="7" t="s">
        <v>7972</v>
      </c>
      <c r="K1086" s="7" t="s">
        <v>7972</v>
      </c>
      <c r="L1086" s="39">
        <v>80293</v>
      </c>
      <c r="M1086" s="7" t="s">
        <v>7972</v>
      </c>
      <c r="N1086" s="7" t="s">
        <v>7972</v>
      </c>
      <c r="O1086" s="7" t="s">
        <v>7972</v>
      </c>
      <c r="P1086" s="39">
        <v>19272</v>
      </c>
      <c r="Q1086" s="39">
        <v>6479</v>
      </c>
      <c r="R1086" s="39">
        <v>24969</v>
      </c>
      <c r="S1086" s="39">
        <v>22948</v>
      </c>
      <c r="T1086" s="39">
        <v>0</v>
      </c>
      <c r="U1086" s="39">
        <f>SUM('25-26 Title I Part A'!$P1086:$T1086)</f>
        <v>73668</v>
      </c>
      <c r="V1086" s="39">
        <f>'25-26 Title I Part A'!$L1086-'25-26 Title I Part A'!$U1086</f>
        <v>6625</v>
      </c>
    </row>
    <row r="1087" spans="1:22" ht="15" customHeight="1" x14ac:dyDescent="0.35">
      <c r="A1087" t="s">
        <v>110</v>
      </c>
      <c r="B1087" t="s">
        <v>7936</v>
      </c>
      <c r="C1087" s="7" t="s">
        <v>112</v>
      </c>
      <c r="D1087" s="7" t="s">
        <v>3033</v>
      </c>
      <c r="E1087" s="7" t="s">
        <v>7937</v>
      </c>
      <c r="F1087" s="7">
        <v>2131</v>
      </c>
      <c r="G1087" s="7" t="s">
        <v>7938</v>
      </c>
      <c r="H1087" s="38" t="s">
        <v>7939</v>
      </c>
      <c r="I1087" s="7" t="s">
        <v>3115</v>
      </c>
      <c r="J1087" s="7" t="s">
        <v>7972</v>
      </c>
      <c r="K1087" s="7" t="s">
        <v>7972</v>
      </c>
      <c r="L1087" s="39">
        <v>52572</v>
      </c>
      <c r="M1087" s="7" t="s">
        <v>7972</v>
      </c>
      <c r="N1087" s="7" t="s">
        <v>7972</v>
      </c>
      <c r="O1087" s="7" t="s">
        <v>7972</v>
      </c>
      <c r="P1087" s="39">
        <v>0</v>
      </c>
      <c r="Q1087" s="39">
        <v>10847</v>
      </c>
      <c r="R1087" s="39">
        <v>12024</v>
      </c>
      <c r="S1087" s="39">
        <v>29701</v>
      </c>
      <c r="T1087" s="39">
        <v>0</v>
      </c>
      <c r="U1087" s="39">
        <f>SUM('25-26 Title I Part A'!$P1087:$T1087)</f>
        <v>52572</v>
      </c>
      <c r="V1087" s="39">
        <f>'25-26 Title I Part A'!$L1087-'25-26 Title I Part A'!$U1087</f>
        <v>0</v>
      </c>
    </row>
    <row r="1088" spans="1:22" ht="15" customHeight="1" x14ac:dyDescent="0.35">
      <c r="A1088" t="s">
        <v>110</v>
      </c>
      <c r="B1088" t="s">
        <v>7940</v>
      </c>
      <c r="C1088" s="7" t="s">
        <v>112</v>
      </c>
      <c r="D1088" s="7" t="s">
        <v>3033</v>
      </c>
      <c r="E1088" s="7" t="s">
        <v>7941</v>
      </c>
      <c r="F1088" s="7">
        <v>2152</v>
      </c>
      <c r="G1088" s="7" t="s">
        <v>7942</v>
      </c>
      <c r="H1088" s="38" t="s">
        <v>7943</v>
      </c>
      <c r="I1088" s="7" t="s">
        <v>3115</v>
      </c>
      <c r="J1088" s="7" t="s">
        <v>7972</v>
      </c>
      <c r="K1088" s="7" t="s">
        <v>7972</v>
      </c>
      <c r="L1088" s="39">
        <v>26079</v>
      </c>
      <c r="M1088" s="7" t="s">
        <v>7972</v>
      </c>
      <c r="N1088" s="7" t="s">
        <v>7972</v>
      </c>
      <c r="O1088" s="7" t="s">
        <v>7972</v>
      </c>
      <c r="P1088" s="39">
        <v>0</v>
      </c>
      <c r="Q1088" s="39">
        <v>0</v>
      </c>
      <c r="R1088" s="39">
        <v>0</v>
      </c>
      <c r="S1088" s="39">
        <v>6871</v>
      </c>
      <c r="T1088" s="39">
        <v>0</v>
      </c>
      <c r="U1088" s="39">
        <f>SUM('25-26 Title I Part A'!$P1088:$T1088)</f>
        <v>6871</v>
      </c>
      <c r="V1088" s="39">
        <f>'25-26 Title I Part A'!$L1088-'25-26 Title I Part A'!$U1088</f>
        <v>19208</v>
      </c>
    </row>
    <row r="1089" spans="1:22" ht="15" customHeight="1" x14ac:dyDescent="0.35">
      <c r="A1089" t="s">
        <v>110</v>
      </c>
      <c r="B1089" t="s">
        <v>7963</v>
      </c>
      <c r="C1089" s="7" t="s">
        <v>112</v>
      </c>
      <c r="D1089" s="7" t="s">
        <v>3033</v>
      </c>
      <c r="E1089" s="7" t="s">
        <v>7964</v>
      </c>
      <c r="F1089" s="7">
        <v>2166</v>
      </c>
      <c r="G1089" s="7" t="s">
        <v>7965</v>
      </c>
      <c r="H1089" s="38" t="s">
        <v>7966</v>
      </c>
      <c r="I1089" s="7" t="s">
        <v>3115</v>
      </c>
      <c r="J1089" s="7" t="s">
        <v>7972</v>
      </c>
      <c r="K1089" s="7" t="s">
        <v>7972</v>
      </c>
      <c r="L1089" s="39">
        <v>41257</v>
      </c>
      <c r="M1089" s="7" t="s">
        <v>7972</v>
      </c>
      <c r="N1089" s="7" t="s">
        <v>7972</v>
      </c>
      <c r="O1089" s="7" t="s">
        <v>7972</v>
      </c>
      <c r="P1089" s="39">
        <v>0</v>
      </c>
      <c r="Q1089" s="39">
        <v>0</v>
      </c>
      <c r="R1089" s="39">
        <v>0</v>
      </c>
      <c r="S1089" s="39">
        <v>40227</v>
      </c>
      <c r="T1089" s="39">
        <v>0</v>
      </c>
      <c r="U1089" s="39">
        <f>SUM('25-26 Title I Part A'!$P1089:$T1089)</f>
        <v>40227</v>
      </c>
      <c r="V1089" s="39">
        <f>'25-26 Title I Part A'!$L1089-'25-26 Title I Part A'!$U1089</f>
        <v>1030</v>
      </c>
    </row>
    <row r="1090" spans="1:22" ht="15" customHeight="1" x14ac:dyDescent="0.35">
      <c r="A1090" t="s">
        <v>159</v>
      </c>
      <c r="B1090" t="s">
        <v>3035</v>
      </c>
      <c r="C1090" s="7" t="s">
        <v>161</v>
      </c>
      <c r="D1090" s="7" t="s">
        <v>3036</v>
      </c>
      <c r="E1090" s="7" t="s">
        <v>25</v>
      </c>
      <c r="F1090" s="7" t="s">
        <v>26</v>
      </c>
      <c r="G1090" s="7" t="s">
        <v>3036</v>
      </c>
      <c r="H1090" s="38" t="s">
        <v>3037</v>
      </c>
      <c r="I1090" s="7" t="s">
        <v>2938</v>
      </c>
      <c r="J1090" s="7" t="s">
        <v>7972</v>
      </c>
      <c r="K1090" s="7" t="s">
        <v>7972</v>
      </c>
      <c r="L1090" s="39">
        <v>1315138</v>
      </c>
      <c r="M1090" s="7" t="s">
        <v>7972</v>
      </c>
      <c r="N1090" s="7" t="s">
        <v>7972</v>
      </c>
      <c r="O1090" s="7" t="s">
        <v>7972</v>
      </c>
      <c r="P1090" s="39">
        <v>152878</v>
      </c>
      <c r="Q1090" s="39">
        <v>344815</v>
      </c>
      <c r="R1090" s="39">
        <v>245065</v>
      </c>
      <c r="S1090" s="39">
        <v>299700</v>
      </c>
      <c r="T1090" s="39">
        <v>0</v>
      </c>
      <c r="U1090" s="39">
        <f>SUM('25-26 Title I Part A'!$P1090:$T1090)</f>
        <v>1042458</v>
      </c>
      <c r="V1090" s="39">
        <f>'25-26 Title I Part A'!$L1090-'25-26 Title I Part A'!$U1090</f>
        <v>272680</v>
      </c>
    </row>
    <row r="1091" spans="1:22" ht="15" customHeight="1" x14ac:dyDescent="0.35">
      <c r="A1091" t="s">
        <v>159</v>
      </c>
      <c r="B1091" t="s">
        <v>160</v>
      </c>
      <c r="C1091" s="7" t="s">
        <v>161</v>
      </c>
      <c r="D1091" s="7" t="s">
        <v>162</v>
      </c>
      <c r="E1091" s="7" t="s">
        <v>25</v>
      </c>
      <c r="F1091" s="7" t="s">
        <v>26</v>
      </c>
      <c r="G1091" s="7" t="s">
        <v>162</v>
      </c>
      <c r="H1091" s="38" t="s">
        <v>163</v>
      </c>
      <c r="I1091" s="7" t="s">
        <v>28</v>
      </c>
      <c r="J1091" s="7" t="s">
        <v>7972</v>
      </c>
      <c r="K1091" s="7" t="s">
        <v>7972</v>
      </c>
      <c r="L1091" s="39">
        <v>58423</v>
      </c>
      <c r="M1091" s="7" t="s">
        <v>7972</v>
      </c>
      <c r="N1091" s="7" t="s">
        <v>7972</v>
      </c>
      <c r="O1091" s="7" t="s">
        <v>7972</v>
      </c>
      <c r="P1091" s="39">
        <v>14255</v>
      </c>
      <c r="Q1091" s="39">
        <v>44168</v>
      </c>
      <c r="R1091" s="39">
        <v>0</v>
      </c>
      <c r="S1091" s="39">
        <v>0</v>
      </c>
      <c r="T1091" s="39">
        <v>0</v>
      </c>
      <c r="U1091" s="39">
        <f>SUM('25-26 Title I Part A'!$P1091:$T1091)</f>
        <v>58423</v>
      </c>
      <c r="V1091" s="39">
        <f>'25-26 Title I Part A'!$L1091-'25-26 Title I Part A'!$U1091</f>
        <v>0</v>
      </c>
    </row>
    <row r="1092" spans="1:22" ht="15" customHeight="1" x14ac:dyDescent="0.35">
      <c r="A1092" t="s">
        <v>159</v>
      </c>
      <c r="B1092" t="s">
        <v>829</v>
      </c>
      <c r="C1092" s="7" t="s">
        <v>161</v>
      </c>
      <c r="D1092" s="7" t="s">
        <v>830</v>
      </c>
      <c r="E1092" s="7" t="s">
        <v>25</v>
      </c>
      <c r="F1092" s="7" t="s">
        <v>26</v>
      </c>
      <c r="G1092" s="7" t="s">
        <v>830</v>
      </c>
      <c r="H1092" s="38" t="s">
        <v>831</v>
      </c>
      <c r="I1092" s="7" t="s">
        <v>28</v>
      </c>
      <c r="J1092" s="7" t="s">
        <v>7972</v>
      </c>
      <c r="K1092" s="7" t="s">
        <v>7972</v>
      </c>
      <c r="L1092" s="39">
        <v>18401462</v>
      </c>
      <c r="M1092" s="7" t="s">
        <v>7972</v>
      </c>
      <c r="N1092" s="7" t="s">
        <v>7972</v>
      </c>
      <c r="O1092" s="7" t="s">
        <v>7972</v>
      </c>
      <c r="P1092" s="39">
        <v>0</v>
      </c>
      <c r="Q1092" s="39">
        <v>0</v>
      </c>
      <c r="R1092" s="39">
        <v>2871608</v>
      </c>
      <c r="S1092" s="39">
        <v>3695157</v>
      </c>
      <c r="T1092" s="39">
        <v>0</v>
      </c>
      <c r="U1092" s="39">
        <f>SUM('25-26 Title I Part A'!$P1092:$T1092)</f>
        <v>6566765</v>
      </c>
      <c r="V1092" s="39">
        <f>'25-26 Title I Part A'!$L1092-'25-26 Title I Part A'!$U1092</f>
        <v>11834697</v>
      </c>
    </row>
    <row r="1093" spans="1:22" ht="15" customHeight="1" x14ac:dyDescent="0.35">
      <c r="A1093" t="s">
        <v>159</v>
      </c>
      <c r="B1093" t="s">
        <v>835</v>
      </c>
      <c r="C1093" s="7" t="s">
        <v>161</v>
      </c>
      <c r="D1093" s="7" t="s">
        <v>836</v>
      </c>
      <c r="E1093" s="7" t="s">
        <v>25</v>
      </c>
      <c r="F1093" s="7" t="s">
        <v>26</v>
      </c>
      <c r="G1093" s="7" t="s">
        <v>836</v>
      </c>
      <c r="H1093" s="38" t="s">
        <v>837</v>
      </c>
      <c r="I1093" s="7" t="s">
        <v>28</v>
      </c>
      <c r="J1093" s="7" t="s">
        <v>7972</v>
      </c>
      <c r="K1093" s="7" t="s">
        <v>7972</v>
      </c>
      <c r="L1093" s="39">
        <v>53969</v>
      </c>
      <c r="M1093" s="7" t="s">
        <v>7972</v>
      </c>
      <c r="N1093" s="7" t="s">
        <v>7972</v>
      </c>
      <c r="O1093" s="7" t="s">
        <v>7972</v>
      </c>
      <c r="P1093" s="39">
        <v>12914</v>
      </c>
      <c r="Q1093" s="39">
        <v>11072</v>
      </c>
      <c r="R1093" s="39">
        <v>19755</v>
      </c>
      <c r="S1093" s="39">
        <v>10228</v>
      </c>
      <c r="T1093" s="39">
        <v>0</v>
      </c>
      <c r="U1093" s="39">
        <f>SUM('25-26 Title I Part A'!$P1093:$T1093)</f>
        <v>53969</v>
      </c>
      <c r="V1093" s="39">
        <f>'25-26 Title I Part A'!$L1093-'25-26 Title I Part A'!$U1093</f>
        <v>0</v>
      </c>
    </row>
    <row r="1094" spans="1:22" ht="15" customHeight="1" x14ac:dyDescent="0.35">
      <c r="A1094" t="s">
        <v>159</v>
      </c>
      <c r="B1094" t="s">
        <v>913</v>
      </c>
      <c r="C1094" s="7" t="s">
        <v>161</v>
      </c>
      <c r="D1094" s="7" t="s">
        <v>914</v>
      </c>
      <c r="E1094" s="7" t="s">
        <v>25</v>
      </c>
      <c r="F1094" s="7" t="s">
        <v>26</v>
      </c>
      <c r="G1094" s="7" t="s">
        <v>914</v>
      </c>
      <c r="H1094" s="38" t="s">
        <v>915</v>
      </c>
      <c r="I1094" s="7" t="s">
        <v>28</v>
      </c>
      <c r="J1094" s="7" t="s">
        <v>7972</v>
      </c>
      <c r="K1094" s="7" t="s">
        <v>7972</v>
      </c>
      <c r="L1094" s="39">
        <v>3114858</v>
      </c>
      <c r="M1094" s="7" t="s">
        <v>7972</v>
      </c>
      <c r="N1094" s="7" t="s">
        <v>7972</v>
      </c>
      <c r="O1094" s="7" t="s">
        <v>7972</v>
      </c>
      <c r="P1094" s="39">
        <v>90318</v>
      </c>
      <c r="Q1094" s="39">
        <v>751098</v>
      </c>
      <c r="R1094" s="39">
        <v>732079</v>
      </c>
      <c r="S1094" s="39">
        <v>745018</v>
      </c>
      <c r="T1094" s="39">
        <v>0</v>
      </c>
      <c r="U1094" s="39">
        <f>SUM('25-26 Title I Part A'!$P1094:$T1094)</f>
        <v>2318513</v>
      </c>
      <c r="V1094" s="39">
        <f>'25-26 Title I Part A'!$L1094-'25-26 Title I Part A'!$U1094</f>
        <v>796345</v>
      </c>
    </row>
    <row r="1095" spans="1:22" ht="15" customHeight="1" x14ac:dyDescent="0.35">
      <c r="A1095" t="s">
        <v>159</v>
      </c>
      <c r="B1095" t="s">
        <v>976</v>
      </c>
      <c r="C1095" s="7" t="s">
        <v>161</v>
      </c>
      <c r="D1095" s="7" t="s">
        <v>977</v>
      </c>
      <c r="E1095" s="7" t="s">
        <v>25</v>
      </c>
      <c r="F1095" s="7" t="s">
        <v>26</v>
      </c>
      <c r="G1095" s="7" t="s">
        <v>977</v>
      </c>
      <c r="H1095" s="38" t="s">
        <v>978</v>
      </c>
      <c r="I1095" s="7" t="s">
        <v>28</v>
      </c>
      <c r="J1095" s="7" t="s">
        <v>7972</v>
      </c>
      <c r="K1095" s="7" t="s">
        <v>7972</v>
      </c>
      <c r="L1095" s="39">
        <v>585289</v>
      </c>
      <c r="M1095" s="7" t="s">
        <v>7972</v>
      </c>
      <c r="N1095" s="7" t="s">
        <v>7972</v>
      </c>
      <c r="O1095" s="7" t="s">
        <v>7972</v>
      </c>
      <c r="P1095" s="39">
        <v>16046</v>
      </c>
      <c r="Q1095" s="39">
        <v>138908</v>
      </c>
      <c r="R1095" s="39">
        <v>49473</v>
      </c>
      <c r="S1095" s="39">
        <v>133065</v>
      </c>
      <c r="T1095" s="39">
        <v>0</v>
      </c>
      <c r="U1095" s="39">
        <f>SUM('25-26 Title I Part A'!$P1095:$T1095)</f>
        <v>337492</v>
      </c>
      <c r="V1095" s="39">
        <f>'25-26 Title I Part A'!$L1095-'25-26 Title I Part A'!$U1095</f>
        <v>247797</v>
      </c>
    </row>
    <row r="1096" spans="1:22" ht="15" customHeight="1" x14ac:dyDescent="0.35">
      <c r="A1096" t="s">
        <v>159</v>
      </c>
      <c r="B1096" t="s">
        <v>979</v>
      </c>
      <c r="C1096" s="7" t="s">
        <v>161</v>
      </c>
      <c r="D1096" s="7" t="s">
        <v>980</v>
      </c>
      <c r="E1096" s="7" t="s">
        <v>25</v>
      </c>
      <c r="F1096" s="7" t="s">
        <v>26</v>
      </c>
      <c r="G1096" s="7" t="s">
        <v>980</v>
      </c>
      <c r="H1096" s="38" t="s">
        <v>981</v>
      </c>
      <c r="I1096" s="7" t="s">
        <v>28</v>
      </c>
      <c r="J1096" s="7" t="s">
        <v>7972</v>
      </c>
      <c r="K1096" s="7" t="s">
        <v>7972</v>
      </c>
      <c r="L1096" s="39">
        <v>322718</v>
      </c>
      <c r="M1096" s="7" t="s">
        <v>7972</v>
      </c>
      <c r="N1096" s="7" t="s">
        <v>7972</v>
      </c>
      <c r="O1096" s="7" t="s">
        <v>7972</v>
      </c>
      <c r="P1096" s="39">
        <v>0</v>
      </c>
      <c r="Q1096" s="39">
        <v>65012</v>
      </c>
      <c r="R1096" s="39">
        <v>75680</v>
      </c>
      <c r="S1096" s="39">
        <v>31411</v>
      </c>
      <c r="T1096" s="39">
        <v>0</v>
      </c>
      <c r="U1096" s="39">
        <f>SUM('25-26 Title I Part A'!$P1096:$T1096)</f>
        <v>172103</v>
      </c>
      <c r="V1096" s="39">
        <f>'25-26 Title I Part A'!$L1096-'25-26 Title I Part A'!$U1096</f>
        <v>150615</v>
      </c>
    </row>
    <row r="1097" spans="1:22" ht="15" customHeight="1" x14ac:dyDescent="0.35">
      <c r="A1097" t="s">
        <v>159</v>
      </c>
      <c r="B1097" t="s">
        <v>2197</v>
      </c>
      <c r="C1097" s="7" t="s">
        <v>161</v>
      </c>
      <c r="D1097" s="7" t="s">
        <v>2198</v>
      </c>
      <c r="E1097" s="7" t="s">
        <v>25</v>
      </c>
      <c r="F1097" s="7" t="s">
        <v>26</v>
      </c>
      <c r="G1097" s="7" t="s">
        <v>2198</v>
      </c>
      <c r="H1097" s="38" t="s">
        <v>2199</v>
      </c>
      <c r="I1097" s="7" t="s">
        <v>28</v>
      </c>
      <c r="J1097" s="7" t="s">
        <v>7972</v>
      </c>
      <c r="K1097" s="7" t="s">
        <v>7972</v>
      </c>
      <c r="L1097" s="39">
        <v>348713</v>
      </c>
      <c r="M1097" s="7" t="s">
        <v>7972</v>
      </c>
      <c r="N1097" s="7" t="s">
        <v>7972</v>
      </c>
      <c r="O1097" s="7" t="s">
        <v>7972</v>
      </c>
      <c r="P1097" s="39">
        <v>84079</v>
      </c>
      <c r="Q1097" s="39">
        <v>104632</v>
      </c>
      <c r="R1097" s="39">
        <v>0</v>
      </c>
      <c r="S1097" s="39">
        <v>30066</v>
      </c>
      <c r="T1097" s="39">
        <v>0</v>
      </c>
      <c r="U1097" s="39">
        <f>SUM('25-26 Title I Part A'!$P1097:$T1097)</f>
        <v>218777</v>
      </c>
      <c r="V1097" s="39">
        <f>'25-26 Title I Part A'!$L1097-'25-26 Title I Part A'!$U1097</f>
        <v>129936</v>
      </c>
    </row>
    <row r="1098" spans="1:22" ht="15" customHeight="1" x14ac:dyDescent="0.35">
      <c r="A1098" t="s">
        <v>159</v>
      </c>
      <c r="B1098" t="s">
        <v>2212</v>
      </c>
      <c r="C1098" s="7" t="s">
        <v>161</v>
      </c>
      <c r="D1098" s="7" t="s">
        <v>2213</v>
      </c>
      <c r="E1098" s="7" t="s">
        <v>25</v>
      </c>
      <c r="F1098" s="7" t="s">
        <v>26</v>
      </c>
      <c r="G1098" s="7" t="s">
        <v>2213</v>
      </c>
      <c r="H1098" s="38" t="s">
        <v>2214</v>
      </c>
      <c r="I1098" s="7" t="s">
        <v>28</v>
      </c>
      <c r="J1098" s="7" t="s">
        <v>7972</v>
      </c>
      <c r="K1098" s="7" t="s">
        <v>7972</v>
      </c>
      <c r="L1098" s="39">
        <v>636435</v>
      </c>
      <c r="M1098" s="7" t="s">
        <v>7972</v>
      </c>
      <c r="N1098" s="7" t="s">
        <v>7972</v>
      </c>
      <c r="O1098" s="7" t="s">
        <v>7972</v>
      </c>
      <c r="P1098" s="39">
        <v>0</v>
      </c>
      <c r="Q1098" s="39">
        <v>0</v>
      </c>
      <c r="R1098" s="39">
        <v>183058</v>
      </c>
      <c r="S1098" s="39">
        <v>174790</v>
      </c>
      <c r="T1098" s="39">
        <v>0</v>
      </c>
      <c r="U1098" s="39">
        <f>SUM('25-26 Title I Part A'!$P1098:$T1098)</f>
        <v>357848</v>
      </c>
      <c r="V1098" s="39">
        <f>'25-26 Title I Part A'!$L1098-'25-26 Title I Part A'!$U1098</f>
        <v>278587</v>
      </c>
    </row>
    <row r="1099" spans="1:22" ht="15" customHeight="1" x14ac:dyDescent="0.35">
      <c r="A1099" t="s">
        <v>159</v>
      </c>
      <c r="B1099" t="s">
        <v>2254</v>
      </c>
      <c r="C1099" s="7" t="s">
        <v>161</v>
      </c>
      <c r="D1099" s="7" t="s">
        <v>2255</v>
      </c>
      <c r="E1099" s="7" t="s">
        <v>25</v>
      </c>
      <c r="F1099" s="7" t="s">
        <v>26</v>
      </c>
      <c r="G1099" s="7" t="s">
        <v>2255</v>
      </c>
      <c r="H1099" s="38" t="s">
        <v>2256</v>
      </c>
      <c r="I1099" s="7" t="s">
        <v>28</v>
      </c>
      <c r="J1099" s="7" t="s">
        <v>7972</v>
      </c>
      <c r="K1099" s="7" t="s">
        <v>7972</v>
      </c>
      <c r="L1099" s="39">
        <v>19036835</v>
      </c>
      <c r="M1099" s="7" t="s">
        <v>7972</v>
      </c>
      <c r="N1099" s="7" t="s">
        <v>7972</v>
      </c>
      <c r="O1099" s="7" t="s">
        <v>7972</v>
      </c>
      <c r="P1099" s="39">
        <v>0</v>
      </c>
      <c r="Q1099" s="39">
        <v>211826</v>
      </c>
      <c r="R1099" s="39">
        <v>5196134</v>
      </c>
      <c r="S1099" s="39">
        <v>3735676</v>
      </c>
      <c r="T1099" s="39">
        <v>0</v>
      </c>
      <c r="U1099" s="39">
        <f>SUM('25-26 Title I Part A'!$P1099:$T1099)</f>
        <v>9143636</v>
      </c>
      <c r="V1099" s="39">
        <f>'25-26 Title I Part A'!$L1099-'25-26 Title I Part A'!$U1099</f>
        <v>9893199</v>
      </c>
    </row>
    <row r="1100" spans="1:22" ht="15" customHeight="1" x14ac:dyDescent="0.35">
      <c r="A1100" t="s">
        <v>159</v>
      </c>
      <c r="B1100" t="s">
        <v>2310</v>
      </c>
      <c r="C1100" s="7" t="s">
        <v>161</v>
      </c>
      <c r="D1100" s="7" t="s">
        <v>2311</v>
      </c>
      <c r="E1100" s="7" t="s">
        <v>25</v>
      </c>
      <c r="F1100" s="7" t="s">
        <v>26</v>
      </c>
      <c r="G1100" s="7" t="s">
        <v>2311</v>
      </c>
      <c r="H1100" s="38" t="s">
        <v>2312</v>
      </c>
      <c r="I1100" s="7" t="s">
        <v>28</v>
      </c>
      <c r="J1100" s="7" t="s">
        <v>7972</v>
      </c>
      <c r="K1100" s="7" t="s">
        <v>7972</v>
      </c>
      <c r="L1100" s="39">
        <v>16463854</v>
      </c>
      <c r="M1100" s="7" t="s">
        <v>7972</v>
      </c>
      <c r="N1100" s="7" t="s">
        <v>7972</v>
      </c>
      <c r="O1100" s="7" t="s">
        <v>7972</v>
      </c>
      <c r="P1100" s="39">
        <v>944667</v>
      </c>
      <c r="Q1100" s="39">
        <v>4179560</v>
      </c>
      <c r="R1100" s="39">
        <v>2330136</v>
      </c>
      <c r="S1100" s="39">
        <v>4434377</v>
      </c>
      <c r="T1100" s="39">
        <v>0</v>
      </c>
      <c r="U1100" s="39">
        <f>SUM('25-26 Title I Part A'!$P1100:$T1100)</f>
        <v>11888740</v>
      </c>
      <c r="V1100" s="39">
        <f>'25-26 Title I Part A'!$L1100-'25-26 Title I Part A'!$U1100</f>
        <v>4575114</v>
      </c>
    </row>
    <row r="1101" spans="1:22" ht="15" customHeight="1" x14ac:dyDescent="0.35">
      <c r="A1101" t="s">
        <v>159</v>
      </c>
      <c r="B1101" t="s">
        <v>523</v>
      </c>
      <c r="C1101" s="7" t="s">
        <v>161</v>
      </c>
      <c r="D1101" s="7" t="s">
        <v>524</v>
      </c>
      <c r="E1101" s="7" t="s">
        <v>25</v>
      </c>
      <c r="F1101" s="7" t="s">
        <v>26</v>
      </c>
      <c r="G1101" s="7" t="s">
        <v>524</v>
      </c>
      <c r="H1101" s="38" t="s">
        <v>525</v>
      </c>
      <c r="I1101" s="7" t="s">
        <v>28</v>
      </c>
      <c r="J1101" s="7" t="s">
        <v>7972</v>
      </c>
      <c r="K1101" s="7" t="s">
        <v>7972</v>
      </c>
      <c r="L1101" s="39">
        <v>1238716</v>
      </c>
      <c r="M1101" s="7" t="s">
        <v>7972</v>
      </c>
      <c r="N1101" s="7" t="s">
        <v>7972</v>
      </c>
      <c r="O1101" s="7" t="s">
        <v>7972</v>
      </c>
      <c r="P1101" s="39">
        <v>0</v>
      </c>
      <c r="Q1101" s="39">
        <v>620921</v>
      </c>
      <c r="R1101" s="39">
        <v>180907</v>
      </c>
      <c r="S1101" s="39">
        <v>255351</v>
      </c>
      <c r="T1101" s="39">
        <v>0</v>
      </c>
      <c r="U1101" s="39">
        <f>SUM('25-26 Title I Part A'!$P1101:$T1101)</f>
        <v>1057179</v>
      </c>
      <c r="V1101" s="39">
        <f>'25-26 Title I Part A'!$L1101-'25-26 Title I Part A'!$U1101</f>
        <v>181537</v>
      </c>
    </row>
    <row r="1102" spans="1:22" ht="15" customHeight="1" x14ac:dyDescent="0.35">
      <c r="A1102" t="s">
        <v>159</v>
      </c>
      <c r="B1102" t="s">
        <v>1775</v>
      </c>
      <c r="C1102" s="7" t="s">
        <v>161</v>
      </c>
      <c r="D1102" s="7" t="s">
        <v>1776</v>
      </c>
      <c r="E1102" s="7" t="s">
        <v>25</v>
      </c>
      <c r="F1102" s="7" t="s">
        <v>26</v>
      </c>
      <c r="G1102" s="7" t="s">
        <v>1776</v>
      </c>
      <c r="H1102" s="38" t="s">
        <v>1777</v>
      </c>
      <c r="I1102" s="7" t="s">
        <v>28</v>
      </c>
      <c r="J1102" s="7" t="s">
        <v>7972</v>
      </c>
      <c r="K1102" s="7" t="s">
        <v>7972</v>
      </c>
      <c r="L1102" s="39">
        <v>2385932</v>
      </c>
      <c r="M1102" s="7" t="s">
        <v>7972</v>
      </c>
      <c r="N1102" s="7" t="s">
        <v>7972</v>
      </c>
      <c r="O1102" s="7" t="s">
        <v>7972</v>
      </c>
      <c r="P1102" s="39">
        <v>572636</v>
      </c>
      <c r="Q1102" s="39">
        <v>414302</v>
      </c>
      <c r="R1102" s="39">
        <v>166037</v>
      </c>
      <c r="S1102" s="39">
        <v>314756</v>
      </c>
      <c r="T1102" s="39">
        <v>0</v>
      </c>
      <c r="U1102" s="39">
        <f>SUM('25-26 Title I Part A'!$P1102:$T1102)</f>
        <v>1467731</v>
      </c>
      <c r="V1102" s="39">
        <f>'25-26 Title I Part A'!$L1102-'25-26 Title I Part A'!$U1102</f>
        <v>918201</v>
      </c>
    </row>
    <row r="1103" spans="1:22" ht="15" customHeight="1" x14ac:dyDescent="0.35">
      <c r="A1103" t="s">
        <v>159</v>
      </c>
      <c r="B1103" t="s">
        <v>2711</v>
      </c>
      <c r="C1103" s="7" t="s">
        <v>161</v>
      </c>
      <c r="D1103" s="7" t="s">
        <v>2712</v>
      </c>
      <c r="E1103" s="7" t="s">
        <v>25</v>
      </c>
      <c r="F1103" s="7" t="s">
        <v>26</v>
      </c>
      <c r="G1103" s="7" t="s">
        <v>2712</v>
      </c>
      <c r="H1103" s="38" t="s">
        <v>2713</v>
      </c>
      <c r="I1103" s="7" t="s">
        <v>28</v>
      </c>
      <c r="J1103" s="7" t="s">
        <v>7972</v>
      </c>
      <c r="K1103" s="7" t="s">
        <v>7972</v>
      </c>
      <c r="L1103" s="39">
        <v>15721862</v>
      </c>
      <c r="M1103" s="7" t="s">
        <v>7972</v>
      </c>
      <c r="N1103" s="7" t="s">
        <v>7972</v>
      </c>
      <c r="O1103" s="7" t="s">
        <v>7972</v>
      </c>
      <c r="P1103" s="39">
        <v>284651</v>
      </c>
      <c r="Q1103" s="39">
        <v>4782226</v>
      </c>
      <c r="R1103" s="39">
        <v>4020849</v>
      </c>
      <c r="S1103" s="39">
        <v>3417533</v>
      </c>
      <c r="T1103" s="39">
        <v>0</v>
      </c>
      <c r="U1103" s="39">
        <f>SUM('25-26 Title I Part A'!$P1103:$T1103)</f>
        <v>12505259</v>
      </c>
      <c r="V1103" s="39">
        <f>'25-26 Title I Part A'!$L1103-'25-26 Title I Part A'!$U1103</f>
        <v>3216603</v>
      </c>
    </row>
    <row r="1104" spans="1:22" ht="15" customHeight="1" x14ac:dyDescent="0.35">
      <c r="A1104" t="s">
        <v>159</v>
      </c>
      <c r="B1104" t="s">
        <v>6172</v>
      </c>
      <c r="C1104" s="7" t="s">
        <v>161</v>
      </c>
      <c r="D1104" s="7" t="s">
        <v>1776</v>
      </c>
      <c r="E1104" s="7" t="s">
        <v>6173</v>
      </c>
      <c r="F1104" s="7" t="s">
        <v>6174</v>
      </c>
      <c r="G1104" s="7" t="s">
        <v>6175</v>
      </c>
      <c r="H1104" s="38" t="s">
        <v>6176</v>
      </c>
      <c r="I1104" s="7" t="s">
        <v>3115</v>
      </c>
      <c r="J1104" s="7" t="s">
        <v>7973</v>
      </c>
      <c r="K1104" s="7" t="s">
        <v>7973</v>
      </c>
      <c r="L1104" s="39">
        <v>0</v>
      </c>
      <c r="M1104" s="7" t="s">
        <v>7973</v>
      </c>
      <c r="N1104" s="7" t="s">
        <v>7988</v>
      </c>
      <c r="O1104" s="7" t="s">
        <v>7974</v>
      </c>
      <c r="P1104" s="39">
        <v>0</v>
      </c>
      <c r="Q1104" s="39">
        <v>0</v>
      </c>
      <c r="R1104" s="39">
        <v>0</v>
      </c>
      <c r="S1104" s="39">
        <v>0</v>
      </c>
      <c r="T1104" s="39">
        <v>0</v>
      </c>
      <c r="U1104" s="39">
        <f>SUM('25-26 Title I Part A'!$P1104:$T1104)</f>
        <v>0</v>
      </c>
      <c r="V1104" s="39">
        <f>'25-26 Title I Part A'!$L1104-'25-26 Title I Part A'!$U1104</f>
        <v>0</v>
      </c>
    </row>
    <row r="1105" spans="1:22" ht="15" customHeight="1" x14ac:dyDescent="0.35">
      <c r="A1105" t="s">
        <v>159</v>
      </c>
      <c r="B1105" s="36" t="s">
        <v>6451</v>
      </c>
      <c r="C1105" s="7" t="s">
        <v>161</v>
      </c>
      <c r="D1105" s="7" t="s">
        <v>2311</v>
      </c>
      <c r="E1105" s="7" t="s">
        <v>6452</v>
      </c>
      <c r="F1105" s="7" t="s">
        <v>6453</v>
      </c>
      <c r="G1105" s="7" t="s">
        <v>6454</v>
      </c>
      <c r="H1105" s="38" t="s">
        <v>6455</v>
      </c>
      <c r="I1105" s="7" t="s">
        <v>3115</v>
      </c>
      <c r="J1105" s="7" t="s">
        <v>7973</v>
      </c>
      <c r="K1105" s="7" t="s">
        <v>7972</v>
      </c>
      <c r="L1105" s="39">
        <v>0</v>
      </c>
      <c r="M1105" s="7" t="s">
        <v>7973</v>
      </c>
      <c r="N1105" s="7" t="s">
        <v>7988</v>
      </c>
      <c r="O1105" s="7" t="s">
        <v>7972</v>
      </c>
      <c r="P1105" s="39">
        <v>0</v>
      </c>
      <c r="Q1105" s="39">
        <v>0</v>
      </c>
      <c r="R1105" s="39">
        <v>0</v>
      </c>
      <c r="S1105" s="39">
        <v>0</v>
      </c>
      <c r="T1105" s="39">
        <v>0</v>
      </c>
      <c r="U1105" s="39">
        <f>SUM('25-26 Title I Part A'!$P1105:$T1105)</f>
        <v>0</v>
      </c>
      <c r="V1105" s="39">
        <f>'25-26 Title I Part A'!$L1105-'25-26 Title I Part A'!$U1105</f>
        <v>0</v>
      </c>
    </row>
    <row r="1106" spans="1:22" ht="15" customHeight="1" x14ac:dyDescent="0.35">
      <c r="A1106" t="s">
        <v>159</v>
      </c>
      <c r="B1106" t="s">
        <v>7631</v>
      </c>
      <c r="C1106" s="7" t="s">
        <v>161</v>
      </c>
      <c r="D1106" s="7" t="s">
        <v>2311</v>
      </c>
      <c r="E1106" s="7" t="s">
        <v>7632</v>
      </c>
      <c r="F1106" s="7" t="s">
        <v>7633</v>
      </c>
      <c r="G1106" s="7" t="s">
        <v>7634</v>
      </c>
      <c r="H1106" s="38" t="s">
        <v>7635</v>
      </c>
      <c r="I1106" s="7" t="s">
        <v>3115</v>
      </c>
      <c r="J1106" s="7" t="s">
        <v>7972</v>
      </c>
      <c r="K1106" s="7" t="s">
        <v>7972</v>
      </c>
      <c r="L1106" s="39">
        <v>1798977</v>
      </c>
      <c r="M1106" s="7" t="s">
        <v>7972</v>
      </c>
      <c r="N1106" s="7" t="s">
        <v>7972</v>
      </c>
      <c r="O1106" s="7" t="s">
        <v>7972</v>
      </c>
      <c r="P1106" s="39">
        <v>0</v>
      </c>
      <c r="Q1106" s="39">
        <v>0</v>
      </c>
      <c r="R1106" s="39">
        <v>0</v>
      </c>
      <c r="S1106" s="39">
        <v>1608675</v>
      </c>
      <c r="T1106" s="39">
        <v>0</v>
      </c>
      <c r="U1106" s="39">
        <f>SUM('25-26 Title I Part A'!$P1106:$T1106)</f>
        <v>1608675</v>
      </c>
      <c r="V1106" s="39">
        <f>'25-26 Title I Part A'!$L1106-'25-26 Title I Part A'!$U1106</f>
        <v>190302</v>
      </c>
    </row>
    <row r="1107" spans="1:22" ht="15" customHeight="1" x14ac:dyDescent="0.35">
      <c r="A1107" t="s">
        <v>159</v>
      </c>
      <c r="B1107" t="s">
        <v>7230</v>
      </c>
      <c r="C1107" s="7" t="s">
        <v>161</v>
      </c>
      <c r="D1107" s="7" t="s">
        <v>2255</v>
      </c>
      <c r="E1107" s="7" t="s">
        <v>7231</v>
      </c>
      <c r="F1107" s="7" t="s">
        <v>7232</v>
      </c>
      <c r="G1107" s="7" t="s">
        <v>7233</v>
      </c>
      <c r="H1107" s="38" t="s">
        <v>7234</v>
      </c>
      <c r="I1107" s="7" t="s">
        <v>3115</v>
      </c>
      <c r="J1107" s="7" t="s">
        <v>7972</v>
      </c>
      <c r="K1107" s="7" t="s">
        <v>7972</v>
      </c>
      <c r="L1107" s="39">
        <v>192722</v>
      </c>
      <c r="M1107" s="7" t="s">
        <v>7972</v>
      </c>
      <c r="N1107" s="7" t="s">
        <v>7972</v>
      </c>
      <c r="O1107" s="7" t="s">
        <v>7972</v>
      </c>
      <c r="P1107" s="39">
        <v>46263</v>
      </c>
      <c r="Q1107" s="39">
        <v>1117</v>
      </c>
      <c r="R1107" s="39">
        <v>47402</v>
      </c>
      <c r="S1107" s="39">
        <v>95605</v>
      </c>
      <c r="T1107" s="39">
        <v>0</v>
      </c>
      <c r="U1107" s="39">
        <f>SUM('25-26 Title I Part A'!$P1107:$T1107)</f>
        <v>190387</v>
      </c>
      <c r="V1107" s="39">
        <f>'25-26 Title I Part A'!$L1107-'25-26 Title I Part A'!$U1107</f>
        <v>2335</v>
      </c>
    </row>
    <row r="1108" spans="1:22" ht="15" customHeight="1" x14ac:dyDescent="0.35">
      <c r="A1108" t="s">
        <v>159</v>
      </c>
      <c r="B1108" t="s">
        <v>7200</v>
      </c>
      <c r="C1108" s="7" t="s">
        <v>161</v>
      </c>
      <c r="D1108" s="7" t="s">
        <v>2255</v>
      </c>
      <c r="E1108" s="7" t="s">
        <v>7201</v>
      </c>
      <c r="F1108" s="7" t="s">
        <v>7202</v>
      </c>
      <c r="G1108" s="7" t="s">
        <v>7203</v>
      </c>
      <c r="H1108" s="38" t="s">
        <v>7204</v>
      </c>
      <c r="I1108" s="7" t="s">
        <v>3115</v>
      </c>
      <c r="J1108" s="7" t="s">
        <v>7972</v>
      </c>
      <c r="K1108" s="7" t="s">
        <v>7972</v>
      </c>
      <c r="L1108" s="39">
        <v>73884</v>
      </c>
      <c r="M1108" s="7" t="s">
        <v>7973</v>
      </c>
      <c r="N1108" s="7" t="s">
        <v>7972</v>
      </c>
      <c r="O1108" s="7" t="s">
        <v>7972</v>
      </c>
      <c r="P1108" s="39">
        <v>0</v>
      </c>
      <c r="Q1108" s="39">
        <v>0</v>
      </c>
      <c r="R1108" s="39">
        <v>0</v>
      </c>
      <c r="S1108" s="39">
        <v>0</v>
      </c>
      <c r="T1108" s="39">
        <v>0</v>
      </c>
      <c r="U1108" s="39">
        <f>SUM('25-26 Title I Part A'!$P1108:$T1108)</f>
        <v>0</v>
      </c>
      <c r="V1108" s="39">
        <f>'25-26 Title I Part A'!$L1108-'25-26 Title I Part A'!$U1108</f>
        <v>73884</v>
      </c>
    </row>
    <row r="1109" spans="1:22" ht="15" customHeight="1" x14ac:dyDescent="0.35">
      <c r="A1109" t="s">
        <v>159</v>
      </c>
      <c r="B1109" t="s">
        <v>4874</v>
      </c>
      <c r="C1109" s="7" t="s">
        <v>161</v>
      </c>
      <c r="D1109" s="7" t="s">
        <v>2712</v>
      </c>
      <c r="E1109" s="7" t="s">
        <v>4875</v>
      </c>
      <c r="F1109" s="7" t="s">
        <v>4876</v>
      </c>
      <c r="G1109" s="7" t="s">
        <v>4877</v>
      </c>
      <c r="H1109" s="38" t="s">
        <v>4878</v>
      </c>
      <c r="I1109" s="7" t="s">
        <v>3115</v>
      </c>
      <c r="J1109" s="7" t="s">
        <v>7972</v>
      </c>
      <c r="K1109" s="7" t="s">
        <v>7972</v>
      </c>
      <c r="L1109" s="39">
        <v>186925</v>
      </c>
      <c r="M1109" s="7" t="s">
        <v>7972</v>
      </c>
      <c r="N1109" s="7" t="s">
        <v>7972</v>
      </c>
      <c r="O1109" s="7" t="s">
        <v>7972</v>
      </c>
      <c r="P1109" s="39">
        <v>0</v>
      </c>
      <c r="Q1109" s="39">
        <v>69713</v>
      </c>
      <c r="R1109" s="39">
        <v>44231</v>
      </c>
      <c r="S1109" s="39">
        <v>66584</v>
      </c>
      <c r="T1109" s="39">
        <v>0</v>
      </c>
      <c r="U1109" s="39">
        <f>SUM('25-26 Title I Part A'!$P1109:$T1109)</f>
        <v>180528</v>
      </c>
      <c r="V1109" s="39">
        <f>'25-26 Title I Part A'!$L1109-'25-26 Title I Part A'!$U1109</f>
        <v>6397</v>
      </c>
    </row>
    <row r="1110" spans="1:22" ht="15" customHeight="1" x14ac:dyDescent="0.35">
      <c r="A1110" t="s">
        <v>159</v>
      </c>
      <c r="B1110" t="s">
        <v>4302</v>
      </c>
      <c r="C1110" s="7" t="s">
        <v>161</v>
      </c>
      <c r="D1110" s="7" t="s">
        <v>2712</v>
      </c>
      <c r="E1110" s="7" t="s">
        <v>4303</v>
      </c>
      <c r="F1110" s="7" t="s">
        <v>4304</v>
      </c>
      <c r="G1110" s="7" t="s">
        <v>4305</v>
      </c>
      <c r="H1110" s="38" t="s">
        <v>4306</v>
      </c>
      <c r="I1110" s="7" t="s">
        <v>3115</v>
      </c>
      <c r="J1110" s="7" t="s">
        <v>7972</v>
      </c>
      <c r="K1110" s="7" t="s">
        <v>7972</v>
      </c>
      <c r="L1110" s="39">
        <v>627501</v>
      </c>
      <c r="M1110" s="7" t="s">
        <v>7972</v>
      </c>
      <c r="N1110" s="7" t="s">
        <v>7972</v>
      </c>
      <c r="O1110" s="7" t="s">
        <v>7972</v>
      </c>
      <c r="P1110" s="39">
        <v>149386</v>
      </c>
      <c r="Q1110" s="39">
        <v>258427</v>
      </c>
      <c r="R1110" s="39">
        <v>0</v>
      </c>
      <c r="S1110" s="39">
        <v>126810</v>
      </c>
      <c r="T1110" s="39">
        <v>0</v>
      </c>
      <c r="U1110" s="39">
        <f>SUM('25-26 Title I Part A'!$P1110:$T1110)</f>
        <v>534623</v>
      </c>
      <c r="V1110" s="39">
        <f>'25-26 Title I Part A'!$L1110-'25-26 Title I Part A'!$U1110</f>
        <v>92878</v>
      </c>
    </row>
    <row r="1111" spans="1:22" ht="15" customHeight="1" x14ac:dyDescent="0.35">
      <c r="A1111" t="s">
        <v>159</v>
      </c>
      <c r="B1111" t="s">
        <v>6955</v>
      </c>
      <c r="C1111" s="7" t="s">
        <v>161</v>
      </c>
      <c r="D1111" s="7" t="s">
        <v>2255</v>
      </c>
      <c r="E1111" s="7" t="s">
        <v>6956</v>
      </c>
      <c r="F1111" s="7" t="s">
        <v>6957</v>
      </c>
      <c r="G1111" s="7" t="s">
        <v>6958</v>
      </c>
      <c r="H1111" s="38" t="s">
        <v>6959</v>
      </c>
      <c r="I1111" s="7" t="s">
        <v>3115</v>
      </c>
      <c r="J1111" s="7" t="s">
        <v>7972</v>
      </c>
      <c r="K1111" s="7" t="s">
        <v>7972</v>
      </c>
      <c r="L1111" s="39">
        <v>137739</v>
      </c>
      <c r="M1111" s="7" t="s">
        <v>7972</v>
      </c>
      <c r="N1111" s="7" t="s">
        <v>7972</v>
      </c>
      <c r="O1111" s="7" t="s">
        <v>7972</v>
      </c>
      <c r="P1111" s="39">
        <v>33607</v>
      </c>
      <c r="Q1111" s="39">
        <v>828</v>
      </c>
      <c r="R1111" s="39">
        <v>34435</v>
      </c>
      <c r="S1111" s="39">
        <v>68869</v>
      </c>
      <c r="T1111" s="39">
        <v>0</v>
      </c>
      <c r="U1111" s="39">
        <f>SUM('25-26 Title I Part A'!$P1111:$T1111)</f>
        <v>137739</v>
      </c>
      <c r="V1111" s="39">
        <f>'25-26 Title I Part A'!$L1111-'25-26 Title I Part A'!$U1111</f>
        <v>0</v>
      </c>
    </row>
    <row r="1112" spans="1:22" ht="15" customHeight="1" x14ac:dyDescent="0.35">
      <c r="A1112" t="s">
        <v>159</v>
      </c>
      <c r="B1112" t="s">
        <v>3611</v>
      </c>
      <c r="C1112" s="7" t="s">
        <v>161</v>
      </c>
      <c r="D1112" s="7" t="s">
        <v>2255</v>
      </c>
      <c r="E1112" s="7" t="s">
        <v>3612</v>
      </c>
      <c r="F1112" s="7" t="s">
        <v>3613</v>
      </c>
      <c r="G1112" s="7" t="s">
        <v>3614</v>
      </c>
      <c r="H1112" s="38" t="s">
        <v>3615</v>
      </c>
      <c r="I1112" s="7" t="s">
        <v>3115</v>
      </c>
      <c r="J1112" s="7" t="s">
        <v>7972</v>
      </c>
      <c r="K1112" s="7" t="s">
        <v>7972</v>
      </c>
      <c r="L1112" s="39">
        <v>94001</v>
      </c>
      <c r="M1112" s="7" t="s">
        <v>7972</v>
      </c>
      <c r="N1112" s="7" t="s">
        <v>7972</v>
      </c>
      <c r="O1112" s="7" t="s">
        <v>7972</v>
      </c>
      <c r="P1112" s="39">
        <v>22566</v>
      </c>
      <c r="Q1112" s="39">
        <v>45677</v>
      </c>
      <c r="R1112" s="39">
        <v>24243</v>
      </c>
      <c r="S1112" s="39">
        <v>1515</v>
      </c>
      <c r="T1112" s="39">
        <v>0</v>
      </c>
      <c r="U1112" s="39">
        <f>SUM('25-26 Title I Part A'!$P1112:$T1112)</f>
        <v>94001</v>
      </c>
      <c r="V1112" s="39">
        <f>'25-26 Title I Part A'!$L1112-'25-26 Title I Part A'!$U1112</f>
        <v>0</v>
      </c>
    </row>
    <row r="1113" spans="1:22" ht="15" customHeight="1" x14ac:dyDescent="0.35">
      <c r="A1113" t="s">
        <v>159</v>
      </c>
      <c r="B1113" t="s">
        <v>7425</v>
      </c>
      <c r="C1113" s="7" t="s">
        <v>161</v>
      </c>
      <c r="D1113" s="7" t="s">
        <v>2255</v>
      </c>
      <c r="E1113" s="7" t="s">
        <v>7426</v>
      </c>
      <c r="F1113" s="7" t="s">
        <v>7427</v>
      </c>
      <c r="G1113" s="7" t="s">
        <v>7428</v>
      </c>
      <c r="H1113" s="38" t="s">
        <v>7429</v>
      </c>
      <c r="I1113" s="7" t="s">
        <v>3115</v>
      </c>
      <c r="J1113" s="7" t="s">
        <v>7972</v>
      </c>
      <c r="K1113" s="7" t="s">
        <v>7972</v>
      </c>
      <c r="L1113" s="39">
        <v>192001</v>
      </c>
      <c r="M1113" s="7" t="s">
        <v>7972</v>
      </c>
      <c r="N1113" s="7" t="s">
        <v>7972</v>
      </c>
      <c r="O1113" s="7" t="s">
        <v>7972</v>
      </c>
      <c r="P1113" s="39">
        <v>0</v>
      </c>
      <c r="Q1113" s="39">
        <v>0</v>
      </c>
      <c r="R1113" s="39">
        <v>118190</v>
      </c>
      <c r="S1113" s="39">
        <v>73811</v>
      </c>
      <c r="T1113" s="39">
        <v>0</v>
      </c>
      <c r="U1113" s="39">
        <f>SUM('25-26 Title I Part A'!$P1113:$T1113)</f>
        <v>192001</v>
      </c>
      <c r="V1113" s="39">
        <f>'25-26 Title I Part A'!$L1113-'25-26 Title I Part A'!$U1113</f>
        <v>0</v>
      </c>
    </row>
    <row r="1114" spans="1:22" ht="15" customHeight="1" x14ac:dyDescent="0.35">
      <c r="A1114" t="s">
        <v>159</v>
      </c>
      <c r="B1114" t="s">
        <v>5104</v>
      </c>
      <c r="C1114" s="7" t="s">
        <v>161</v>
      </c>
      <c r="D1114" s="7" t="s">
        <v>2712</v>
      </c>
      <c r="E1114" s="7" t="s">
        <v>5105</v>
      </c>
      <c r="F1114" s="7" t="s">
        <v>5106</v>
      </c>
      <c r="G1114" s="7" t="s">
        <v>5107</v>
      </c>
      <c r="H1114" s="38" t="s">
        <v>5108</v>
      </c>
      <c r="I1114" s="7" t="s">
        <v>3115</v>
      </c>
      <c r="J1114" s="7" t="s">
        <v>7972</v>
      </c>
      <c r="K1114" s="7" t="s">
        <v>7972</v>
      </c>
      <c r="L1114" s="39">
        <v>279225</v>
      </c>
      <c r="M1114" s="7" t="s">
        <v>7973</v>
      </c>
      <c r="N1114" s="7" t="s">
        <v>7972</v>
      </c>
      <c r="O1114" s="7" t="s">
        <v>7972</v>
      </c>
      <c r="P1114" s="39">
        <v>0</v>
      </c>
      <c r="Q1114" s="39">
        <v>123130</v>
      </c>
      <c r="R1114" s="39">
        <v>156095</v>
      </c>
      <c r="S1114" s="39">
        <v>0</v>
      </c>
      <c r="T1114" s="39">
        <v>0</v>
      </c>
      <c r="U1114" s="39">
        <f>SUM('25-26 Title I Part A'!$P1114:$T1114)</f>
        <v>279225</v>
      </c>
      <c r="V1114" s="39">
        <f>'25-26 Title I Part A'!$L1114-'25-26 Title I Part A'!$U1114</f>
        <v>0</v>
      </c>
    </row>
    <row r="1115" spans="1:22" ht="15" customHeight="1" x14ac:dyDescent="0.35">
      <c r="A1115" t="s">
        <v>159</v>
      </c>
      <c r="B1115" t="s">
        <v>4292</v>
      </c>
      <c r="C1115" s="7" t="s">
        <v>161</v>
      </c>
      <c r="D1115" s="7" t="s">
        <v>2712</v>
      </c>
      <c r="E1115" s="7" t="s">
        <v>4293</v>
      </c>
      <c r="F1115" s="7" t="s">
        <v>4294</v>
      </c>
      <c r="G1115" s="7" t="s">
        <v>4295</v>
      </c>
      <c r="H1115" s="38" t="s">
        <v>4296</v>
      </c>
      <c r="I1115" s="7" t="s">
        <v>3115</v>
      </c>
      <c r="J1115" s="7" t="s">
        <v>7972</v>
      </c>
      <c r="K1115" s="7" t="s">
        <v>7972</v>
      </c>
      <c r="L1115" s="39">
        <v>244233</v>
      </c>
      <c r="M1115" s="7" t="s">
        <v>7972</v>
      </c>
      <c r="N1115" s="7" t="s">
        <v>7972</v>
      </c>
      <c r="O1115" s="7" t="s">
        <v>7972</v>
      </c>
      <c r="P1115" s="39">
        <v>17837</v>
      </c>
      <c r="Q1115" s="39">
        <v>113332</v>
      </c>
      <c r="R1115" s="39">
        <v>19944</v>
      </c>
      <c r="S1115" s="39">
        <v>49892</v>
      </c>
      <c r="T1115" s="39">
        <v>0</v>
      </c>
      <c r="U1115" s="39">
        <f>SUM('25-26 Title I Part A'!$P1115:$T1115)</f>
        <v>201005</v>
      </c>
      <c r="V1115" s="39">
        <f>'25-26 Title I Part A'!$L1115-'25-26 Title I Part A'!$U1115</f>
        <v>43228</v>
      </c>
    </row>
    <row r="1116" spans="1:22" ht="15" customHeight="1" x14ac:dyDescent="0.35">
      <c r="A1116" t="s">
        <v>159</v>
      </c>
      <c r="B1116" t="s">
        <v>3942</v>
      </c>
      <c r="C1116" s="7" t="s">
        <v>161</v>
      </c>
      <c r="D1116" s="7" t="s">
        <v>2255</v>
      </c>
      <c r="E1116" s="7" t="s">
        <v>3943</v>
      </c>
      <c r="F1116" s="7" t="s">
        <v>3944</v>
      </c>
      <c r="G1116" s="7" t="s">
        <v>3945</v>
      </c>
      <c r="H1116" s="38" t="s">
        <v>3946</v>
      </c>
      <c r="I1116" s="7" t="s">
        <v>3115</v>
      </c>
      <c r="J1116" s="7" t="s">
        <v>7972</v>
      </c>
      <c r="K1116" s="7" t="s">
        <v>7972</v>
      </c>
      <c r="L1116" s="39">
        <v>37520</v>
      </c>
      <c r="M1116" s="7" t="s">
        <v>7972</v>
      </c>
      <c r="N1116" s="7" t="s">
        <v>7972</v>
      </c>
      <c r="O1116" s="7" t="s">
        <v>7972</v>
      </c>
      <c r="P1116" s="39">
        <v>9003</v>
      </c>
      <c r="Q1116" s="39">
        <v>11223</v>
      </c>
      <c r="R1116" s="39">
        <v>11488</v>
      </c>
      <c r="S1116" s="39">
        <v>5806</v>
      </c>
      <c r="T1116" s="39">
        <v>0</v>
      </c>
      <c r="U1116" s="39">
        <f>SUM('25-26 Title I Part A'!$P1116:$T1116)</f>
        <v>37520</v>
      </c>
      <c r="V1116" s="39">
        <f>'25-26 Title I Part A'!$L1116-'25-26 Title I Part A'!$U1116</f>
        <v>0</v>
      </c>
    </row>
    <row r="1117" spans="1:22" ht="15" customHeight="1" x14ac:dyDescent="0.35">
      <c r="A1117" t="s">
        <v>159</v>
      </c>
      <c r="B1117" t="s">
        <v>3952</v>
      </c>
      <c r="C1117" s="7" t="s">
        <v>161</v>
      </c>
      <c r="D1117" s="7" t="s">
        <v>2311</v>
      </c>
      <c r="E1117" s="7" t="s">
        <v>3953</v>
      </c>
      <c r="F1117" s="7" t="s">
        <v>3954</v>
      </c>
      <c r="G1117" s="7" t="s">
        <v>3955</v>
      </c>
      <c r="H1117" s="38" t="s">
        <v>3956</v>
      </c>
      <c r="I1117" s="7" t="s">
        <v>3115</v>
      </c>
      <c r="J1117" s="7" t="s">
        <v>7972</v>
      </c>
      <c r="K1117" s="7" t="s">
        <v>7972</v>
      </c>
      <c r="L1117" s="39">
        <v>178220</v>
      </c>
      <c r="M1117" s="7" t="s">
        <v>7972</v>
      </c>
      <c r="N1117" s="7" t="s">
        <v>7972</v>
      </c>
      <c r="O1117" s="7" t="s">
        <v>7972</v>
      </c>
      <c r="P1117" s="39">
        <v>42765</v>
      </c>
      <c r="Q1117" s="39">
        <v>51968</v>
      </c>
      <c r="R1117" s="39">
        <v>40445</v>
      </c>
      <c r="S1117" s="39">
        <v>13501</v>
      </c>
      <c r="T1117" s="39">
        <v>0</v>
      </c>
      <c r="U1117" s="39">
        <f>SUM('25-26 Title I Part A'!$P1117:$T1117)</f>
        <v>148679</v>
      </c>
      <c r="V1117" s="39">
        <f>'25-26 Title I Part A'!$L1117-'25-26 Title I Part A'!$U1117</f>
        <v>29541</v>
      </c>
    </row>
    <row r="1118" spans="1:22" ht="15" customHeight="1" x14ac:dyDescent="0.35">
      <c r="A1118" t="s">
        <v>159</v>
      </c>
      <c r="B1118" t="s">
        <v>3947</v>
      </c>
      <c r="C1118" s="7" t="s">
        <v>161</v>
      </c>
      <c r="D1118" s="7" t="s">
        <v>830</v>
      </c>
      <c r="E1118" s="7" t="s">
        <v>3948</v>
      </c>
      <c r="F1118" s="7" t="s">
        <v>3949</v>
      </c>
      <c r="G1118" s="7" t="s">
        <v>3950</v>
      </c>
      <c r="H1118" s="38" t="s">
        <v>3951</v>
      </c>
      <c r="I1118" s="7" t="s">
        <v>3115</v>
      </c>
      <c r="J1118" s="7" t="s">
        <v>7972</v>
      </c>
      <c r="K1118" s="7" t="s">
        <v>7972</v>
      </c>
      <c r="L1118" s="39">
        <v>56280</v>
      </c>
      <c r="M1118" s="7" t="s">
        <v>7972</v>
      </c>
      <c r="N1118" s="7" t="s">
        <v>7972</v>
      </c>
      <c r="O1118" s="7" t="s">
        <v>7972</v>
      </c>
      <c r="P1118" s="39">
        <v>13505</v>
      </c>
      <c r="Q1118" s="39">
        <v>18685</v>
      </c>
      <c r="R1118" s="39">
        <v>23160</v>
      </c>
      <c r="S1118" s="39">
        <v>930</v>
      </c>
      <c r="T1118" s="39">
        <v>0</v>
      </c>
      <c r="U1118" s="39">
        <f>SUM('25-26 Title I Part A'!$P1118:$T1118)</f>
        <v>56280</v>
      </c>
      <c r="V1118" s="39">
        <f>'25-26 Title I Part A'!$L1118-'25-26 Title I Part A'!$U1118</f>
        <v>0</v>
      </c>
    </row>
    <row r="1119" spans="1:22" ht="15" customHeight="1" x14ac:dyDescent="0.35">
      <c r="A1119" t="s">
        <v>159</v>
      </c>
      <c r="B1119" t="s">
        <v>4442</v>
      </c>
      <c r="C1119" s="7" t="s">
        <v>161</v>
      </c>
      <c r="D1119" s="7" t="s">
        <v>2198</v>
      </c>
      <c r="E1119" s="7" t="s">
        <v>4443</v>
      </c>
      <c r="F1119" s="7" t="s">
        <v>4444</v>
      </c>
      <c r="G1119" s="7" t="s">
        <v>4445</v>
      </c>
      <c r="H1119" s="38" t="s">
        <v>4446</v>
      </c>
      <c r="I1119" s="7" t="s">
        <v>3115</v>
      </c>
      <c r="J1119" s="7" t="s">
        <v>7972</v>
      </c>
      <c r="K1119" s="7" t="s">
        <v>7972</v>
      </c>
      <c r="L1119" s="39">
        <v>30980</v>
      </c>
      <c r="M1119" s="7" t="s">
        <v>7972</v>
      </c>
      <c r="N1119" s="7" t="s">
        <v>7972</v>
      </c>
      <c r="O1119" s="7" t="s">
        <v>7972</v>
      </c>
      <c r="P1119" s="39">
        <v>7488</v>
      </c>
      <c r="Q1119" s="39">
        <v>14289</v>
      </c>
      <c r="R1119" s="39">
        <v>8911</v>
      </c>
      <c r="S1119" s="39">
        <v>292</v>
      </c>
      <c r="T1119" s="39">
        <v>0</v>
      </c>
      <c r="U1119" s="39">
        <f>SUM('25-26 Title I Part A'!$P1119:$T1119)</f>
        <v>30980</v>
      </c>
      <c r="V1119" s="39">
        <f>'25-26 Title I Part A'!$L1119-'25-26 Title I Part A'!$U1119</f>
        <v>0</v>
      </c>
    </row>
    <row r="1120" spans="1:22" ht="15" customHeight="1" x14ac:dyDescent="0.35">
      <c r="A1120" t="s">
        <v>159</v>
      </c>
      <c r="B1120" t="s">
        <v>5154</v>
      </c>
      <c r="C1120" s="7" t="s">
        <v>161</v>
      </c>
      <c r="D1120" s="7" t="s">
        <v>2712</v>
      </c>
      <c r="E1120" s="7" t="s">
        <v>5155</v>
      </c>
      <c r="F1120" s="7" t="s">
        <v>5156</v>
      </c>
      <c r="G1120" s="7" t="s">
        <v>5157</v>
      </c>
      <c r="H1120" s="38" t="s">
        <v>5158</v>
      </c>
      <c r="I1120" s="7" t="s">
        <v>3115</v>
      </c>
      <c r="J1120" s="7" t="s">
        <v>7972</v>
      </c>
      <c r="K1120" s="7" t="s">
        <v>7972</v>
      </c>
      <c r="L1120" s="39">
        <v>182865</v>
      </c>
      <c r="M1120" s="7" t="s">
        <v>7972</v>
      </c>
      <c r="N1120" s="7" t="s">
        <v>7972</v>
      </c>
      <c r="O1120" s="7" t="s">
        <v>7972</v>
      </c>
      <c r="P1120" s="39">
        <v>44617</v>
      </c>
      <c r="Q1120" s="39">
        <v>84938</v>
      </c>
      <c r="R1120" s="39">
        <v>0</v>
      </c>
      <c r="S1120" s="39">
        <v>22418</v>
      </c>
      <c r="T1120" s="39">
        <v>0</v>
      </c>
      <c r="U1120" s="39">
        <f>SUM('25-26 Title I Part A'!$P1120:$T1120)</f>
        <v>151973</v>
      </c>
      <c r="V1120" s="39">
        <f>'25-26 Title I Part A'!$L1120-'25-26 Title I Part A'!$U1120</f>
        <v>30892</v>
      </c>
    </row>
    <row r="1121" spans="1:22" ht="15" customHeight="1" x14ac:dyDescent="0.35">
      <c r="A1121" t="s">
        <v>159</v>
      </c>
      <c r="B1121" t="s">
        <v>7055</v>
      </c>
      <c r="C1121" s="7" t="s">
        <v>161</v>
      </c>
      <c r="D1121" s="7" t="s">
        <v>2712</v>
      </c>
      <c r="E1121" s="7" t="s">
        <v>7056</v>
      </c>
      <c r="F1121" s="7" t="s">
        <v>7057</v>
      </c>
      <c r="G1121" s="7" t="s">
        <v>7058</v>
      </c>
      <c r="H1121" s="38" t="s">
        <v>7059</v>
      </c>
      <c r="I1121" s="7" t="s">
        <v>3115</v>
      </c>
      <c r="J1121" s="7" t="s">
        <v>7972</v>
      </c>
      <c r="K1121" s="7" t="s">
        <v>7972</v>
      </c>
      <c r="L1121" s="39">
        <v>102678</v>
      </c>
      <c r="M1121" s="7" t="s">
        <v>7972</v>
      </c>
      <c r="N1121" s="7" t="s">
        <v>7972</v>
      </c>
      <c r="O1121" s="7" t="s">
        <v>7972</v>
      </c>
      <c r="P1121" s="39">
        <v>0</v>
      </c>
      <c r="Q1121" s="39">
        <v>0</v>
      </c>
      <c r="R1121" s="39">
        <v>0</v>
      </c>
      <c r="S1121" s="39">
        <v>102678</v>
      </c>
      <c r="T1121" s="39">
        <v>0</v>
      </c>
      <c r="U1121" s="39">
        <f>SUM('25-26 Title I Part A'!$P1121:$T1121)</f>
        <v>102678</v>
      </c>
      <c r="V1121" s="39">
        <f>'25-26 Title I Part A'!$L1121-'25-26 Title I Part A'!$U1121</f>
        <v>0</v>
      </c>
    </row>
    <row r="1122" spans="1:22" ht="15" customHeight="1" x14ac:dyDescent="0.35">
      <c r="A1122" t="s">
        <v>159</v>
      </c>
      <c r="B1122" t="s">
        <v>4964</v>
      </c>
      <c r="C1122" s="7" t="s">
        <v>161</v>
      </c>
      <c r="D1122" s="7" t="s">
        <v>2311</v>
      </c>
      <c r="E1122" s="7" t="s">
        <v>4965</v>
      </c>
      <c r="F1122" s="7" t="s">
        <v>4966</v>
      </c>
      <c r="G1122" s="7" t="s">
        <v>4967</v>
      </c>
      <c r="H1122" s="38" t="s">
        <v>4968</v>
      </c>
      <c r="I1122" s="7" t="s">
        <v>3115</v>
      </c>
      <c r="J1122" s="7" t="s">
        <v>7972</v>
      </c>
      <c r="K1122" s="7" t="s">
        <v>7972</v>
      </c>
      <c r="L1122" s="39">
        <v>28030</v>
      </c>
      <c r="M1122" s="7" t="s">
        <v>7972</v>
      </c>
      <c r="N1122" s="7" t="s">
        <v>7972</v>
      </c>
      <c r="O1122" s="7" t="s">
        <v>7972</v>
      </c>
      <c r="P1122" s="39">
        <v>0</v>
      </c>
      <c r="Q1122" s="39">
        <v>15284</v>
      </c>
      <c r="R1122" s="39">
        <v>12481</v>
      </c>
      <c r="S1122" s="39">
        <v>0</v>
      </c>
      <c r="T1122" s="39">
        <v>0</v>
      </c>
      <c r="U1122" s="39">
        <f>SUM('25-26 Title I Part A'!$P1122:$T1122)</f>
        <v>27765</v>
      </c>
      <c r="V1122" s="39">
        <f>'25-26 Title I Part A'!$L1122-'25-26 Title I Part A'!$U1122</f>
        <v>265</v>
      </c>
    </row>
    <row r="1123" spans="1:22" ht="15" customHeight="1" x14ac:dyDescent="0.35">
      <c r="A1123" t="s">
        <v>159</v>
      </c>
      <c r="B1123" t="s">
        <v>7808</v>
      </c>
      <c r="C1123" s="7" t="s">
        <v>161</v>
      </c>
      <c r="D1123" s="7" t="s">
        <v>2255</v>
      </c>
      <c r="E1123" s="7" t="s">
        <v>7809</v>
      </c>
      <c r="F1123" s="7" t="s">
        <v>7810</v>
      </c>
      <c r="G1123" s="7" t="s">
        <v>7811</v>
      </c>
      <c r="H1123" s="38" t="s">
        <v>7812</v>
      </c>
      <c r="I1123" s="7" t="s">
        <v>3115</v>
      </c>
      <c r="J1123" s="7" t="s">
        <v>7972</v>
      </c>
      <c r="K1123" s="7" t="s">
        <v>7972</v>
      </c>
      <c r="L1123" s="39">
        <v>149808</v>
      </c>
      <c r="M1123" s="7" t="s">
        <v>7972</v>
      </c>
      <c r="N1123" s="7" t="s">
        <v>7972</v>
      </c>
      <c r="O1123" s="7" t="s">
        <v>7972</v>
      </c>
      <c r="P1123" s="39">
        <v>0</v>
      </c>
      <c r="Q1123" s="39">
        <v>71871</v>
      </c>
      <c r="R1123" s="39">
        <v>0</v>
      </c>
      <c r="S1123" s="39">
        <v>37452</v>
      </c>
      <c r="T1123" s="39">
        <v>0</v>
      </c>
      <c r="U1123" s="39">
        <f>SUM('25-26 Title I Part A'!$P1123:$T1123)</f>
        <v>109323</v>
      </c>
      <c r="V1123" s="39">
        <f>'25-26 Title I Part A'!$L1123-'25-26 Title I Part A'!$U1123</f>
        <v>40485</v>
      </c>
    </row>
    <row r="1124" spans="1:22" ht="15" customHeight="1" x14ac:dyDescent="0.35">
      <c r="A1124" t="s">
        <v>159</v>
      </c>
      <c r="B1124" t="s">
        <v>4107</v>
      </c>
      <c r="C1124" s="7" t="s">
        <v>161</v>
      </c>
      <c r="D1124" s="7" t="s">
        <v>2255</v>
      </c>
      <c r="E1124" s="7" t="s">
        <v>4108</v>
      </c>
      <c r="F1124" s="7" t="s">
        <v>4109</v>
      </c>
      <c r="G1124" s="7" t="s">
        <v>4110</v>
      </c>
      <c r="H1124" s="38" t="s">
        <v>4111</v>
      </c>
      <c r="I1124" s="7" t="s">
        <v>3115</v>
      </c>
      <c r="J1124" s="7" t="s">
        <v>7972</v>
      </c>
      <c r="K1124" s="7" t="s">
        <v>7972</v>
      </c>
      <c r="L1124" s="39">
        <v>175880</v>
      </c>
      <c r="M1124" s="7" t="s">
        <v>7972</v>
      </c>
      <c r="N1124" s="7" t="s">
        <v>7972</v>
      </c>
      <c r="O1124" s="7" t="s">
        <v>7972</v>
      </c>
      <c r="P1124" s="39">
        <v>42215</v>
      </c>
      <c r="Q1124" s="39">
        <v>127317</v>
      </c>
      <c r="R1124" s="39">
        <v>3486</v>
      </c>
      <c r="S1124" s="39">
        <v>2862</v>
      </c>
      <c r="T1124" s="39">
        <v>0</v>
      </c>
      <c r="U1124" s="39">
        <f>SUM('25-26 Title I Part A'!$P1124:$T1124)</f>
        <v>175880</v>
      </c>
      <c r="V1124" s="39">
        <f>'25-26 Title I Part A'!$L1124-'25-26 Title I Part A'!$U1124</f>
        <v>0</v>
      </c>
    </row>
    <row r="1125" spans="1:22" ht="15" customHeight="1" x14ac:dyDescent="0.35">
      <c r="A1125" t="s">
        <v>159</v>
      </c>
      <c r="B1125" t="s">
        <v>4854</v>
      </c>
      <c r="C1125" s="7" t="s">
        <v>161</v>
      </c>
      <c r="D1125" s="7" t="s">
        <v>3036</v>
      </c>
      <c r="E1125" s="7" t="s">
        <v>4855</v>
      </c>
      <c r="F1125" s="7" t="s">
        <v>4856</v>
      </c>
      <c r="G1125" s="7" t="s">
        <v>4857</v>
      </c>
      <c r="H1125" s="38" t="s">
        <v>4858</v>
      </c>
      <c r="I1125" s="7" t="s">
        <v>3115</v>
      </c>
      <c r="J1125" s="7" t="s">
        <v>7972</v>
      </c>
      <c r="K1125" s="7" t="s">
        <v>7972</v>
      </c>
      <c r="L1125" s="39">
        <v>583762</v>
      </c>
      <c r="M1125" s="7" t="s">
        <v>7972</v>
      </c>
      <c r="N1125" s="7" t="s">
        <v>7972</v>
      </c>
      <c r="O1125" s="7" t="s">
        <v>7972</v>
      </c>
      <c r="P1125" s="39">
        <v>0</v>
      </c>
      <c r="Q1125" s="39">
        <v>236036</v>
      </c>
      <c r="R1125" s="39">
        <v>91580</v>
      </c>
      <c r="S1125" s="39">
        <v>196692</v>
      </c>
      <c r="T1125" s="39">
        <v>0</v>
      </c>
      <c r="U1125" s="39">
        <f>SUM('25-26 Title I Part A'!$P1125:$T1125)</f>
        <v>524308</v>
      </c>
      <c r="V1125" s="39">
        <f>'25-26 Title I Part A'!$L1125-'25-26 Title I Part A'!$U1125</f>
        <v>59454</v>
      </c>
    </row>
    <row r="1126" spans="1:22" ht="15" customHeight="1" x14ac:dyDescent="0.35">
      <c r="A1126" t="s">
        <v>159</v>
      </c>
      <c r="B1126" t="s">
        <v>3571</v>
      </c>
      <c r="C1126" s="7" t="s">
        <v>161</v>
      </c>
      <c r="D1126" s="7" t="s">
        <v>2311</v>
      </c>
      <c r="E1126" s="7" t="s">
        <v>3572</v>
      </c>
      <c r="F1126" s="7" t="s">
        <v>3573</v>
      </c>
      <c r="G1126" s="7" t="s">
        <v>3574</v>
      </c>
      <c r="H1126" s="38" t="s">
        <v>3575</v>
      </c>
      <c r="I1126" s="7" t="s">
        <v>3115</v>
      </c>
      <c r="J1126" s="7" t="s">
        <v>7972</v>
      </c>
      <c r="K1126" s="7" t="s">
        <v>7972</v>
      </c>
      <c r="L1126" s="39">
        <v>158823</v>
      </c>
      <c r="M1126" s="7" t="s">
        <v>7972</v>
      </c>
      <c r="N1126" s="7" t="s">
        <v>7972</v>
      </c>
      <c r="O1126" s="7" t="s">
        <v>7972</v>
      </c>
      <c r="P1126" s="39">
        <v>38123</v>
      </c>
      <c r="Q1126" s="39">
        <v>77166</v>
      </c>
      <c r="R1126" s="39">
        <v>40956</v>
      </c>
      <c r="S1126" s="39">
        <v>2578</v>
      </c>
      <c r="T1126" s="39">
        <v>0</v>
      </c>
      <c r="U1126" s="39">
        <f>SUM('25-26 Title I Part A'!$P1126:$T1126)</f>
        <v>158823</v>
      </c>
      <c r="V1126" s="39">
        <f>'25-26 Title I Part A'!$L1126-'25-26 Title I Part A'!$U1126</f>
        <v>0</v>
      </c>
    </row>
    <row r="1127" spans="1:22" ht="15" customHeight="1" x14ac:dyDescent="0.35">
      <c r="A1127" t="s">
        <v>159</v>
      </c>
      <c r="B1127" t="s">
        <v>3576</v>
      </c>
      <c r="C1127" s="7" t="s">
        <v>161</v>
      </c>
      <c r="D1127" s="7" t="s">
        <v>2311</v>
      </c>
      <c r="E1127" s="7" t="s">
        <v>3577</v>
      </c>
      <c r="F1127" s="7" t="s">
        <v>3578</v>
      </c>
      <c r="G1127" s="7" t="s">
        <v>3579</v>
      </c>
      <c r="H1127" s="38" t="s">
        <v>3580</v>
      </c>
      <c r="I1127" s="7" t="s">
        <v>3115</v>
      </c>
      <c r="J1127" s="7" t="s">
        <v>7972</v>
      </c>
      <c r="K1127" s="7" t="s">
        <v>7972</v>
      </c>
      <c r="L1127" s="39">
        <v>180870</v>
      </c>
      <c r="M1127" s="7" t="s">
        <v>7972</v>
      </c>
      <c r="N1127" s="7" t="s">
        <v>7972</v>
      </c>
      <c r="O1127" s="7" t="s">
        <v>7972</v>
      </c>
      <c r="P1127" s="39">
        <v>44130</v>
      </c>
      <c r="Q1127" s="39">
        <v>89348</v>
      </c>
      <c r="R1127" s="39">
        <v>47392</v>
      </c>
      <c r="S1127" s="39">
        <v>0</v>
      </c>
      <c r="T1127" s="39">
        <v>0</v>
      </c>
      <c r="U1127" s="39">
        <f>SUM('25-26 Title I Part A'!$P1127:$T1127)</f>
        <v>180870</v>
      </c>
      <c r="V1127" s="39">
        <f>'25-26 Title I Part A'!$L1127-'25-26 Title I Part A'!$U1127</f>
        <v>0</v>
      </c>
    </row>
    <row r="1128" spans="1:22" ht="15" customHeight="1" x14ac:dyDescent="0.35">
      <c r="A1128" t="s">
        <v>159</v>
      </c>
      <c r="B1128" t="s">
        <v>4904</v>
      </c>
      <c r="C1128" s="7" t="s">
        <v>161</v>
      </c>
      <c r="D1128" s="7" t="s">
        <v>2311</v>
      </c>
      <c r="E1128" s="7" t="s">
        <v>4905</v>
      </c>
      <c r="F1128" s="7" t="s">
        <v>4906</v>
      </c>
      <c r="G1128" s="7" t="s">
        <v>4907</v>
      </c>
      <c r="H1128" s="38" t="s">
        <v>4908</v>
      </c>
      <c r="I1128" s="7" t="s">
        <v>3115</v>
      </c>
      <c r="J1128" s="7" t="s">
        <v>7972</v>
      </c>
      <c r="K1128" s="7" t="s">
        <v>7972</v>
      </c>
      <c r="L1128" s="39">
        <v>165991</v>
      </c>
      <c r="M1128" s="7" t="s">
        <v>7972</v>
      </c>
      <c r="N1128" s="7" t="s">
        <v>7972</v>
      </c>
      <c r="O1128" s="7" t="s">
        <v>7972</v>
      </c>
      <c r="P1128" s="39">
        <v>7935</v>
      </c>
      <c r="Q1128" s="39">
        <v>70867</v>
      </c>
      <c r="R1128" s="39">
        <v>33169</v>
      </c>
      <c r="S1128" s="39">
        <v>52617</v>
      </c>
      <c r="T1128" s="39">
        <v>0</v>
      </c>
      <c r="U1128" s="39">
        <f>SUM('25-26 Title I Part A'!$P1128:$T1128)</f>
        <v>164588</v>
      </c>
      <c r="V1128" s="39">
        <f>'25-26 Title I Part A'!$L1128-'25-26 Title I Part A'!$U1128</f>
        <v>1403</v>
      </c>
    </row>
    <row r="1129" spans="1:22" ht="15" customHeight="1" x14ac:dyDescent="0.35">
      <c r="A1129" t="s">
        <v>159</v>
      </c>
      <c r="B1129" t="s">
        <v>5164</v>
      </c>
      <c r="C1129" s="7" t="s">
        <v>161</v>
      </c>
      <c r="D1129" s="7" t="s">
        <v>2712</v>
      </c>
      <c r="E1129" s="7" t="s">
        <v>5165</v>
      </c>
      <c r="F1129" s="7" t="s">
        <v>5166</v>
      </c>
      <c r="G1129" s="7" t="s">
        <v>5167</v>
      </c>
      <c r="H1129" s="38" t="s">
        <v>5168</v>
      </c>
      <c r="I1129" s="7" t="s">
        <v>3115</v>
      </c>
      <c r="J1129" s="7" t="s">
        <v>7973</v>
      </c>
      <c r="K1129" s="7" t="s">
        <v>7973</v>
      </c>
      <c r="L1129" s="39">
        <v>0</v>
      </c>
      <c r="M1129" s="7" t="s">
        <v>7973</v>
      </c>
      <c r="N1129" s="7" t="s">
        <v>7988</v>
      </c>
      <c r="O1129" s="7" t="s">
        <v>7974</v>
      </c>
      <c r="P1129" s="39">
        <v>0</v>
      </c>
      <c r="Q1129" s="39">
        <v>0</v>
      </c>
      <c r="R1129" s="39">
        <v>0</v>
      </c>
      <c r="S1129" s="39">
        <v>0</v>
      </c>
      <c r="T1129" s="39">
        <v>0</v>
      </c>
      <c r="U1129" s="39">
        <f>SUM('25-26 Title I Part A'!$P1129:$T1129)</f>
        <v>0</v>
      </c>
      <c r="V1129" s="39">
        <f>'25-26 Title I Part A'!$L1129-'25-26 Title I Part A'!$U1129</f>
        <v>0</v>
      </c>
    </row>
    <row r="1130" spans="1:22" ht="15" customHeight="1" x14ac:dyDescent="0.35">
      <c r="A1130" t="s">
        <v>159</v>
      </c>
      <c r="B1130" t="s">
        <v>6585</v>
      </c>
      <c r="C1130" s="7" t="s">
        <v>161</v>
      </c>
      <c r="D1130" s="7" t="s">
        <v>2213</v>
      </c>
      <c r="E1130" s="7" t="s">
        <v>6586</v>
      </c>
      <c r="F1130" s="7" t="s">
        <v>6587</v>
      </c>
      <c r="G1130" s="7" t="s">
        <v>6588</v>
      </c>
      <c r="H1130" s="38" t="s">
        <v>6589</v>
      </c>
      <c r="I1130" s="7" t="s">
        <v>3115</v>
      </c>
      <c r="J1130" s="7" t="s">
        <v>7974</v>
      </c>
      <c r="K1130" s="7" t="s">
        <v>7972</v>
      </c>
      <c r="L1130" s="39">
        <v>0</v>
      </c>
      <c r="M1130" s="7" t="s">
        <v>7973</v>
      </c>
      <c r="N1130" s="7" t="s">
        <v>7988</v>
      </c>
      <c r="O1130" s="7" t="s">
        <v>7972</v>
      </c>
      <c r="P1130" s="39">
        <v>0</v>
      </c>
      <c r="Q1130" s="39">
        <v>0</v>
      </c>
      <c r="R1130" s="39">
        <v>0</v>
      </c>
      <c r="S1130" s="39">
        <v>0</v>
      </c>
      <c r="T1130" s="39">
        <v>0</v>
      </c>
      <c r="U1130" s="39">
        <f>SUM('25-26 Title I Part A'!$P1130:$T1130)</f>
        <v>0</v>
      </c>
      <c r="V1130" s="39">
        <f>'25-26 Title I Part A'!$L1130-'25-26 Title I Part A'!$U1130</f>
        <v>0</v>
      </c>
    </row>
    <row r="1131" spans="1:22" ht="15" customHeight="1" x14ac:dyDescent="0.35">
      <c r="A1131" t="s">
        <v>159</v>
      </c>
      <c r="B1131" t="s">
        <v>4959</v>
      </c>
      <c r="C1131" s="7" t="s">
        <v>161</v>
      </c>
      <c r="D1131" s="7" t="s">
        <v>2311</v>
      </c>
      <c r="E1131" s="7" t="s">
        <v>4960</v>
      </c>
      <c r="F1131" s="7" t="s">
        <v>4961</v>
      </c>
      <c r="G1131" s="7" t="s">
        <v>4962</v>
      </c>
      <c r="H1131" s="38" t="s">
        <v>4963</v>
      </c>
      <c r="I1131" s="7" t="s">
        <v>3115</v>
      </c>
      <c r="J1131" s="7" t="s">
        <v>7972</v>
      </c>
      <c r="K1131" s="7" t="s">
        <v>7972</v>
      </c>
      <c r="L1131" s="39">
        <v>34655</v>
      </c>
      <c r="M1131" s="7" t="s">
        <v>7972</v>
      </c>
      <c r="N1131" s="7" t="s">
        <v>7972</v>
      </c>
      <c r="O1131" s="7" t="s">
        <v>7972</v>
      </c>
      <c r="P1131" s="39">
        <v>0</v>
      </c>
      <c r="Q1131" s="39">
        <v>13756</v>
      </c>
      <c r="R1131" s="39">
        <v>20899</v>
      </c>
      <c r="S1131" s="39">
        <v>0</v>
      </c>
      <c r="T1131" s="39">
        <v>0</v>
      </c>
      <c r="U1131" s="39">
        <f>SUM('25-26 Title I Part A'!$P1131:$T1131)</f>
        <v>34655</v>
      </c>
      <c r="V1131" s="39">
        <f>'25-26 Title I Part A'!$L1131-'25-26 Title I Part A'!$U1131</f>
        <v>0</v>
      </c>
    </row>
    <row r="1132" spans="1:22" ht="15" customHeight="1" x14ac:dyDescent="0.35">
      <c r="A1132" t="s">
        <v>159</v>
      </c>
      <c r="B1132" t="s">
        <v>5029</v>
      </c>
      <c r="C1132" s="7" t="s">
        <v>161</v>
      </c>
      <c r="D1132" s="7" t="s">
        <v>2255</v>
      </c>
      <c r="E1132" s="7" t="s">
        <v>5030</v>
      </c>
      <c r="F1132" s="7" t="s">
        <v>5031</v>
      </c>
      <c r="G1132" s="7" t="s">
        <v>5032</v>
      </c>
      <c r="H1132" s="38" t="s">
        <v>5033</v>
      </c>
      <c r="I1132" s="7" t="s">
        <v>3115</v>
      </c>
      <c r="J1132" s="7" t="s">
        <v>7972</v>
      </c>
      <c r="K1132" s="7" t="s">
        <v>7972</v>
      </c>
      <c r="L1132" s="39">
        <v>78391</v>
      </c>
      <c r="M1132" s="7" t="s">
        <v>7972</v>
      </c>
      <c r="N1132" s="7" t="s">
        <v>7972</v>
      </c>
      <c r="O1132" s="7" t="s">
        <v>7972</v>
      </c>
      <c r="P1132" s="39">
        <v>18814</v>
      </c>
      <c r="Q1132" s="39">
        <v>27609</v>
      </c>
      <c r="R1132" s="39">
        <v>20535</v>
      </c>
      <c r="S1132" s="39">
        <v>11433</v>
      </c>
      <c r="T1132" s="39">
        <v>0</v>
      </c>
      <c r="U1132" s="39">
        <f>SUM('25-26 Title I Part A'!$P1132:$T1132)</f>
        <v>78391</v>
      </c>
      <c r="V1132" s="39">
        <f>'25-26 Title I Part A'!$L1132-'25-26 Title I Part A'!$U1132</f>
        <v>0</v>
      </c>
    </row>
    <row r="1133" spans="1:22" ht="15" customHeight="1" x14ac:dyDescent="0.35">
      <c r="A1133" t="s">
        <v>159</v>
      </c>
      <c r="B1133" t="s">
        <v>7065</v>
      </c>
      <c r="C1133" s="7" t="s">
        <v>161</v>
      </c>
      <c r="D1133" s="7" t="s">
        <v>2255</v>
      </c>
      <c r="E1133" s="7" t="s">
        <v>7066</v>
      </c>
      <c r="F1133" s="7" t="s">
        <v>7067</v>
      </c>
      <c r="G1133" s="7" t="s">
        <v>7068</v>
      </c>
      <c r="H1133" s="38" t="s">
        <v>7069</v>
      </c>
      <c r="I1133" s="7" t="s">
        <v>3115</v>
      </c>
      <c r="J1133" s="7" t="s">
        <v>7972</v>
      </c>
      <c r="K1133" s="7" t="s">
        <v>7972</v>
      </c>
      <c r="L1133" s="39">
        <v>259453</v>
      </c>
      <c r="M1133" s="7" t="s">
        <v>7972</v>
      </c>
      <c r="N1133" s="7" t="s">
        <v>7972</v>
      </c>
      <c r="O1133" s="7" t="s">
        <v>7972</v>
      </c>
      <c r="P1133" s="39">
        <v>54731</v>
      </c>
      <c r="Q1133" s="39">
        <v>106689</v>
      </c>
      <c r="R1133" s="39">
        <v>9330</v>
      </c>
      <c r="S1133" s="39">
        <v>88703</v>
      </c>
      <c r="T1133" s="39">
        <v>0</v>
      </c>
      <c r="U1133" s="39">
        <f>SUM('25-26 Title I Part A'!$P1133:$T1133)</f>
        <v>259453</v>
      </c>
      <c r="V1133" s="39">
        <f>'25-26 Title I Part A'!$L1133-'25-26 Title I Part A'!$U1133</f>
        <v>0</v>
      </c>
    </row>
    <row r="1134" spans="1:22" ht="15" customHeight="1" x14ac:dyDescent="0.35">
      <c r="A1134" t="s">
        <v>159</v>
      </c>
      <c r="B1134" t="s">
        <v>7060</v>
      </c>
      <c r="C1134" s="7" t="s">
        <v>161</v>
      </c>
      <c r="D1134" s="7" t="s">
        <v>830</v>
      </c>
      <c r="E1134" s="7" t="s">
        <v>7061</v>
      </c>
      <c r="F1134" s="7" t="s">
        <v>7062</v>
      </c>
      <c r="G1134" s="7" t="s">
        <v>7063</v>
      </c>
      <c r="H1134" s="38" t="s">
        <v>7064</v>
      </c>
      <c r="I1134" s="7" t="s">
        <v>3115</v>
      </c>
      <c r="J1134" s="7" t="s">
        <v>7972</v>
      </c>
      <c r="K1134" s="7" t="s">
        <v>7972</v>
      </c>
      <c r="L1134" s="39">
        <v>104999</v>
      </c>
      <c r="M1134" s="7" t="s">
        <v>7972</v>
      </c>
      <c r="N1134" s="7" t="s">
        <v>7972</v>
      </c>
      <c r="O1134" s="7" t="s">
        <v>7972</v>
      </c>
      <c r="P1134" s="39">
        <v>10930</v>
      </c>
      <c r="Q1134" s="39">
        <v>44566</v>
      </c>
      <c r="R1134" s="39">
        <v>20547</v>
      </c>
      <c r="S1134" s="39">
        <v>28956</v>
      </c>
      <c r="T1134" s="39">
        <v>0</v>
      </c>
      <c r="U1134" s="39">
        <f>SUM('25-26 Title I Part A'!$P1134:$T1134)</f>
        <v>104999</v>
      </c>
      <c r="V1134" s="39">
        <f>'25-26 Title I Part A'!$L1134-'25-26 Title I Part A'!$U1134</f>
        <v>0</v>
      </c>
    </row>
    <row r="1135" spans="1:22" ht="15" customHeight="1" x14ac:dyDescent="0.35">
      <c r="A1135" t="s">
        <v>159</v>
      </c>
      <c r="B1135" t="s">
        <v>5982</v>
      </c>
      <c r="C1135" s="7" t="s">
        <v>161</v>
      </c>
      <c r="D1135" s="7" t="s">
        <v>2213</v>
      </c>
      <c r="E1135" s="7" t="s">
        <v>5983</v>
      </c>
      <c r="F1135" s="7" t="s">
        <v>5984</v>
      </c>
      <c r="G1135" s="7" t="s">
        <v>5985</v>
      </c>
      <c r="H1135" s="38" t="s">
        <v>5986</v>
      </c>
      <c r="I1135" s="7" t="s">
        <v>3115</v>
      </c>
      <c r="J1135" s="7" t="s">
        <v>7974</v>
      </c>
      <c r="K1135" s="7" t="s">
        <v>7972</v>
      </c>
      <c r="L1135" s="39">
        <v>0</v>
      </c>
      <c r="M1135" s="7" t="s">
        <v>7973</v>
      </c>
      <c r="N1135" s="7" t="s">
        <v>7988</v>
      </c>
      <c r="O1135" s="7" t="s">
        <v>7972</v>
      </c>
      <c r="P1135" s="39">
        <v>0</v>
      </c>
      <c r="Q1135" s="39">
        <v>0</v>
      </c>
      <c r="R1135" s="39">
        <v>0</v>
      </c>
      <c r="S1135" s="39">
        <v>0</v>
      </c>
      <c r="T1135" s="39">
        <v>0</v>
      </c>
      <c r="U1135" s="39">
        <f>SUM('25-26 Title I Part A'!$P1135:$T1135)</f>
        <v>0</v>
      </c>
      <c r="V1135" s="39">
        <f>'25-26 Title I Part A'!$L1135-'25-26 Title I Part A'!$U1135</f>
        <v>0</v>
      </c>
    </row>
    <row r="1136" spans="1:22" ht="15" customHeight="1" x14ac:dyDescent="0.35">
      <c r="A1136" t="s">
        <v>159</v>
      </c>
      <c r="B1136" t="s">
        <v>3937</v>
      </c>
      <c r="C1136" s="7" t="s">
        <v>161</v>
      </c>
      <c r="D1136" s="7" t="s">
        <v>2712</v>
      </c>
      <c r="E1136" s="7" t="s">
        <v>3938</v>
      </c>
      <c r="F1136" s="7" t="s">
        <v>3939</v>
      </c>
      <c r="G1136" s="7" t="s">
        <v>3940</v>
      </c>
      <c r="H1136" s="38" t="s">
        <v>3941</v>
      </c>
      <c r="I1136" s="7" t="s">
        <v>3115</v>
      </c>
      <c r="J1136" s="7" t="s">
        <v>7973</v>
      </c>
      <c r="K1136" s="7" t="s">
        <v>7973</v>
      </c>
      <c r="L1136" s="39">
        <v>0</v>
      </c>
      <c r="M1136" s="7" t="s">
        <v>7973</v>
      </c>
      <c r="N1136" s="7" t="s">
        <v>7988</v>
      </c>
      <c r="O1136" s="7" t="s">
        <v>7974</v>
      </c>
      <c r="P1136" s="39">
        <v>0</v>
      </c>
      <c r="Q1136" s="39">
        <v>0</v>
      </c>
      <c r="R1136" s="39">
        <v>0</v>
      </c>
      <c r="S1136" s="39">
        <v>0</v>
      </c>
      <c r="T1136" s="39">
        <v>0</v>
      </c>
      <c r="U1136" s="39">
        <f>SUM('25-26 Title I Part A'!$P1136:$T1136)</f>
        <v>0</v>
      </c>
      <c r="V1136" s="39">
        <f>'25-26 Title I Part A'!$L1136-'25-26 Title I Part A'!$U1136</f>
        <v>0</v>
      </c>
    </row>
    <row r="1137" spans="1:22" ht="15" customHeight="1" x14ac:dyDescent="0.35">
      <c r="A1137" t="s">
        <v>159</v>
      </c>
      <c r="B1137" t="s">
        <v>6202</v>
      </c>
      <c r="C1137" s="7" t="s">
        <v>161</v>
      </c>
      <c r="D1137" s="7" t="s">
        <v>2213</v>
      </c>
      <c r="E1137" s="7" t="s">
        <v>6203</v>
      </c>
      <c r="F1137" s="7" t="s">
        <v>6204</v>
      </c>
      <c r="G1137" s="7" t="s">
        <v>6205</v>
      </c>
      <c r="H1137" s="38" t="s">
        <v>6206</v>
      </c>
      <c r="I1137" s="7" t="s">
        <v>3115</v>
      </c>
      <c r="J1137" s="7" t="s">
        <v>7972</v>
      </c>
      <c r="K1137" s="7" t="s">
        <v>7972</v>
      </c>
      <c r="L1137" s="39">
        <v>64866</v>
      </c>
      <c r="M1137" s="7" t="s">
        <v>7972</v>
      </c>
      <c r="N1137" s="7" t="s">
        <v>7972</v>
      </c>
      <c r="O1137" s="7" t="s">
        <v>7972</v>
      </c>
      <c r="P1137" s="39">
        <v>15587</v>
      </c>
      <c r="Q1137" s="39">
        <v>32215</v>
      </c>
      <c r="R1137" s="39">
        <v>16135</v>
      </c>
      <c r="S1137" s="39">
        <v>929</v>
      </c>
      <c r="T1137" s="39">
        <v>0</v>
      </c>
      <c r="U1137" s="39">
        <f>SUM('25-26 Title I Part A'!$P1137:$T1137)</f>
        <v>64866</v>
      </c>
      <c r="V1137" s="39">
        <f>'25-26 Title I Part A'!$L1137-'25-26 Title I Part A'!$U1137</f>
        <v>0</v>
      </c>
    </row>
    <row r="1138" spans="1:22" ht="15" customHeight="1" x14ac:dyDescent="0.35">
      <c r="A1138" t="s">
        <v>159</v>
      </c>
      <c r="B1138" t="s">
        <v>3406</v>
      </c>
      <c r="C1138" s="7" t="s">
        <v>161</v>
      </c>
      <c r="D1138" s="7" t="s">
        <v>3036</v>
      </c>
      <c r="E1138" s="7" t="s">
        <v>3407</v>
      </c>
      <c r="F1138" s="7" t="s">
        <v>3408</v>
      </c>
      <c r="G1138" s="7" t="s">
        <v>3409</v>
      </c>
      <c r="H1138" s="38" t="s">
        <v>3410</v>
      </c>
      <c r="I1138" s="7" t="s">
        <v>3115</v>
      </c>
      <c r="J1138" s="7" t="s">
        <v>7974</v>
      </c>
      <c r="K1138" s="7" t="s">
        <v>7973</v>
      </c>
      <c r="L1138" s="39">
        <v>0</v>
      </c>
      <c r="M1138" s="7" t="s">
        <v>7973</v>
      </c>
      <c r="N1138" s="7" t="s">
        <v>7988</v>
      </c>
      <c r="O1138" s="7" t="s">
        <v>7974</v>
      </c>
      <c r="P1138" s="39">
        <v>0</v>
      </c>
      <c r="Q1138" s="39">
        <v>0</v>
      </c>
      <c r="R1138" s="39">
        <v>0</v>
      </c>
      <c r="S1138" s="39">
        <v>0</v>
      </c>
      <c r="T1138" s="39">
        <v>0</v>
      </c>
      <c r="U1138" s="39">
        <f>SUM('25-26 Title I Part A'!$P1138:$T1138)</f>
        <v>0</v>
      </c>
      <c r="V1138" s="39">
        <f>'25-26 Title I Part A'!$L1138-'25-26 Title I Part A'!$U1138</f>
        <v>0</v>
      </c>
    </row>
    <row r="1139" spans="1:22" ht="15" customHeight="1" x14ac:dyDescent="0.35">
      <c r="A1139" t="s">
        <v>159</v>
      </c>
      <c r="B1139" t="s">
        <v>4102</v>
      </c>
      <c r="C1139" s="7" t="s">
        <v>161</v>
      </c>
      <c r="D1139" s="7" t="s">
        <v>3036</v>
      </c>
      <c r="E1139" s="7" t="s">
        <v>4103</v>
      </c>
      <c r="F1139" s="7" t="s">
        <v>4104</v>
      </c>
      <c r="G1139" s="7" t="s">
        <v>4105</v>
      </c>
      <c r="H1139" s="38" t="s">
        <v>4106</v>
      </c>
      <c r="I1139" s="7" t="s">
        <v>3115</v>
      </c>
      <c r="J1139" s="7" t="s">
        <v>7972</v>
      </c>
      <c r="K1139" s="7" t="s">
        <v>7972</v>
      </c>
      <c r="L1139" s="39">
        <v>36866</v>
      </c>
      <c r="M1139" s="7" t="s">
        <v>7972</v>
      </c>
      <c r="N1139" s="7" t="s">
        <v>7972</v>
      </c>
      <c r="O1139" s="7" t="s">
        <v>7972</v>
      </c>
      <c r="P1139" s="39">
        <v>0</v>
      </c>
      <c r="Q1139" s="39">
        <v>0</v>
      </c>
      <c r="R1139" s="39">
        <v>0</v>
      </c>
      <c r="S1139" s="39">
        <v>36866</v>
      </c>
      <c r="T1139" s="39">
        <v>0</v>
      </c>
      <c r="U1139" s="39">
        <f>SUM('25-26 Title I Part A'!$P1139:$T1139)</f>
        <v>36866</v>
      </c>
      <c r="V1139" s="39">
        <f>'25-26 Title I Part A'!$L1139-'25-26 Title I Part A'!$U1139</f>
        <v>0</v>
      </c>
    </row>
    <row r="1140" spans="1:22" ht="15" customHeight="1" x14ac:dyDescent="0.35">
      <c r="A1140" t="s">
        <v>159</v>
      </c>
      <c r="B1140" t="s">
        <v>6232</v>
      </c>
      <c r="C1140" s="7" t="s">
        <v>161</v>
      </c>
      <c r="D1140" s="7" t="s">
        <v>914</v>
      </c>
      <c r="E1140" s="7" t="s">
        <v>6233</v>
      </c>
      <c r="F1140" s="7" t="s">
        <v>6234</v>
      </c>
      <c r="G1140" s="7" t="s">
        <v>6235</v>
      </c>
      <c r="H1140" s="38" t="s">
        <v>6236</v>
      </c>
      <c r="I1140" s="7" t="s">
        <v>3115</v>
      </c>
      <c r="J1140" s="7" t="s">
        <v>7972</v>
      </c>
      <c r="K1140" s="7" t="s">
        <v>7972</v>
      </c>
      <c r="L1140" s="39">
        <v>25460</v>
      </c>
      <c r="M1140" s="7" t="s">
        <v>7973</v>
      </c>
      <c r="N1140" s="7" t="s">
        <v>7972</v>
      </c>
      <c r="O1140" s="7" t="s">
        <v>7972</v>
      </c>
      <c r="P1140" s="39">
        <v>0</v>
      </c>
      <c r="Q1140" s="39">
        <v>0</v>
      </c>
      <c r="R1140" s="39">
        <v>0</v>
      </c>
      <c r="S1140" s="39">
        <v>0</v>
      </c>
      <c r="T1140" s="39">
        <v>0</v>
      </c>
      <c r="U1140" s="39">
        <f>SUM('25-26 Title I Part A'!$P1140:$T1140)</f>
        <v>0</v>
      </c>
      <c r="V1140" s="39">
        <f>'25-26 Title I Part A'!$L1140-'25-26 Title I Part A'!$U1140</f>
        <v>25460</v>
      </c>
    </row>
    <row r="1141" spans="1:22" ht="15" customHeight="1" x14ac:dyDescent="0.35">
      <c r="A1141" t="s">
        <v>159</v>
      </c>
      <c r="B1141" t="s">
        <v>7967</v>
      </c>
      <c r="C1141" s="7" t="s">
        <v>161</v>
      </c>
      <c r="D1141" s="7" t="s">
        <v>2311</v>
      </c>
      <c r="E1141" s="7" t="s">
        <v>7968</v>
      </c>
      <c r="F1141" s="7">
        <v>2165</v>
      </c>
      <c r="G1141" s="7" t="s">
        <v>7969</v>
      </c>
      <c r="H1141" s="38" t="s">
        <v>7970</v>
      </c>
      <c r="I1141" s="7" t="s">
        <v>3115</v>
      </c>
      <c r="J1141" s="7" t="s">
        <v>7973</v>
      </c>
      <c r="K1141" s="7" t="s">
        <v>7973</v>
      </c>
      <c r="L1141" s="39">
        <v>0</v>
      </c>
      <c r="M1141" s="7" t="s">
        <v>7973</v>
      </c>
      <c r="N1141" s="7" t="s">
        <v>7988</v>
      </c>
      <c r="O1141" s="7" t="s">
        <v>7974</v>
      </c>
      <c r="P1141" s="39">
        <v>0</v>
      </c>
      <c r="Q1141" s="39">
        <v>0</v>
      </c>
      <c r="R1141" s="39">
        <v>0</v>
      </c>
      <c r="S1141" s="39">
        <v>0</v>
      </c>
      <c r="T1141" s="39">
        <v>0</v>
      </c>
      <c r="U1141" s="39">
        <f>SUM('25-26 Title I Part A'!$P1141:$T1141)</f>
        <v>0</v>
      </c>
      <c r="V1141" s="39">
        <f>'25-26 Title I Part A'!$L1141-'25-26 Title I Part A'!$U1141</f>
        <v>0</v>
      </c>
    </row>
    <row r="1142" spans="1:22" ht="15" customHeight="1" x14ac:dyDescent="0.35">
      <c r="A1142" t="s">
        <v>172</v>
      </c>
      <c r="B1142" t="s">
        <v>3038</v>
      </c>
      <c r="C1142" s="7" t="s">
        <v>174</v>
      </c>
      <c r="D1142" s="7" t="s">
        <v>3039</v>
      </c>
      <c r="E1142" s="7" t="s">
        <v>25</v>
      </c>
      <c r="F1142" s="7" t="s">
        <v>26</v>
      </c>
      <c r="G1142" s="7" t="s">
        <v>3039</v>
      </c>
      <c r="H1142" s="38" t="s">
        <v>3040</v>
      </c>
      <c r="I1142" s="7" t="s">
        <v>2938</v>
      </c>
      <c r="J1142" s="7" t="s">
        <v>7972</v>
      </c>
      <c r="K1142" s="7" t="s">
        <v>7972</v>
      </c>
      <c r="L1142" s="39">
        <v>22419</v>
      </c>
      <c r="M1142" s="7" t="s">
        <v>7972</v>
      </c>
      <c r="N1142" s="7" t="s">
        <v>7972</v>
      </c>
      <c r="O1142" s="7" t="s">
        <v>7972</v>
      </c>
      <c r="P1142" s="39">
        <v>5382</v>
      </c>
      <c r="Q1142" s="39">
        <v>0</v>
      </c>
      <c r="R1142" s="39">
        <v>16674</v>
      </c>
      <c r="S1142" s="39">
        <v>363</v>
      </c>
      <c r="T1142" s="39">
        <v>0</v>
      </c>
      <c r="U1142" s="39">
        <f>SUM('25-26 Title I Part A'!$P1142:$T1142)</f>
        <v>22419</v>
      </c>
      <c r="V1142" s="39">
        <f>'25-26 Title I Part A'!$L1142-'25-26 Title I Part A'!$U1142</f>
        <v>0</v>
      </c>
    </row>
    <row r="1143" spans="1:22" ht="15" customHeight="1" x14ac:dyDescent="0.35">
      <c r="A1143" t="s">
        <v>172</v>
      </c>
      <c r="B1143" t="s">
        <v>318</v>
      </c>
      <c r="C1143" s="7" t="s">
        <v>174</v>
      </c>
      <c r="D1143" s="7" t="s">
        <v>319</v>
      </c>
      <c r="E1143" s="7" t="s">
        <v>25</v>
      </c>
      <c r="F1143" s="7" t="s">
        <v>26</v>
      </c>
      <c r="G1143" s="7" t="s">
        <v>319</v>
      </c>
      <c r="H1143" s="38" t="s">
        <v>320</v>
      </c>
      <c r="I1143" s="7" t="s">
        <v>28</v>
      </c>
      <c r="J1143" s="7" t="s">
        <v>7972</v>
      </c>
      <c r="K1143" s="7" t="s">
        <v>7973</v>
      </c>
      <c r="L1143" s="39">
        <v>0</v>
      </c>
      <c r="M1143" s="7" t="s">
        <v>7972</v>
      </c>
      <c r="N1143" s="7" t="s">
        <v>7972</v>
      </c>
      <c r="O1143" s="7" t="s">
        <v>7974</v>
      </c>
      <c r="P1143" s="39">
        <v>0</v>
      </c>
      <c r="Q1143" s="39">
        <v>0</v>
      </c>
      <c r="R1143" s="39">
        <v>0</v>
      </c>
      <c r="S1143" s="39">
        <v>0</v>
      </c>
      <c r="T1143" s="39">
        <v>0</v>
      </c>
      <c r="U1143" s="39">
        <f>SUM('25-26 Title I Part A'!$P1143:$T1143)</f>
        <v>0</v>
      </c>
      <c r="V1143" s="39">
        <f>'25-26 Title I Part A'!$L1143-'25-26 Title I Part A'!$U1143</f>
        <v>0</v>
      </c>
    </row>
    <row r="1144" spans="1:22" ht="15" customHeight="1" x14ac:dyDescent="0.35">
      <c r="A1144" t="s">
        <v>172</v>
      </c>
      <c r="B1144" t="s">
        <v>584</v>
      </c>
      <c r="C1144" s="7" t="s">
        <v>174</v>
      </c>
      <c r="D1144" s="7" t="s">
        <v>585</v>
      </c>
      <c r="E1144" s="7" t="s">
        <v>25</v>
      </c>
      <c r="F1144" s="7" t="s">
        <v>26</v>
      </c>
      <c r="G1144" s="7" t="s">
        <v>585</v>
      </c>
      <c r="H1144" s="38" t="s">
        <v>586</v>
      </c>
      <c r="I1144" s="7" t="s">
        <v>28</v>
      </c>
      <c r="J1144" s="7" t="s">
        <v>7972</v>
      </c>
      <c r="K1144" s="7" t="s">
        <v>7973</v>
      </c>
      <c r="L1144" s="39">
        <v>0</v>
      </c>
      <c r="M1144" s="7" t="s">
        <v>7973</v>
      </c>
      <c r="N1144" s="7" t="s">
        <v>7972</v>
      </c>
      <c r="O1144" s="7" t="s">
        <v>7974</v>
      </c>
      <c r="P1144" s="39">
        <v>0</v>
      </c>
      <c r="Q1144" s="39">
        <v>0</v>
      </c>
      <c r="R1144" s="39">
        <v>0</v>
      </c>
      <c r="S1144" s="39">
        <v>0</v>
      </c>
      <c r="T1144" s="39">
        <v>0</v>
      </c>
      <c r="U1144" s="39">
        <f>SUM('25-26 Title I Part A'!$P1144:$T1144)</f>
        <v>0</v>
      </c>
      <c r="V1144" s="39">
        <f>'25-26 Title I Part A'!$L1144-'25-26 Title I Part A'!$U1144</f>
        <v>0</v>
      </c>
    </row>
    <row r="1145" spans="1:22" ht="15" customHeight="1" x14ac:dyDescent="0.35">
      <c r="A1145" t="s">
        <v>172</v>
      </c>
      <c r="B1145" t="s">
        <v>1138</v>
      </c>
      <c r="C1145" s="7" t="s">
        <v>174</v>
      </c>
      <c r="D1145" s="7" t="s">
        <v>1139</v>
      </c>
      <c r="E1145" s="7" t="s">
        <v>25</v>
      </c>
      <c r="F1145" s="7" t="s">
        <v>26</v>
      </c>
      <c r="G1145" s="7" t="s">
        <v>1139</v>
      </c>
      <c r="H1145" s="38" t="s">
        <v>1140</v>
      </c>
      <c r="I1145" s="7" t="s">
        <v>28</v>
      </c>
      <c r="J1145" s="7" t="s">
        <v>7972</v>
      </c>
      <c r="K1145" s="7" t="s">
        <v>7972</v>
      </c>
      <c r="L1145" s="39">
        <v>1145059</v>
      </c>
      <c r="M1145" s="7" t="s">
        <v>7972</v>
      </c>
      <c r="N1145" s="7" t="s">
        <v>7972</v>
      </c>
      <c r="O1145" s="7" t="s">
        <v>7972</v>
      </c>
      <c r="P1145" s="39">
        <v>274957</v>
      </c>
      <c r="Q1145" s="39">
        <v>472157</v>
      </c>
      <c r="R1145" s="39">
        <v>0</v>
      </c>
      <c r="S1145" s="39">
        <v>108974</v>
      </c>
      <c r="T1145" s="39">
        <v>0</v>
      </c>
      <c r="U1145" s="39">
        <f>SUM('25-26 Title I Part A'!$P1145:$T1145)</f>
        <v>856088</v>
      </c>
      <c r="V1145" s="39">
        <f>'25-26 Title I Part A'!$L1145-'25-26 Title I Part A'!$U1145</f>
        <v>288971</v>
      </c>
    </row>
    <row r="1146" spans="1:22" ht="15" customHeight="1" x14ac:dyDescent="0.35">
      <c r="A1146" t="s">
        <v>172</v>
      </c>
      <c r="B1146" t="s">
        <v>1209</v>
      </c>
      <c r="C1146" s="7" t="s">
        <v>174</v>
      </c>
      <c r="D1146" s="7" t="s">
        <v>1210</v>
      </c>
      <c r="E1146" s="7" t="s">
        <v>25</v>
      </c>
      <c r="F1146" s="7" t="s">
        <v>26</v>
      </c>
      <c r="G1146" s="7" t="s">
        <v>1210</v>
      </c>
      <c r="H1146" s="38" t="s">
        <v>1211</v>
      </c>
      <c r="I1146" s="7" t="s">
        <v>28</v>
      </c>
      <c r="J1146" s="7" t="s">
        <v>7972</v>
      </c>
      <c r="K1146" s="7" t="s">
        <v>7973</v>
      </c>
      <c r="L1146" s="39">
        <v>0</v>
      </c>
      <c r="M1146" s="7" t="s">
        <v>7972</v>
      </c>
      <c r="N1146" s="7" t="s">
        <v>7972</v>
      </c>
      <c r="O1146" s="7" t="s">
        <v>7974</v>
      </c>
      <c r="P1146" s="39">
        <v>0</v>
      </c>
      <c r="Q1146" s="39">
        <v>0</v>
      </c>
      <c r="R1146" s="39">
        <v>0</v>
      </c>
      <c r="S1146" s="39">
        <v>0</v>
      </c>
      <c r="T1146" s="39">
        <v>0</v>
      </c>
      <c r="U1146" s="39">
        <f>SUM('25-26 Title I Part A'!$P1146:$T1146)</f>
        <v>0</v>
      </c>
      <c r="V1146" s="39">
        <f>'25-26 Title I Part A'!$L1146-'25-26 Title I Part A'!$U1146</f>
        <v>0</v>
      </c>
    </row>
    <row r="1147" spans="1:22" ht="15" customHeight="1" x14ac:dyDescent="0.35">
      <c r="A1147" t="s">
        <v>172</v>
      </c>
      <c r="B1147" t="s">
        <v>1817</v>
      </c>
      <c r="C1147" s="7" t="s">
        <v>174</v>
      </c>
      <c r="D1147" s="7" t="s">
        <v>1818</v>
      </c>
      <c r="E1147" s="7" t="s">
        <v>25</v>
      </c>
      <c r="F1147" s="7" t="s">
        <v>26</v>
      </c>
      <c r="G1147" s="7" t="s">
        <v>1818</v>
      </c>
      <c r="H1147" s="38" t="s">
        <v>1819</v>
      </c>
      <c r="I1147" s="7" t="s">
        <v>28</v>
      </c>
      <c r="J1147" s="7" t="s">
        <v>7972</v>
      </c>
      <c r="K1147" s="7" t="s">
        <v>7972</v>
      </c>
      <c r="L1147" s="39">
        <v>75381</v>
      </c>
      <c r="M1147" s="7" t="s">
        <v>7972</v>
      </c>
      <c r="N1147" s="7" t="s">
        <v>7972</v>
      </c>
      <c r="O1147" s="7" t="s">
        <v>7972</v>
      </c>
      <c r="P1147" s="39">
        <v>17469</v>
      </c>
      <c r="Q1147" s="39">
        <v>0</v>
      </c>
      <c r="R1147" s="39">
        <v>41301</v>
      </c>
      <c r="S1147" s="39">
        <v>16611</v>
      </c>
      <c r="T1147" s="39">
        <v>0</v>
      </c>
      <c r="U1147" s="39">
        <f>SUM('25-26 Title I Part A'!$P1147:$T1147)</f>
        <v>75381</v>
      </c>
      <c r="V1147" s="39">
        <f>'25-26 Title I Part A'!$L1147-'25-26 Title I Part A'!$U1147</f>
        <v>0</v>
      </c>
    </row>
    <row r="1148" spans="1:22" ht="15" customHeight="1" x14ac:dyDescent="0.35">
      <c r="A1148" t="s">
        <v>172</v>
      </c>
      <c r="B1148" t="s">
        <v>1971</v>
      </c>
      <c r="C1148" s="7" t="s">
        <v>174</v>
      </c>
      <c r="D1148" s="7" t="s">
        <v>1972</v>
      </c>
      <c r="E1148" s="7" t="s">
        <v>25</v>
      </c>
      <c r="F1148" s="7" t="s">
        <v>26</v>
      </c>
      <c r="G1148" s="7" t="s">
        <v>1972</v>
      </c>
      <c r="H1148" s="38" t="s">
        <v>1973</v>
      </c>
      <c r="I1148" s="7" t="s">
        <v>28</v>
      </c>
      <c r="J1148" s="7" t="s">
        <v>7972</v>
      </c>
      <c r="K1148" s="7" t="s">
        <v>7973</v>
      </c>
      <c r="L1148" s="39">
        <v>0</v>
      </c>
      <c r="M1148" s="7" t="s">
        <v>7972</v>
      </c>
      <c r="N1148" s="7" t="s">
        <v>7972</v>
      </c>
      <c r="O1148" s="7" t="s">
        <v>7974</v>
      </c>
      <c r="P1148" s="39">
        <v>0</v>
      </c>
      <c r="Q1148" s="39">
        <v>0</v>
      </c>
      <c r="R1148" s="39">
        <v>0</v>
      </c>
      <c r="S1148" s="39">
        <v>0</v>
      </c>
      <c r="T1148" s="39">
        <v>0</v>
      </c>
      <c r="U1148" s="39">
        <f>SUM('25-26 Title I Part A'!$P1148:$T1148)</f>
        <v>0</v>
      </c>
      <c r="V1148" s="39">
        <f>'25-26 Title I Part A'!$L1148-'25-26 Title I Part A'!$U1148</f>
        <v>0</v>
      </c>
    </row>
    <row r="1149" spans="1:22" ht="15" customHeight="1" x14ac:dyDescent="0.35">
      <c r="A1149" t="s">
        <v>172</v>
      </c>
      <c r="B1149" t="s">
        <v>2278</v>
      </c>
      <c r="C1149" s="7" t="s">
        <v>174</v>
      </c>
      <c r="D1149" s="7" t="s">
        <v>2279</v>
      </c>
      <c r="E1149" s="7" t="s">
        <v>25</v>
      </c>
      <c r="F1149" s="7" t="s">
        <v>26</v>
      </c>
      <c r="G1149" s="7" t="s">
        <v>2279</v>
      </c>
      <c r="H1149" s="38" t="s">
        <v>2280</v>
      </c>
      <c r="I1149" s="7" t="s">
        <v>28</v>
      </c>
      <c r="J1149" s="7" t="s">
        <v>7972</v>
      </c>
      <c r="K1149" s="7" t="s">
        <v>7972</v>
      </c>
      <c r="L1149" s="39">
        <v>509150</v>
      </c>
      <c r="M1149" s="7" t="s">
        <v>7972</v>
      </c>
      <c r="N1149" s="7" t="s">
        <v>7972</v>
      </c>
      <c r="O1149" s="7" t="s">
        <v>7972</v>
      </c>
      <c r="P1149" s="39">
        <v>46894</v>
      </c>
      <c r="Q1149" s="39">
        <v>194446</v>
      </c>
      <c r="R1149" s="39">
        <v>81836</v>
      </c>
      <c r="S1149" s="39">
        <v>185974</v>
      </c>
      <c r="T1149" s="39">
        <v>0</v>
      </c>
      <c r="U1149" s="39">
        <f>SUM('25-26 Title I Part A'!$P1149:$T1149)</f>
        <v>509150</v>
      </c>
      <c r="V1149" s="39">
        <f>'25-26 Title I Part A'!$L1149-'25-26 Title I Part A'!$U1149</f>
        <v>0</v>
      </c>
    </row>
    <row r="1150" spans="1:22" ht="15" customHeight="1" x14ac:dyDescent="0.35">
      <c r="A1150" t="s">
        <v>172</v>
      </c>
      <c r="B1150" t="s">
        <v>2558</v>
      </c>
      <c r="C1150" s="7" t="s">
        <v>174</v>
      </c>
      <c r="D1150" s="7" t="s">
        <v>2559</v>
      </c>
      <c r="E1150" s="7" t="s">
        <v>25</v>
      </c>
      <c r="F1150" s="7" t="s">
        <v>26</v>
      </c>
      <c r="G1150" s="7" t="s">
        <v>2559</v>
      </c>
      <c r="H1150" s="38" t="s">
        <v>2560</v>
      </c>
      <c r="I1150" s="7" t="s">
        <v>28</v>
      </c>
      <c r="J1150" s="7" t="s">
        <v>7972</v>
      </c>
      <c r="K1150" s="7" t="s">
        <v>7972</v>
      </c>
      <c r="L1150" s="39">
        <v>15870</v>
      </c>
      <c r="M1150" s="7" t="s">
        <v>7972</v>
      </c>
      <c r="N1150" s="7" t="s">
        <v>7972</v>
      </c>
      <c r="O1150" s="7" t="s">
        <v>7972</v>
      </c>
      <c r="P1150" s="39">
        <v>3808</v>
      </c>
      <c r="Q1150" s="39">
        <v>0</v>
      </c>
      <c r="R1150" s="39">
        <v>94</v>
      </c>
      <c r="S1150" s="39">
        <v>160</v>
      </c>
      <c r="T1150" s="39">
        <v>0</v>
      </c>
      <c r="U1150" s="39">
        <f>SUM('25-26 Title I Part A'!$P1150:$T1150)</f>
        <v>4062</v>
      </c>
      <c r="V1150" s="39">
        <f>'25-26 Title I Part A'!$L1150-'25-26 Title I Part A'!$U1150</f>
        <v>11808</v>
      </c>
    </row>
    <row r="1151" spans="1:22" ht="15" customHeight="1" x14ac:dyDescent="0.35">
      <c r="A1151" t="s">
        <v>172</v>
      </c>
      <c r="B1151" t="s">
        <v>2672</v>
      </c>
      <c r="C1151" s="7" t="s">
        <v>174</v>
      </c>
      <c r="D1151" s="7" t="s">
        <v>2673</v>
      </c>
      <c r="E1151" s="7" t="s">
        <v>25</v>
      </c>
      <c r="F1151" s="7" t="s">
        <v>26</v>
      </c>
      <c r="G1151" s="7" t="s">
        <v>2673</v>
      </c>
      <c r="H1151" s="38" t="s">
        <v>2674</v>
      </c>
      <c r="I1151" s="7" t="s">
        <v>28</v>
      </c>
      <c r="J1151" s="7" t="s">
        <v>7972</v>
      </c>
      <c r="K1151" s="7" t="s">
        <v>7973</v>
      </c>
      <c r="L1151" s="39">
        <v>0</v>
      </c>
      <c r="M1151" s="7" t="s">
        <v>7972</v>
      </c>
      <c r="N1151" s="7" t="s">
        <v>7972</v>
      </c>
      <c r="O1151" s="7" t="s">
        <v>7974</v>
      </c>
      <c r="P1151" s="39">
        <v>0</v>
      </c>
      <c r="Q1151" s="39">
        <v>0</v>
      </c>
      <c r="R1151" s="39">
        <v>0</v>
      </c>
      <c r="S1151" s="39">
        <v>0</v>
      </c>
      <c r="T1151" s="39">
        <v>0</v>
      </c>
      <c r="U1151" s="39">
        <f>SUM('25-26 Title I Part A'!$P1151:$T1151)</f>
        <v>0</v>
      </c>
      <c r="V1151" s="39">
        <f>'25-26 Title I Part A'!$L1151-'25-26 Title I Part A'!$U1151</f>
        <v>0</v>
      </c>
    </row>
    <row r="1152" spans="1:22" ht="15" customHeight="1" x14ac:dyDescent="0.35">
      <c r="A1152" t="s">
        <v>172</v>
      </c>
      <c r="B1152" t="s">
        <v>2878</v>
      </c>
      <c r="C1152" s="7" t="s">
        <v>174</v>
      </c>
      <c r="D1152" s="7" t="s">
        <v>2879</v>
      </c>
      <c r="E1152" s="7" t="s">
        <v>25</v>
      </c>
      <c r="F1152" s="7" t="s">
        <v>26</v>
      </c>
      <c r="G1152" s="7" t="s">
        <v>2879</v>
      </c>
      <c r="H1152" s="38" t="s">
        <v>2880</v>
      </c>
      <c r="I1152" s="7" t="s">
        <v>28</v>
      </c>
      <c r="J1152" s="7" t="s">
        <v>7972</v>
      </c>
      <c r="K1152" s="7" t="s">
        <v>7973</v>
      </c>
      <c r="L1152" s="39">
        <v>0</v>
      </c>
      <c r="M1152" s="7" t="s">
        <v>7972</v>
      </c>
      <c r="N1152" s="7" t="s">
        <v>7972</v>
      </c>
      <c r="O1152" s="7" t="s">
        <v>7974</v>
      </c>
      <c r="P1152" s="39">
        <v>0</v>
      </c>
      <c r="Q1152" s="39">
        <v>0</v>
      </c>
      <c r="R1152" s="39">
        <v>0</v>
      </c>
      <c r="S1152" s="39">
        <v>0</v>
      </c>
      <c r="T1152" s="39">
        <v>0</v>
      </c>
      <c r="U1152" s="39">
        <f>SUM('25-26 Title I Part A'!$P1152:$T1152)</f>
        <v>0</v>
      </c>
      <c r="V1152" s="39">
        <f>'25-26 Title I Part A'!$L1152-'25-26 Title I Part A'!$U1152</f>
        <v>0</v>
      </c>
    </row>
    <row r="1153" spans="1:22" ht="15" customHeight="1" x14ac:dyDescent="0.35">
      <c r="A1153" t="s">
        <v>172</v>
      </c>
      <c r="B1153" t="s">
        <v>173</v>
      </c>
      <c r="C1153" s="7" t="s">
        <v>174</v>
      </c>
      <c r="D1153" s="7" t="s">
        <v>175</v>
      </c>
      <c r="E1153" s="7" t="s">
        <v>25</v>
      </c>
      <c r="F1153" s="7" t="s">
        <v>26</v>
      </c>
      <c r="G1153" s="7" t="s">
        <v>175</v>
      </c>
      <c r="H1153" s="38" t="s">
        <v>176</v>
      </c>
      <c r="I1153" s="7" t="s">
        <v>28</v>
      </c>
      <c r="J1153" s="7" t="s">
        <v>7972</v>
      </c>
      <c r="K1153" s="7" t="s">
        <v>7972</v>
      </c>
      <c r="L1153" s="39">
        <v>195725</v>
      </c>
      <c r="M1153" s="7" t="s">
        <v>7973</v>
      </c>
      <c r="N1153" s="7" t="s">
        <v>7972</v>
      </c>
      <c r="O1153" s="7" t="s">
        <v>7972</v>
      </c>
      <c r="P1153" s="39">
        <v>0</v>
      </c>
      <c r="Q1153" s="39">
        <v>74369</v>
      </c>
      <c r="R1153" s="39">
        <v>0</v>
      </c>
      <c r="S1153" s="39">
        <v>0</v>
      </c>
      <c r="T1153" s="39">
        <v>0</v>
      </c>
      <c r="U1153" s="39">
        <f>SUM('25-26 Title I Part A'!$P1153:$T1153)</f>
        <v>74369</v>
      </c>
      <c r="V1153" s="39">
        <f>'25-26 Title I Part A'!$L1153-'25-26 Title I Part A'!$U1153</f>
        <v>121356</v>
      </c>
    </row>
    <row r="1154" spans="1:22" ht="15" customHeight="1" x14ac:dyDescent="0.35">
      <c r="A1154" t="s">
        <v>172</v>
      </c>
      <c r="B1154" t="s">
        <v>5169</v>
      </c>
      <c r="C1154" s="7" t="s">
        <v>174</v>
      </c>
      <c r="D1154" s="7" t="s">
        <v>1139</v>
      </c>
      <c r="E1154" s="7" t="s">
        <v>5170</v>
      </c>
      <c r="F1154" s="7" t="s">
        <v>5171</v>
      </c>
      <c r="G1154" s="7" t="s">
        <v>5172</v>
      </c>
      <c r="H1154" s="38" t="s">
        <v>5173</v>
      </c>
      <c r="I1154" s="7" t="s">
        <v>3115</v>
      </c>
      <c r="J1154" s="7" t="s">
        <v>7972</v>
      </c>
      <c r="K1154" s="7" t="s">
        <v>7972</v>
      </c>
      <c r="L1154" s="39">
        <v>98157</v>
      </c>
      <c r="M1154" s="7" t="s">
        <v>7972</v>
      </c>
      <c r="N1154" s="7" t="s">
        <v>7972</v>
      </c>
      <c r="O1154" s="7" t="s">
        <v>7972</v>
      </c>
      <c r="P1154" s="39">
        <v>0</v>
      </c>
      <c r="Q1154" s="39">
        <v>98157</v>
      </c>
      <c r="R1154" s="39">
        <v>0</v>
      </c>
      <c r="S1154" s="39">
        <v>0</v>
      </c>
      <c r="T1154" s="39">
        <v>0</v>
      </c>
      <c r="U1154" s="39">
        <f>SUM('25-26 Title I Part A'!$P1154:$T1154)</f>
        <v>98157</v>
      </c>
      <c r="V1154" s="39">
        <f>'25-26 Title I Part A'!$L1154-'25-26 Title I Part A'!$U1154</f>
        <v>0</v>
      </c>
    </row>
    <row r="1155" spans="1:22" ht="15" customHeight="1" x14ac:dyDescent="0.35">
      <c r="A1155" t="s">
        <v>172</v>
      </c>
      <c r="B1155" s="36" t="s">
        <v>7944</v>
      </c>
      <c r="C1155" s="7" t="s">
        <v>174</v>
      </c>
      <c r="D1155" s="37" t="s">
        <v>3039</v>
      </c>
      <c r="E1155" s="7" t="s">
        <v>7945</v>
      </c>
      <c r="F1155" s="7" t="s">
        <v>7946</v>
      </c>
      <c r="G1155" s="7" t="s">
        <v>7947</v>
      </c>
      <c r="H1155" s="38" t="s">
        <v>7948</v>
      </c>
      <c r="I1155" s="7" t="s">
        <v>3115</v>
      </c>
      <c r="J1155" s="7" t="s">
        <v>7972</v>
      </c>
      <c r="K1155" s="7" t="s">
        <v>7973</v>
      </c>
      <c r="L1155" s="39">
        <v>0</v>
      </c>
      <c r="M1155" s="7" t="s">
        <v>7973</v>
      </c>
      <c r="N1155" s="7" t="s">
        <v>7972</v>
      </c>
      <c r="O1155" s="7" t="s">
        <v>7974</v>
      </c>
      <c r="P1155" s="39">
        <v>0</v>
      </c>
      <c r="Q1155" s="39">
        <v>0</v>
      </c>
      <c r="R1155" s="39">
        <v>0</v>
      </c>
      <c r="S1155" s="39">
        <v>0</v>
      </c>
      <c r="T1155" s="39">
        <v>0</v>
      </c>
      <c r="U1155" s="39">
        <f>SUM('25-26 Title I Part A'!$P1155:$T1155)</f>
        <v>0</v>
      </c>
      <c r="V1155" s="39">
        <f>'25-26 Title I Part A'!$L1155-'25-26 Title I Part A'!$U1155</f>
        <v>0</v>
      </c>
    </row>
    <row r="1156" spans="1:22" ht="15" customHeight="1" x14ac:dyDescent="0.35">
      <c r="A1156" t="s">
        <v>42</v>
      </c>
      <c r="B1156" t="s">
        <v>3041</v>
      </c>
      <c r="C1156" s="7" t="s">
        <v>44</v>
      </c>
      <c r="D1156" s="7" t="s">
        <v>3042</v>
      </c>
      <c r="E1156" s="7" t="s">
        <v>25</v>
      </c>
      <c r="F1156" s="7" t="s">
        <v>26</v>
      </c>
      <c r="G1156" s="7" t="s">
        <v>3042</v>
      </c>
      <c r="H1156" s="38" t="s">
        <v>3043</v>
      </c>
      <c r="I1156" s="7" t="s">
        <v>2938</v>
      </c>
      <c r="J1156" s="7" t="s">
        <v>7972</v>
      </c>
      <c r="K1156" s="7" t="s">
        <v>7972</v>
      </c>
      <c r="L1156" s="39">
        <v>2875193</v>
      </c>
      <c r="M1156" s="7" t="s">
        <v>7972</v>
      </c>
      <c r="N1156" s="7" t="s">
        <v>7972</v>
      </c>
      <c r="O1156" s="7" t="s">
        <v>7972</v>
      </c>
      <c r="P1156" s="39">
        <v>0</v>
      </c>
      <c r="Q1156" s="39">
        <v>1196585</v>
      </c>
      <c r="R1156" s="39">
        <v>590587</v>
      </c>
      <c r="S1156" s="39">
        <v>459576</v>
      </c>
      <c r="T1156" s="39">
        <v>0</v>
      </c>
      <c r="U1156" s="39">
        <f>SUM('25-26 Title I Part A'!$P1156:$T1156)</f>
        <v>2246748</v>
      </c>
      <c r="V1156" s="39">
        <f>'25-26 Title I Part A'!$L1156-'25-26 Title I Part A'!$U1156</f>
        <v>628445</v>
      </c>
    </row>
    <row r="1157" spans="1:22" ht="15" customHeight="1" x14ac:dyDescent="0.35">
      <c r="A1157" t="s">
        <v>42</v>
      </c>
      <c r="B1157" t="s">
        <v>43</v>
      </c>
      <c r="C1157" s="7" t="s">
        <v>44</v>
      </c>
      <c r="D1157" s="7" t="s">
        <v>45</v>
      </c>
      <c r="E1157" s="7" t="s">
        <v>25</v>
      </c>
      <c r="F1157" s="7" t="s">
        <v>26</v>
      </c>
      <c r="G1157" s="7" t="s">
        <v>45</v>
      </c>
      <c r="H1157" s="38" t="s">
        <v>46</v>
      </c>
      <c r="I1157" s="7" t="s">
        <v>28</v>
      </c>
      <c r="J1157" s="7" t="s">
        <v>7972</v>
      </c>
      <c r="K1157" s="7" t="s">
        <v>7972</v>
      </c>
      <c r="L1157" s="39">
        <v>3582244</v>
      </c>
      <c r="M1157" s="7" t="s">
        <v>7972</v>
      </c>
      <c r="N1157" s="7" t="s">
        <v>7972</v>
      </c>
      <c r="O1157" s="7" t="s">
        <v>7972</v>
      </c>
      <c r="P1157" s="39">
        <v>484542</v>
      </c>
      <c r="Q1157" s="39">
        <v>1110103</v>
      </c>
      <c r="R1157" s="39">
        <v>951381</v>
      </c>
      <c r="S1157" s="39">
        <v>759754</v>
      </c>
      <c r="T1157" s="39">
        <v>0</v>
      </c>
      <c r="U1157" s="39">
        <f>SUM('25-26 Title I Part A'!$P1157:$T1157)</f>
        <v>3305780</v>
      </c>
      <c r="V1157" s="39">
        <f>'25-26 Title I Part A'!$L1157-'25-26 Title I Part A'!$U1157</f>
        <v>276464</v>
      </c>
    </row>
    <row r="1158" spans="1:22" ht="15" customHeight="1" x14ac:dyDescent="0.35">
      <c r="A1158" t="s">
        <v>42</v>
      </c>
      <c r="B1158" t="s">
        <v>86</v>
      </c>
      <c r="C1158" s="7" t="s">
        <v>44</v>
      </c>
      <c r="D1158" s="7" t="s">
        <v>87</v>
      </c>
      <c r="E1158" s="7" t="s">
        <v>25</v>
      </c>
      <c r="F1158" s="7" t="s">
        <v>26</v>
      </c>
      <c r="G1158" s="7" t="s">
        <v>87</v>
      </c>
      <c r="H1158" s="38" t="s">
        <v>88</v>
      </c>
      <c r="I1158" s="7" t="s">
        <v>28</v>
      </c>
      <c r="J1158" s="7" t="s">
        <v>7972</v>
      </c>
      <c r="K1158" s="7" t="s">
        <v>7972</v>
      </c>
      <c r="L1158" s="39">
        <v>724712</v>
      </c>
      <c r="M1158" s="7" t="s">
        <v>7972</v>
      </c>
      <c r="N1158" s="7" t="s">
        <v>7972</v>
      </c>
      <c r="O1158" s="7" t="s">
        <v>7972</v>
      </c>
      <c r="P1158" s="39">
        <v>0</v>
      </c>
      <c r="Q1158" s="39">
        <v>158380</v>
      </c>
      <c r="R1158" s="39">
        <v>102219</v>
      </c>
      <c r="S1158" s="39">
        <v>180769</v>
      </c>
      <c r="T1158" s="39">
        <v>0</v>
      </c>
      <c r="U1158" s="39">
        <f>SUM('25-26 Title I Part A'!$P1158:$T1158)</f>
        <v>441368</v>
      </c>
      <c r="V1158" s="39">
        <f>'25-26 Title I Part A'!$L1158-'25-26 Title I Part A'!$U1158</f>
        <v>283344</v>
      </c>
    </row>
    <row r="1159" spans="1:22" ht="15" customHeight="1" x14ac:dyDescent="0.35">
      <c r="A1159" t="s">
        <v>42</v>
      </c>
      <c r="B1159" t="s">
        <v>228</v>
      </c>
      <c r="C1159" s="7" t="s">
        <v>44</v>
      </c>
      <c r="D1159" s="7" t="s">
        <v>229</v>
      </c>
      <c r="E1159" s="7" t="s">
        <v>25</v>
      </c>
      <c r="F1159" s="7" t="s">
        <v>26</v>
      </c>
      <c r="G1159" s="7" t="s">
        <v>229</v>
      </c>
      <c r="H1159" s="38" t="s">
        <v>230</v>
      </c>
      <c r="I1159" s="7" t="s">
        <v>28</v>
      </c>
      <c r="J1159" s="7" t="s">
        <v>7972</v>
      </c>
      <c r="K1159" s="7" t="s">
        <v>7972</v>
      </c>
      <c r="L1159" s="39">
        <v>4839305</v>
      </c>
      <c r="M1159" s="7" t="s">
        <v>7972</v>
      </c>
      <c r="N1159" s="7" t="s">
        <v>7972</v>
      </c>
      <c r="O1159" s="7" t="s">
        <v>7972</v>
      </c>
      <c r="P1159" s="39">
        <v>0</v>
      </c>
      <c r="Q1159" s="39">
        <v>789907</v>
      </c>
      <c r="R1159" s="39">
        <v>1087604</v>
      </c>
      <c r="S1159" s="39">
        <v>1432222</v>
      </c>
      <c r="T1159" s="39">
        <v>0</v>
      </c>
      <c r="U1159" s="39">
        <f>SUM('25-26 Title I Part A'!$P1159:$T1159)</f>
        <v>3309733</v>
      </c>
      <c r="V1159" s="39">
        <f>'25-26 Title I Part A'!$L1159-'25-26 Title I Part A'!$U1159</f>
        <v>1529572</v>
      </c>
    </row>
    <row r="1160" spans="1:22" ht="15" customHeight="1" x14ac:dyDescent="0.35">
      <c r="A1160" t="s">
        <v>42</v>
      </c>
      <c r="B1160" t="s">
        <v>242</v>
      </c>
      <c r="C1160" s="7" t="s">
        <v>44</v>
      </c>
      <c r="D1160" s="7" t="s">
        <v>243</v>
      </c>
      <c r="E1160" s="7" t="s">
        <v>25</v>
      </c>
      <c r="F1160" s="7" t="s">
        <v>26</v>
      </c>
      <c r="G1160" s="7" t="s">
        <v>243</v>
      </c>
      <c r="H1160" s="38" t="s">
        <v>244</v>
      </c>
      <c r="I1160" s="7" t="s">
        <v>28</v>
      </c>
      <c r="J1160" s="7" t="s">
        <v>7972</v>
      </c>
      <c r="K1160" s="7" t="s">
        <v>7972</v>
      </c>
      <c r="L1160" s="39">
        <v>692343</v>
      </c>
      <c r="M1160" s="7" t="s">
        <v>7972</v>
      </c>
      <c r="N1160" s="7" t="s">
        <v>7972</v>
      </c>
      <c r="O1160" s="7" t="s">
        <v>7972</v>
      </c>
      <c r="P1160" s="39">
        <v>0</v>
      </c>
      <c r="Q1160" s="39">
        <v>196134</v>
      </c>
      <c r="R1160" s="39">
        <v>181646</v>
      </c>
      <c r="S1160" s="39">
        <v>212153</v>
      </c>
      <c r="T1160" s="39">
        <v>0</v>
      </c>
      <c r="U1160" s="39">
        <f>SUM('25-26 Title I Part A'!$P1160:$T1160)</f>
        <v>589933</v>
      </c>
      <c r="V1160" s="39">
        <f>'25-26 Title I Part A'!$L1160-'25-26 Title I Part A'!$U1160</f>
        <v>102410</v>
      </c>
    </row>
    <row r="1161" spans="1:22" ht="15" customHeight="1" x14ac:dyDescent="0.35">
      <c r="A1161" t="s">
        <v>42</v>
      </c>
      <c r="B1161" t="s">
        <v>529</v>
      </c>
      <c r="C1161" s="7" t="s">
        <v>44</v>
      </c>
      <c r="D1161" s="7" t="s">
        <v>530</v>
      </c>
      <c r="E1161" s="7" t="s">
        <v>25</v>
      </c>
      <c r="F1161" s="7" t="s">
        <v>26</v>
      </c>
      <c r="G1161" s="7" t="s">
        <v>530</v>
      </c>
      <c r="H1161" s="38" t="s">
        <v>531</v>
      </c>
      <c r="I1161" s="7" t="s">
        <v>28</v>
      </c>
      <c r="J1161" s="7" t="s">
        <v>7972</v>
      </c>
      <c r="K1161" s="7" t="s">
        <v>7972</v>
      </c>
      <c r="L1161" s="39">
        <v>1160905</v>
      </c>
      <c r="M1161" s="7" t="s">
        <v>7972</v>
      </c>
      <c r="N1161" s="7" t="s">
        <v>7972</v>
      </c>
      <c r="O1161" s="7" t="s">
        <v>7972</v>
      </c>
      <c r="P1161" s="39">
        <v>96365</v>
      </c>
      <c r="Q1161" s="39">
        <v>329296</v>
      </c>
      <c r="R1161" s="39">
        <v>295120</v>
      </c>
      <c r="S1161" s="39">
        <v>292199</v>
      </c>
      <c r="T1161" s="39">
        <v>0</v>
      </c>
      <c r="U1161" s="39">
        <f>SUM('25-26 Title I Part A'!$P1161:$T1161)</f>
        <v>1012980</v>
      </c>
      <c r="V1161" s="39">
        <f>'25-26 Title I Part A'!$L1161-'25-26 Title I Part A'!$U1161</f>
        <v>147925</v>
      </c>
    </row>
    <row r="1162" spans="1:22" ht="15" customHeight="1" x14ac:dyDescent="0.35">
      <c r="A1162" t="s">
        <v>42</v>
      </c>
      <c r="B1162" t="s">
        <v>549</v>
      </c>
      <c r="C1162" s="7" t="s">
        <v>44</v>
      </c>
      <c r="D1162" s="7" t="s">
        <v>550</v>
      </c>
      <c r="E1162" s="7" t="s">
        <v>25</v>
      </c>
      <c r="F1162" s="7" t="s">
        <v>26</v>
      </c>
      <c r="G1162" s="7" t="s">
        <v>550</v>
      </c>
      <c r="H1162" s="38" t="s">
        <v>551</v>
      </c>
      <c r="I1162" s="7" t="s">
        <v>28</v>
      </c>
      <c r="J1162" s="7" t="s">
        <v>7972</v>
      </c>
      <c r="K1162" s="7" t="s">
        <v>7972</v>
      </c>
      <c r="L1162" s="39">
        <v>5934394</v>
      </c>
      <c r="M1162" s="7" t="s">
        <v>7972</v>
      </c>
      <c r="N1162" s="7" t="s">
        <v>7972</v>
      </c>
      <c r="O1162" s="7" t="s">
        <v>7972</v>
      </c>
      <c r="P1162" s="39">
        <v>0</v>
      </c>
      <c r="Q1162" s="39">
        <v>748774</v>
      </c>
      <c r="R1162" s="39">
        <v>1878608</v>
      </c>
      <c r="S1162" s="39">
        <v>1085674</v>
      </c>
      <c r="T1162" s="39">
        <v>0</v>
      </c>
      <c r="U1162" s="39">
        <f>SUM('25-26 Title I Part A'!$P1162:$T1162)</f>
        <v>3713056</v>
      </c>
      <c r="V1162" s="39">
        <f>'25-26 Title I Part A'!$L1162-'25-26 Title I Part A'!$U1162</f>
        <v>2221338</v>
      </c>
    </row>
    <row r="1163" spans="1:22" ht="15" customHeight="1" x14ac:dyDescent="0.35">
      <c r="A1163" t="s">
        <v>42</v>
      </c>
      <c r="B1163" t="s">
        <v>569</v>
      </c>
      <c r="C1163" s="7" t="s">
        <v>44</v>
      </c>
      <c r="D1163" s="7" t="s">
        <v>570</v>
      </c>
      <c r="E1163" s="7" t="s">
        <v>25</v>
      </c>
      <c r="F1163" s="7" t="s">
        <v>26</v>
      </c>
      <c r="G1163" s="7" t="s">
        <v>570</v>
      </c>
      <c r="H1163" s="38" t="s">
        <v>571</v>
      </c>
      <c r="I1163" s="7" t="s">
        <v>28</v>
      </c>
      <c r="J1163" s="7" t="s">
        <v>7972</v>
      </c>
      <c r="K1163" s="7" t="s">
        <v>7972</v>
      </c>
      <c r="L1163" s="39">
        <v>6405809</v>
      </c>
      <c r="M1163" s="7" t="s">
        <v>7972</v>
      </c>
      <c r="N1163" s="7" t="s">
        <v>7972</v>
      </c>
      <c r="O1163" s="7" t="s">
        <v>7972</v>
      </c>
      <c r="P1163" s="39">
        <v>0</v>
      </c>
      <c r="Q1163" s="39">
        <v>2154073</v>
      </c>
      <c r="R1163" s="39">
        <v>1432861</v>
      </c>
      <c r="S1163" s="39">
        <v>1684138</v>
      </c>
      <c r="T1163" s="39">
        <v>0</v>
      </c>
      <c r="U1163" s="39">
        <f>SUM('25-26 Title I Part A'!$P1163:$T1163)</f>
        <v>5271072</v>
      </c>
      <c r="V1163" s="39">
        <f>'25-26 Title I Part A'!$L1163-'25-26 Title I Part A'!$U1163</f>
        <v>1134737</v>
      </c>
    </row>
    <row r="1164" spans="1:22" ht="15" customHeight="1" x14ac:dyDescent="0.35">
      <c r="A1164" t="s">
        <v>42</v>
      </c>
      <c r="B1164" t="s">
        <v>626</v>
      </c>
      <c r="C1164" s="7" t="s">
        <v>44</v>
      </c>
      <c r="D1164" s="7" t="s">
        <v>627</v>
      </c>
      <c r="E1164" s="7" t="s">
        <v>25</v>
      </c>
      <c r="F1164" s="7" t="s">
        <v>26</v>
      </c>
      <c r="G1164" s="7" t="s">
        <v>627</v>
      </c>
      <c r="H1164" s="38" t="s">
        <v>628</v>
      </c>
      <c r="I1164" s="7" t="s">
        <v>28</v>
      </c>
      <c r="J1164" s="7" t="s">
        <v>7972</v>
      </c>
      <c r="K1164" s="7" t="s">
        <v>7972</v>
      </c>
      <c r="L1164" s="39">
        <v>8293022</v>
      </c>
      <c r="M1164" s="7" t="s">
        <v>7972</v>
      </c>
      <c r="N1164" s="7" t="s">
        <v>7972</v>
      </c>
      <c r="O1164" s="7" t="s">
        <v>7972</v>
      </c>
      <c r="P1164" s="39">
        <v>0</v>
      </c>
      <c r="Q1164" s="39">
        <v>1794797</v>
      </c>
      <c r="R1164" s="39">
        <v>1838500</v>
      </c>
      <c r="S1164" s="39">
        <v>2287705</v>
      </c>
      <c r="T1164" s="39">
        <v>0</v>
      </c>
      <c r="U1164" s="39">
        <f>SUM('25-26 Title I Part A'!$P1164:$T1164)</f>
        <v>5921002</v>
      </c>
      <c r="V1164" s="39">
        <f>'25-26 Title I Part A'!$L1164-'25-26 Title I Part A'!$U1164</f>
        <v>2372020</v>
      </c>
    </row>
    <row r="1165" spans="1:22" ht="15" customHeight="1" x14ac:dyDescent="0.35">
      <c r="A1165" t="s">
        <v>42</v>
      </c>
      <c r="B1165" t="s">
        <v>673</v>
      </c>
      <c r="C1165" s="7" t="s">
        <v>44</v>
      </c>
      <c r="D1165" s="7" t="s">
        <v>674</v>
      </c>
      <c r="E1165" s="7" t="s">
        <v>25</v>
      </c>
      <c r="F1165" s="7" t="s">
        <v>26</v>
      </c>
      <c r="G1165" s="7" t="s">
        <v>674</v>
      </c>
      <c r="H1165" s="38" t="s">
        <v>675</v>
      </c>
      <c r="I1165" s="7" t="s">
        <v>28</v>
      </c>
      <c r="J1165" s="7" t="s">
        <v>7972</v>
      </c>
      <c r="K1165" s="7" t="s">
        <v>7972</v>
      </c>
      <c r="L1165" s="39">
        <v>981436</v>
      </c>
      <c r="M1165" s="7" t="s">
        <v>7972</v>
      </c>
      <c r="N1165" s="7" t="s">
        <v>7972</v>
      </c>
      <c r="O1165" s="7" t="s">
        <v>7972</v>
      </c>
      <c r="P1165" s="39">
        <v>133182</v>
      </c>
      <c r="Q1165" s="39">
        <v>335572</v>
      </c>
      <c r="R1165" s="39">
        <v>177078</v>
      </c>
      <c r="S1165" s="39">
        <v>271931</v>
      </c>
      <c r="T1165" s="39">
        <v>0</v>
      </c>
      <c r="U1165" s="39">
        <f>SUM('25-26 Title I Part A'!$P1165:$T1165)</f>
        <v>917763</v>
      </c>
      <c r="V1165" s="39">
        <f>'25-26 Title I Part A'!$L1165-'25-26 Title I Part A'!$U1165</f>
        <v>63673</v>
      </c>
    </row>
    <row r="1166" spans="1:22" ht="15" customHeight="1" x14ac:dyDescent="0.35">
      <c r="A1166" t="s">
        <v>42</v>
      </c>
      <c r="B1166" t="s">
        <v>862</v>
      </c>
      <c r="C1166" s="7" t="s">
        <v>44</v>
      </c>
      <c r="D1166" s="7" t="s">
        <v>863</v>
      </c>
      <c r="E1166" s="7" t="s">
        <v>25</v>
      </c>
      <c r="F1166" s="7" t="s">
        <v>26</v>
      </c>
      <c r="G1166" s="7" t="s">
        <v>863</v>
      </c>
      <c r="H1166" s="38" t="s">
        <v>864</v>
      </c>
      <c r="I1166" s="7" t="s">
        <v>28</v>
      </c>
      <c r="J1166" s="7" t="s">
        <v>7972</v>
      </c>
      <c r="K1166" s="7" t="s">
        <v>7972</v>
      </c>
      <c r="L1166" s="39">
        <v>1882703</v>
      </c>
      <c r="M1166" s="7" t="s">
        <v>7972</v>
      </c>
      <c r="N1166" s="7" t="s">
        <v>7972</v>
      </c>
      <c r="O1166" s="7" t="s">
        <v>7972</v>
      </c>
      <c r="P1166" s="39">
        <v>451840</v>
      </c>
      <c r="Q1166" s="39">
        <v>345758</v>
      </c>
      <c r="R1166" s="39">
        <v>383033</v>
      </c>
      <c r="S1166" s="39">
        <v>688239</v>
      </c>
      <c r="T1166" s="39">
        <v>0</v>
      </c>
      <c r="U1166" s="39">
        <f>SUM('25-26 Title I Part A'!$P1166:$T1166)</f>
        <v>1868870</v>
      </c>
      <c r="V1166" s="39">
        <f>'25-26 Title I Part A'!$L1166-'25-26 Title I Part A'!$U1166</f>
        <v>13833</v>
      </c>
    </row>
    <row r="1167" spans="1:22" ht="15" customHeight="1" x14ac:dyDescent="0.35">
      <c r="A1167" t="s">
        <v>42</v>
      </c>
      <c r="B1167" t="s">
        <v>916</v>
      </c>
      <c r="C1167" s="7" t="s">
        <v>44</v>
      </c>
      <c r="D1167" s="7" t="s">
        <v>917</v>
      </c>
      <c r="E1167" s="7" t="s">
        <v>25</v>
      </c>
      <c r="F1167" s="7" t="s">
        <v>26</v>
      </c>
      <c r="G1167" s="7" t="s">
        <v>917</v>
      </c>
      <c r="H1167" s="38" t="s">
        <v>918</v>
      </c>
      <c r="I1167" s="7" t="s">
        <v>28</v>
      </c>
      <c r="J1167" s="7" t="s">
        <v>7972</v>
      </c>
      <c r="K1167" s="7" t="s">
        <v>7972</v>
      </c>
      <c r="L1167" s="39">
        <v>13636913</v>
      </c>
      <c r="M1167" s="7" t="s">
        <v>7972</v>
      </c>
      <c r="N1167" s="7" t="s">
        <v>7972</v>
      </c>
      <c r="O1167" s="7" t="s">
        <v>7972</v>
      </c>
      <c r="P1167" s="39">
        <v>389001</v>
      </c>
      <c r="Q1167" s="39">
        <v>2675760</v>
      </c>
      <c r="R1167" s="39">
        <v>3569874</v>
      </c>
      <c r="S1167" s="39">
        <v>3307298</v>
      </c>
      <c r="T1167" s="39">
        <v>0</v>
      </c>
      <c r="U1167" s="39">
        <f>SUM('25-26 Title I Part A'!$P1167:$T1167)</f>
        <v>9941933</v>
      </c>
      <c r="V1167" s="39">
        <f>'25-26 Title I Part A'!$L1167-'25-26 Title I Part A'!$U1167</f>
        <v>3694980</v>
      </c>
    </row>
    <row r="1168" spans="1:22" ht="15" customHeight="1" x14ac:dyDescent="0.35">
      <c r="A1168" t="s">
        <v>42</v>
      </c>
      <c r="B1168" t="s">
        <v>1117</v>
      </c>
      <c r="C1168" s="7" t="s">
        <v>44</v>
      </c>
      <c r="D1168" s="7" t="s">
        <v>1118</v>
      </c>
      <c r="E1168" s="7" t="s">
        <v>25</v>
      </c>
      <c r="F1168" s="7" t="s">
        <v>26</v>
      </c>
      <c r="G1168" s="7" t="s">
        <v>1118</v>
      </c>
      <c r="H1168" s="38" t="s">
        <v>1119</v>
      </c>
      <c r="I1168" s="7" t="s">
        <v>28</v>
      </c>
      <c r="J1168" s="7" t="s">
        <v>7972</v>
      </c>
      <c r="K1168" s="7" t="s">
        <v>7972</v>
      </c>
      <c r="L1168" s="39">
        <v>101214</v>
      </c>
      <c r="M1168" s="7" t="s">
        <v>7973</v>
      </c>
      <c r="N1168" s="7" t="s">
        <v>7972</v>
      </c>
      <c r="O1168" s="7" t="s">
        <v>7972</v>
      </c>
      <c r="P1168" s="39">
        <v>24533</v>
      </c>
      <c r="Q1168" s="39">
        <v>31990</v>
      </c>
      <c r="R1168" s="39">
        <v>44030</v>
      </c>
      <c r="S1168" s="39">
        <v>0</v>
      </c>
      <c r="T1168" s="39">
        <v>0</v>
      </c>
      <c r="U1168" s="39">
        <f>SUM('25-26 Title I Part A'!$P1168:$T1168)</f>
        <v>100553</v>
      </c>
      <c r="V1168" s="39">
        <f>'25-26 Title I Part A'!$L1168-'25-26 Title I Part A'!$U1168</f>
        <v>661</v>
      </c>
    </row>
    <row r="1169" spans="1:22" ht="15" customHeight="1" x14ac:dyDescent="0.35">
      <c r="A1169" t="s">
        <v>42</v>
      </c>
      <c r="B1169" t="s">
        <v>1713</v>
      </c>
      <c r="C1169" s="7" t="s">
        <v>44</v>
      </c>
      <c r="D1169" s="7" t="s">
        <v>1714</v>
      </c>
      <c r="E1169" s="7" t="s">
        <v>25</v>
      </c>
      <c r="F1169" s="7" t="s">
        <v>26</v>
      </c>
      <c r="G1169" s="7" t="s">
        <v>1714</v>
      </c>
      <c r="H1169" s="38" t="s">
        <v>1715</v>
      </c>
      <c r="I1169" s="7" t="s">
        <v>28</v>
      </c>
      <c r="J1169" s="7" t="s">
        <v>7972</v>
      </c>
      <c r="K1169" s="7" t="s">
        <v>7972</v>
      </c>
      <c r="L1169" s="39">
        <v>3368162</v>
      </c>
      <c r="M1169" s="7" t="s">
        <v>7972</v>
      </c>
      <c r="N1169" s="7" t="s">
        <v>7972</v>
      </c>
      <c r="O1169" s="7" t="s">
        <v>7972</v>
      </c>
      <c r="P1169" s="39">
        <v>0</v>
      </c>
      <c r="Q1169" s="39">
        <v>253395</v>
      </c>
      <c r="R1169" s="39">
        <v>1024739</v>
      </c>
      <c r="S1169" s="39">
        <v>871259</v>
      </c>
      <c r="T1169" s="39">
        <v>0</v>
      </c>
      <c r="U1169" s="39">
        <f>SUM('25-26 Title I Part A'!$P1169:$T1169)</f>
        <v>2149393</v>
      </c>
      <c r="V1169" s="39">
        <f>'25-26 Title I Part A'!$L1169-'25-26 Title I Part A'!$U1169</f>
        <v>1218769</v>
      </c>
    </row>
    <row r="1170" spans="1:22" ht="15" customHeight="1" x14ac:dyDescent="0.35">
      <c r="A1170" t="s">
        <v>42</v>
      </c>
      <c r="B1170" t="s">
        <v>1740</v>
      </c>
      <c r="C1170" s="7" t="s">
        <v>44</v>
      </c>
      <c r="D1170" s="7" t="s">
        <v>1741</v>
      </c>
      <c r="E1170" s="7" t="s">
        <v>25</v>
      </c>
      <c r="F1170" s="7" t="s">
        <v>26</v>
      </c>
      <c r="G1170" s="7" t="s">
        <v>1741</v>
      </c>
      <c r="H1170" s="38" t="s">
        <v>1739</v>
      </c>
      <c r="I1170" s="7" t="s">
        <v>28</v>
      </c>
      <c r="J1170" s="7" t="s">
        <v>7972</v>
      </c>
      <c r="K1170" s="7" t="s">
        <v>7972</v>
      </c>
      <c r="L1170" s="39">
        <v>456251</v>
      </c>
      <c r="M1170" s="7" t="s">
        <v>7972</v>
      </c>
      <c r="N1170" s="7" t="s">
        <v>7972</v>
      </c>
      <c r="O1170" s="7" t="s">
        <v>7972</v>
      </c>
      <c r="P1170" s="39">
        <v>49151</v>
      </c>
      <c r="Q1170" s="39">
        <v>118200</v>
      </c>
      <c r="R1170" s="39">
        <v>152407</v>
      </c>
      <c r="S1170" s="39">
        <v>136493</v>
      </c>
      <c r="T1170" s="39">
        <v>0</v>
      </c>
      <c r="U1170" s="39">
        <f>SUM('25-26 Title I Part A'!$P1170:$T1170)</f>
        <v>456251</v>
      </c>
      <c r="V1170" s="39">
        <f>'25-26 Title I Part A'!$L1170-'25-26 Title I Part A'!$U1170</f>
        <v>0</v>
      </c>
    </row>
    <row r="1171" spans="1:22" ht="15" customHeight="1" x14ac:dyDescent="0.35">
      <c r="A1171" t="s">
        <v>42</v>
      </c>
      <c r="B1171" t="s">
        <v>1748</v>
      </c>
      <c r="C1171" s="7" t="s">
        <v>44</v>
      </c>
      <c r="D1171" s="7" t="s">
        <v>1749</v>
      </c>
      <c r="E1171" s="7" t="s">
        <v>25</v>
      </c>
      <c r="F1171" s="7" t="s">
        <v>26</v>
      </c>
      <c r="G1171" s="7" t="s">
        <v>1749</v>
      </c>
      <c r="H1171" s="38" t="s">
        <v>1750</v>
      </c>
      <c r="I1171" s="7" t="s">
        <v>28</v>
      </c>
      <c r="J1171" s="7" t="s">
        <v>7974</v>
      </c>
      <c r="K1171" s="7" t="s">
        <v>7973</v>
      </c>
      <c r="L1171" s="39">
        <v>0</v>
      </c>
      <c r="M1171" s="7" t="s">
        <v>7972</v>
      </c>
      <c r="N1171" s="7" t="s">
        <v>7988</v>
      </c>
      <c r="O1171" s="7" t="s">
        <v>7974</v>
      </c>
      <c r="P1171" s="39">
        <v>0</v>
      </c>
      <c r="Q1171" s="39">
        <v>0</v>
      </c>
      <c r="R1171" s="39">
        <v>0</v>
      </c>
      <c r="S1171" s="39">
        <v>0</v>
      </c>
      <c r="T1171" s="39">
        <v>0</v>
      </c>
      <c r="U1171" s="39">
        <f>SUM('25-26 Title I Part A'!$P1171:$T1171)</f>
        <v>0</v>
      </c>
      <c r="V1171" s="39">
        <f>'25-26 Title I Part A'!$L1171-'25-26 Title I Part A'!$U1171</f>
        <v>0</v>
      </c>
    </row>
    <row r="1172" spans="1:22" ht="15" customHeight="1" x14ac:dyDescent="0.35">
      <c r="A1172" t="s">
        <v>42</v>
      </c>
      <c r="B1172" t="s">
        <v>1778</v>
      </c>
      <c r="C1172" s="7" t="s">
        <v>44</v>
      </c>
      <c r="D1172" s="7" t="s">
        <v>1779</v>
      </c>
      <c r="E1172" s="7" t="s">
        <v>25</v>
      </c>
      <c r="F1172" s="7" t="s">
        <v>26</v>
      </c>
      <c r="G1172" s="7" t="s">
        <v>1779</v>
      </c>
      <c r="H1172" s="38" t="s">
        <v>1780</v>
      </c>
      <c r="I1172" s="7" t="s">
        <v>28</v>
      </c>
      <c r="J1172" s="7" t="s">
        <v>7972</v>
      </c>
      <c r="K1172" s="7" t="s">
        <v>7972</v>
      </c>
      <c r="L1172" s="39">
        <v>535239</v>
      </c>
      <c r="M1172" s="7" t="s">
        <v>7972</v>
      </c>
      <c r="N1172" s="7" t="s">
        <v>7972</v>
      </c>
      <c r="O1172" s="7" t="s">
        <v>7972</v>
      </c>
      <c r="P1172" s="39">
        <v>32669</v>
      </c>
      <c r="Q1172" s="39">
        <v>239975</v>
      </c>
      <c r="R1172" s="39">
        <v>198491</v>
      </c>
      <c r="S1172" s="39">
        <v>64104</v>
      </c>
      <c r="T1172" s="39">
        <v>0</v>
      </c>
      <c r="U1172" s="39">
        <f>SUM('25-26 Title I Part A'!$P1172:$T1172)</f>
        <v>535239</v>
      </c>
      <c r="V1172" s="39">
        <f>'25-26 Title I Part A'!$L1172-'25-26 Title I Part A'!$U1172</f>
        <v>0</v>
      </c>
    </row>
    <row r="1173" spans="1:22" ht="15" customHeight="1" x14ac:dyDescent="0.35">
      <c r="A1173" t="s">
        <v>42</v>
      </c>
      <c r="B1173" t="s">
        <v>1882</v>
      </c>
      <c r="C1173" s="7" t="s">
        <v>44</v>
      </c>
      <c r="D1173" s="7" t="s">
        <v>1883</v>
      </c>
      <c r="E1173" s="7" t="s">
        <v>25</v>
      </c>
      <c r="F1173" s="7" t="s">
        <v>26</v>
      </c>
      <c r="G1173" s="7" t="s">
        <v>1883</v>
      </c>
      <c r="H1173" s="38" t="s">
        <v>1884</v>
      </c>
      <c r="I1173" s="7" t="s">
        <v>28</v>
      </c>
      <c r="J1173" s="7" t="s">
        <v>7972</v>
      </c>
      <c r="K1173" s="7" t="s">
        <v>7972</v>
      </c>
      <c r="L1173" s="39">
        <v>8431089</v>
      </c>
      <c r="M1173" s="7" t="s">
        <v>7972</v>
      </c>
      <c r="N1173" s="7" t="s">
        <v>7972</v>
      </c>
      <c r="O1173" s="7" t="s">
        <v>7972</v>
      </c>
      <c r="P1173" s="39">
        <v>1283331</v>
      </c>
      <c r="Q1173" s="39">
        <v>1233300</v>
      </c>
      <c r="R1173" s="39">
        <v>2146282</v>
      </c>
      <c r="S1173" s="39">
        <v>1965692</v>
      </c>
      <c r="T1173" s="39">
        <v>0</v>
      </c>
      <c r="U1173" s="39">
        <f>SUM('25-26 Title I Part A'!$P1173:$T1173)</f>
        <v>6628605</v>
      </c>
      <c r="V1173" s="39">
        <f>'25-26 Title I Part A'!$L1173-'25-26 Title I Part A'!$U1173</f>
        <v>1802484</v>
      </c>
    </row>
    <row r="1174" spans="1:22" ht="15" customHeight="1" x14ac:dyDescent="0.35">
      <c r="A1174" t="s">
        <v>42</v>
      </c>
      <c r="B1174" t="s">
        <v>1906</v>
      </c>
      <c r="C1174" s="7" t="s">
        <v>44</v>
      </c>
      <c r="D1174" s="7" t="s">
        <v>1907</v>
      </c>
      <c r="E1174" s="7" t="s">
        <v>25</v>
      </c>
      <c r="F1174" s="7" t="s">
        <v>26</v>
      </c>
      <c r="G1174" s="7" t="s">
        <v>1907</v>
      </c>
      <c r="H1174" s="38" t="s">
        <v>1908</v>
      </c>
      <c r="I1174" s="7" t="s">
        <v>28</v>
      </c>
      <c r="J1174" s="7" t="s">
        <v>7972</v>
      </c>
      <c r="K1174" s="7" t="s">
        <v>7972</v>
      </c>
      <c r="L1174" s="39">
        <v>42195</v>
      </c>
      <c r="M1174" s="7" t="s">
        <v>7972</v>
      </c>
      <c r="N1174" s="7" t="s">
        <v>7972</v>
      </c>
      <c r="O1174" s="7" t="s">
        <v>7972</v>
      </c>
      <c r="P1174" s="39">
        <v>10295</v>
      </c>
      <c r="Q1174" s="39">
        <v>2555</v>
      </c>
      <c r="R1174" s="39">
        <v>0</v>
      </c>
      <c r="S1174" s="39">
        <v>29345</v>
      </c>
      <c r="T1174" s="39">
        <v>0</v>
      </c>
      <c r="U1174" s="39">
        <f>SUM('25-26 Title I Part A'!$P1174:$T1174)</f>
        <v>42195</v>
      </c>
      <c r="V1174" s="39">
        <f>'25-26 Title I Part A'!$L1174-'25-26 Title I Part A'!$U1174</f>
        <v>0</v>
      </c>
    </row>
    <row r="1175" spans="1:22" ht="15" customHeight="1" x14ac:dyDescent="0.35">
      <c r="A1175" t="s">
        <v>42</v>
      </c>
      <c r="B1175" t="s">
        <v>2143</v>
      </c>
      <c r="C1175" s="7" t="s">
        <v>44</v>
      </c>
      <c r="D1175" s="7" t="s">
        <v>2144</v>
      </c>
      <c r="E1175" s="7" t="s">
        <v>25</v>
      </c>
      <c r="F1175" s="7" t="s">
        <v>26</v>
      </c>
      <c r="G1175" s="7" t="s">
        <v>2144</v>
      </c>
      <c r="H1175" s="38" t="s">
        <v>2145</v>
      </c>
      <c r="I1175" s="7" t="s">
        <v>28</v>
      </c>
      <c r="J1175" s="7" t="s">
        <v>7972</v>
      </c>
      <c r="K1175" s="7" t="s">
        <v>7972</v>
      </c>
      <c r="L1175" s="39">
        <v>4340850</v>
      </c>
      <c r="M1175" s="7" t="s">
        <v>7972</v>
      </c>
      <c r="N1175" s="7" t="s">
        <v>7972</v>
      </c>
      <c r="O1175" s="7" t="s">
        <v>7972</v>
      </c>
      <c r="P1175" s="39">
        <v>1005827</v>
      </c>
      <c r="Q1175" s="39">
        <v>0</v>
      </c>
      <c r="R1175" s="39">
        <v>567310</v>
      </c>
      <c r="S1175" s="39">
        <v>758658</v>
      </c>
      <c r="T1175" s="39">
        <v>0</v>
      </c>
      <c r="U1175" s="39">
        <f>SUM('25-26 Title I Part A'!$P1175:$T1175)</f>
        <v>2331795</v>
      </c>
      <c r="V1175" s="39">
        <f>'25-26 Title I Part A'!$L1175-'25-26 Title I Part A'!$U1175</f>
        <v>2009055</v>
      </c>
    </row>
    <row r="1176" spans="1:22" ht="15" customHeight="1" x14ac:dyDescent="0.35">
      <c r="A1176" t="s">
        <v>42</v>
      </c>
      <c r="B1176" t="s">
        <v>2164</v>
      </c>
      <c r="C1176" s="7" t="s">
        <v>44</v>
      </c>
      <c r="D1176" s="7" t="s">
        <v>2165</v>
      </c>
      <c r="E1176" s="7" t="s">
        <v>25</v>
      </c>
      <c r="F1176" s="7" t="s">
        <v>26</v>
      </c>
      <c r="G1176" s="7" t="s">
        <v>2165</v>
      </c>
      <c r="H1176" s="38" t="s">
        <v>2166</v>
      </c>
      <c r="I1176" s="7" t="s">
        <v>28</v>
      </c>
      <c r="J1176" s="7" t="s">
        <v>7972</v>
      </c>
      <c r="K1176" s="7" t="s">
        <v>7972</v>
      </c>
      <c r="L1176" s="39">
        <v>9956935</v>
      </c>
      <c r="M1176" s="7" t="s">
        <v>7972</v>
      </c>
      <c r="N1176" s="7" t="s">
        <v>7972</v>
      </c>
      <c r="O1176" s="7" t="s">
        <v>7972</v>
      </c>
      <c r="P1176" s="39">
        <v>1419890</v>
      </c>
      <c r="Q1176" s="39">
        <v>1964803</v>
      </c>
      <c r="R1176" s="39">
        <v>1913059</v>
      </c>
      <c r="S1176" s="39">
        <v>1887360</v>
      </c>
      <c r="T1176" s="39">
        <v>0</v>
      </c>
      <c r="U1176" s="39">
        <f>SUM('25-26 Title I Part A'!$P1176:$T1176)</f>
        <v>7185112</v>
      </c>
      <c r="V1176" s="39">
        <f>'25-26 Title I Part A'!$L1176-'25-26 Title I Part A'!$U1176</f>
        <v>2771823</v>
      </c>
    </row>
    <row r="1177" spans="1:22" ht="15" customHeight="1" x14ac:dyDescent="0.35">
      <c r="A1177" t="s">
        <v>42</v>
      </c>
      <c r="B1177" t="s">
        <v>2179</v>
      </c>
      <c r="C1177" s="7" t="s">
        <v>44</v>
      </c>
      <c r="D1177" s="7" t="s">
        <v>2180</v>
      </c>
      <c r="E1177" s="7" t="s">
        <v>25</v>
      </c>
      <c r="F1177" s="7" t="s">
        <v>26</v>
      </c>
      <c r="G1177" s="7" t="s">
        <v>2180</v>
      </c>
      <c r="H1177" s="38" t="s">
        <v>2181</v>
      </c>
      <c r="I1177" s="7" t="s">
        <v>28</v>
      </c>
      <c r="J1177" s="7" t="s">
        <v>7972</v>
      </c>
      <c r="K1177" s="7" t="s">
        <v>7972</v>
      </c>
      <c r="L1177" s="39">
        <v>919806</v>
      </c>
      <c r="M1177" s="7" t="s">
        <v>7972</v>
      </c>
      <c r="N1177" s="7" t="s">
        <v>7972</v>
      </c>
      <c r="O1177" s="7" t="s">
        <v>7972</v>
      </c>
      <c r="P1177" s="39">
        <v>159064</v>
      </c>
      <c r="Q1177" s="39">
        <v>406139</v>
      </c>
      <c r="R1177" s="39">
        <v>146154</v>
      </c>
      <c r="S1177" s="39">
        <v>168506</v>
      </c>
      <c r="T1177" s="39">
        <v>0</v>
      </c>
      <c r="U1177" s="39">
        <f>SUM('25-26 Title I Part A'!$P1177:$T1177)</f>
        <v>879863</v>
      </c>
      <c r="V1177" s="39">
        <f>'25-26 Title I Part A'!$L1177-'25-26 Title I Part A'!$U1177</f>
        <v>39943</v>
      </c>
    </row>
    <row r="1178" spans="1:22" ht="15" customHeight="1" x14ac:dyDescent="0.35">
      <c r="A1178" t="s">
        <v>42</v>
      </c>
      <c r="B1178" t="s">
        <v>2281</v>
      </c>
      <c r="C1178" s="7" t="s">
        <v>44</v>
      </c>
      <c r="D1178" s="7" t="s">
        <v>2282</v>
      </c>
      <c r="E1178" s="7" t="s">
        <v>25</v>
      </c>
      <c r="F1178" s="7" t="s">
        <v>26</v>
      </c>
      <c r="G1178" s="7" t="s">
        <v>2282</v>
      </c>
      <c r="H1178" s="38" t="s">
        <v>2283</v>
      </c>
      <c r="I1178" s="7" t="s">
        <v>28</v>
      </c>
      <c r="J1178" s="7" t="s">
        <v>7972</v>
      </c>
      <c r="K1178" s="7" t="s">
        <v>7972</v>
      </c>
      <c r="L1178" s="39">
        <v>31788295</v>
      </c>
      <c r="M1178" s="7" t="s">
        <v>7972</v>
      </c>
      <c r="N1178" s="7" t="s">
        <v>7972</v>
      </c>
      <c r="O1178" s="7" t="s">
        <v>7972</v>
      </c>
      <c r="P1178" s="39">
        <v>0</v>
      </c>
      <c r="Q1178" s="39">
        <v>11707430</v>
      </c>
      <c r="R1178" s="39">
        <v>6781814</v>
      </c>
      <c r="S1178" s="39">
        <v>7800886</v>
      </c>
      <c r="T1178" s="39">
        <v>0</v>
      </c>
      <c r="U1178" s="39">
        <f>SUM('25-26 Title I Part A'!$P1178:$T1178)</f>
        <v>26290130</v>
      </c>
      <c r="V1178" s="39">
        <f>'25-26 Title I Part A'!$L1178-'25-26 Title I Part A'!$U1178</f>
        <v>5498165</v>
      </c>
    </row>
    <row r="1179" spans="1:22" ht="15" customHeight="1" x14ac:dyDescent="0.35">
      <c r="A1179" t="s">
        <v>42</v>
      </c>
      <c r="B1179" t="s">
        <v>2684</v>
      </c>
      <c r="C1179" s="7" t="s">
        <v>44</v>
      </c>
      <c r="D1179" s="7" t="s">
        <v>2685</v>
      </c>
      <c r="E1179" s="7" t="s">
        <v>25</v>
      </c>
      <c r="F1179" s="7" t="s">
        <v>26</v>
      </c>
      <c r="G1179" s="7" t="s">
        <v>2685</v>
      </c>
      <c r="H1179" s="38" t="s">
        <v>2686</v>
      </c>
      <c r="I1179" s="7" t="s">
        <v>28</v>
      </c>
      <c r="J1179" s="7" t="s">
        <v>7972</v>
      </c>
      <c r="K1179" s="7" t="s">
        <v>7972</v>
      </c>
      <c r="L1179" s="39">
        <v>183989</v>
      </c>
      <c r="M1179" s="7" t="s">
        <v>7973</v>
      </c>
      <c r="N1179" s="7" t="s">
        <v>7972</v>
      </c>
      <c r="O1179" s="7" t="s">
        <v>7972</v>
      </c>
      <c r="P1179" s="39">
        <v>18618</v>
      </c>
      <c r="Q1179" s="39">
        <v>38321</v>
      </c>
      <c r="R1179" s="39">
        <v>81000</v>
      </c>
      <c r="S1179" s="39">
        <v>0</v>
      </c>
      <c r="T1179" s="39">
        <v>0</v>
      </c>
      <c r="U1179" s="39">
        <f>SUM('25-26 Title I Part A'!$P1179:$T1179)</f>
        <v>137939</v>
      </c>
      <c r="V1179" s="39">
        <f>'25-26 Title I Part A'!$L1179-'25-26 Title I Part A'!$U1179</f>
        <v>46050</v>
      </c>
    </row>
    <row r="1180" spans="1:22" ht="15" customHeight="1" x14ac:dyDescent="0.35">
      <c r="A1180" t="s">
        <v>42</v>
      </c>
      <c r="B1180" t="s">
        <v>2759</v>
      </c>
      <c r="C1180" s="7" t="s">
        <v>44</v>
      </c>
      <c r="D1180" s="7" t="s">
        <v>2760</v>
      </c>
      <c r="E1180" s="7" t="s">
        <v>25</v>
      </c>
      <c r="F1180" s="7" t="s">
        <v>26</v>
      </c>
      <c r="G1180" s="7" t="s">
        <v>2760</v>
      </c>
      <c r="H1180" s="38" t="s">
        <v>2761</v>
      </c>
      <c r="I1180" s="7" t="s">
        <v>28</v>
      </c>
      <c r="J1180" s="7" t="s">
        <v>7972</v>
      </c>
      <c r="K1180" s="7" t="s">
        <v>7972</v>
      </c>
      <c r="L1180" s="39">
        <v>6096480</v>
      </c>
      <c r="M1180" s="7" t="s">
        <v>7972</v>
      </c>
      <c r="N1180" s="7" t="s">
        <v>7972</v>
      </c>
      <c r="O1180" s="7" t="s">
        <v>7972</v>
      </c>
      <c r="P1180" s="39">
        <v>118882</v>
      </c>
      <c r="Q1180" s="39">
        <v>1866631</v>
      </c>
      <c r="R1180" s="39">
        <v>1172196</v>
      </c>
      <c r="S1180" s="39">
        <v>1374551</v>
      </c>
      <c r="T1180" s="39">
        <v>0</v>
      </c>
      <c r="U1180" s="39">
        <f>SUM('25-26 Title I Part A'!$P1180:$T1180)</f>
        <v>4532260</v>
      </c>
      <c r="V1180" s="39">
        <f>'25-26 Title I Part A'!$L1180-'25-26 Title I Part A'!$U1180</f>
        <v>1564220</v>
      </c>
    </row>
    <row r="1181" spans="1:22" ht="15" customHeight="1" x14ac:dyDescent="0.35">
      <c r="A1181" t="s">
        <v>42</v>
      </c>
      <c r="B1181" t="s">
        <v>2762</v>
      </c>
      <c r="C1181" s="7" t="s">
        <v>44</v>
      </c>
      <c r="D1181" s="7" t="s">
        <v>2763</v>
      </c>
      <c r="E1181" s="7" t="s">
        <v>25</v>
      </c>
      <c r="F1181" s="7" t="s">
        <v>26</v>
      </c>
      <c r="G1181" s="7" t="s">
        <v>2763</v>
      </c>
      <c r="H1181" s="38" t="s">
        <v>2764</v>
      </c>
      <c r="I1181" s="7" t="s">
        <v>28</v>
      </c>
      <c r="J1181" s="7" t="s">
        <v>7972</v>
      </c>
      <c r="K1181" s="7" t="s">
        <v>7972</v>
      </c>
      <c r="L1181" s="39">
        <v>8753019</v>
      </c>
      <c r="M1181" s="7" t="s">
        <v>7973</v>
      </c>
      <c r="N1181" s="7" t="s">
        <v>7972</v>
      </c>
      <c r="O1181" s="7" t="s">
        <v>7972</v>
      </c>
      <c r="P1181" s="39">
        <v>0</v>
      </c>
      <c r="Q1181" s="39">
        <v>3812885</v>
      </c>
      <c r="R1181" s="39">
        <v>0</v>
      </c>
      <c r="S1181" s="39">
        <v>0</v>
      </c>
      <c r="T1181" s="39">
        <v>0</v>
      </c>
      <c r="U1181" s="39">
        <f>SUM('25-26 Title I Part A'!$P1181:$T1181)</f>
        <v>3812885</v>
      </c>
      <c r="V1181" s="39">
        <f>'25-26 Title I Part A'!$L1181-'25-26 Title I Part A'!$U1181</f>
        <v>4940134</v>
      </c>
    </row>
    <row r="1182" spans="1:22" ht="15" customHeight="1" x14ac:dyDescent="0.35">
      <c r="A1182" t="s">
        <v>42</v>
      </c>
      <c r="B1182" t="s">
        <v>2932</v>
      </c>
      <c r="C1182" s="7" t="s">
        <v>44</v>
      </c>
      <c r="D1182" s="7" t="s">
        <v>2933</v>
      </c>
      <c r="E1182" s="7" t="s">
        <v>25</v>
      </c>
      <c r="F1182" s="7" t="s">
        <v>26</v>
      </c>
      <c r="G1182" s="7" t="s">
        <v>2933</v>
      </c>
      <c r="H1182" s="38" t="s">
        <v>2934</v>
      </c>
      <c r="I1182" s="7" t="s">
        <v>28</v>
      </c>
      <c r="J1182" s="7" t="s">
        <v>7972</v>
      </c>
      <c r="K1182" s="7" t="s">
        <v>7972</v>
      </c>
      <c r="L1182" s="39">
        <v>1867999</v>
      </c>
      <c r="M1182" s="7" t="s">
        <v>7972</v>
      </c>
      <c r="N1182" s="7" t="s">
        <v>7972</v>
      </c>
      <c r="O1182" s="7" t="s">
        <v>7972</v>
      </c>
      <c r="P1182" s="39">
        <v>0</v>
      </c>
      <c r="Q1182" s="39">
        <v>459848</v>
      </c>
      <c r="R1182" s="39">
        <v>462005</v>
      </c>
      <c r="S1182" s="39">
        <v>438774</v>
      </c>
      <c r="T1182" s="39">
        <v>0</v>
      </c>
      <c r="U1182" s="39">
        <f>SUM('25-26 Title I Part A'!$P1182:$T1182)</f>
        <v>1360627</v>
      </c>
      <c r="V1182" s="39">
        <f>'25-26 Title I Part A'!$L1182-'25-26 Title I Part A'!$U1182</f>
        <v>507372</v>
      </c>
    </row>
    <row r="1183" spans="1:22" ht="15" customHeight="1" x14ac:dyDescent="0.35">
      <c r="A1183" t="s">
        <v>42</v>
      </c>
      <c r="B1183" t="s">
        <v>198</v>
      </c>
      <c r="C1183" s="7" t="s">
        <v>44</v>
      </c>
      <c r="D1183" s="7" t="s">
        <v>199</v>
      </c>
      <c r="E1183" s="7" t="s">
        <v>25</v>
      </c>
      <c r="F1183" s="7" t="s">
        <v>26</v>
      </c>
      <c r="G1183" s="7" t="s">
        <v>199</v>
      </c>
      <c r="H1183" s="38" t="s">
        <v>200</v>
      </c>
      <c r="I1183" s="7" t="s">
        <v>28</v>
      </c>
      <c r="J1183" s="7" t="s">
        <v>7972</v>
      </c>
      <c r="K1183" s="7" t="s">
        <v>7972</v>
      </c>
      <c r="L1183" s="39">
        <v>6177</v>
      </c>
      <c r="M1183" s="7" t="s">
        <v>7972</v>
      </c>
      <c r="N1183" s="7" t="s">
        <v>7972</v>
      </c>
      <c r="O1183" s="7" t="s">
        <v>7972</v>
      </c>
      <c r="P1183" s="39">
        <v>0</v>
      </c>
      <c r="Q1183" s="39">
        <v>6177</v>
      </c>
      <c r="R1183" s="39">
        <v>0</v>
      </c>
      <c r="S1183" s="39">
        <v>0</v>
      </c>
      <c r="T1183" s="39">
        <v>0</v>
      </c>
      <c r="U1183" s="39">
        <f>SUM('25-26 Title I Part A'!$P1183:$T1183)</f>
        <v>6177</v>
      </c>
      <c r="V1183" s="39">
        <f>'25-26 Title I Part A'!$L1183-'25-26 Title I Part A'!$U1183</f>
        <v>0</v>
      </c>
    </row>
    <row r="1184" spans="1:22" ht="15" customHeight="1" x14ac:dyDescent="0.35">
      <c r="A1184" t="s">
        <v>42</v>
      </c>
      <c r="B1184" t="s">
        <v>2486</v>
      </c>
      <c r="C1184" s="7" t="s">
        <v>44</v>
      </c>
      <c r="D1184" s="7" t="s">
        <v>2487</v>
      </c>
      <c r="E1184" s="7" t="s">
        <v>25</v>
      </c>
      <c r="F1184" s="7" t="s">
        <v>26</v>
      </c>
      <c r="G1184" s="7" t="s">
        <v>2487</v>
      </c>
      <c r="H1184" s="38" t="s">
        <v>2488</v>
      </c>
      <c r="I1184" s="7" t="s">
        <v>28</v>
      </c>
      <c r="J1184" s="7" t="s">
        <v>7972</v>
      </c>
      <c r="K1184" s="7" t="s">
        <v>7972</v>
      </c>
      <c r="L1184" s="39">
        <v>413877</v>
      </c>
      <c r="M1184" s="7" t="s">
        <v>7972</v>
      </c>
      <c r="N1184" s="7" t="s">
        <v>7972</v>
      </c>
      <c r="O1184" s="7" t="s">
        <v>7972</v>
      </c>
      <c r="P1184" s="39">
        <v>13744</v>
      </c>
      <c r="Q1184" s="39">
        <v>204904</v>
      </c>
      <c r="R1184" s="39">
        <v>0</v>
      </c>
      <c r="S1184" s="39">
        <v>0</v>
      </c>
      <c r="T1184" s="39">
        <v>0</v>
      </c>
      <c r="U1184" s="39">
        <f>SUM('25-26 Title I Part A'!$P1184:$T1184)</f>
        <v>218648</v>
      </c>
      <c r="V1184" s="39">
        <f>'25-26 Title I Part A'!$L1184-'25-26 Title I Part A'!$U1184</f>
        <v>195229</v>
      </c>
    </row>
    <row r="1185" spans="1:22" ht="15" customHeight="1" x14ac:dyDescent="0.35">
      <c r="A1185" t="s">
        <v>42</v>
      </c>
      <c r="B1185" t="s">
        <v>2498</v>
      </c>
      <c r="C1185" s="7" t="s">
        <v>44</v>
      </c>
      <c r="D1185" s="7" t="s">
        <v>2499</v>
      </c>
      <c r="E1185" s="7" t="s">
        <v>25</v>
      </c>
      <c r="F1185" s="7" t="s">
        <v>26</v>
      </c>
      <c r="G1185" s="7" t="s">
        <v>2499</v>
      </c>
      <c r="H1185" s="38" t="s">
        <v>2500</v>
      </c>
      <c r="I1185" s="7" t="s">
        <v>28</v>
      </c>
      <c r="J1185" s="7" t="s">
        <v>7972</v>
      </c>
      <c r="K1185" s="7" t="s">
        <v>7972</v>
      </c>
      <c r="L1185" s="39">
        <v>2147458</v>
      </c>
      <c r="M1185" s="7" t="s">
        <v>7972</v>
      </c>
      <c r="N1185" s="7" t="s">
        <v>7972</v>
      </c>
      <c r="O1185" s="7" t="s">
        <v>7972</v>
      </c>
      <c r="P1185" s="39">
        <v>394071</v>
      </c>
      <c r="Q1185" s="39">
        <v>1085005</v>
      </c>
      <c r="R1185" s="39">
        <v>206028</v>
      </c>
      <c r="S1185" s="39">
        <v>341470</v>
      </c>
      <c r="T1185" s="39">
        <v>0</v>
      </c>
      <c r="U1185" s="39">
        <f>SUM('25-26 Title I Part A'!$P1185:$T1185)</f>
        <v>2026574</v>
      </c>
      <c r="V1185" s="39">
        <f>'25-26 Title I Part A'!$L1185-'25-26 Title I Part A'!$U1185</f>
        <v>120884</v>
      </c>
    </row>
    <row r="1186" spans="1:22" ht="15" customHeight="1" x14ac:dyDescent="0.35">
      <c r="A1186" t="s">
        <v>42</v>
      </c>
      <c r="B1186" t="s">
        <v>1126</v>
      </c>
      <c r="C1186" s="7" t="s">
        <v>44</v>
      </c>
      <c r="D1186" s="7" t="s">
        <v>1127</v>
      </c>
      <c r="E1186" s="7" t="s">
        <v>25</v>
      </c>
      <c r="F1186" s="7" t="s">
        <v>26</v>
      </c>
      <c r="G1186" s="7" t="s">
        <v>1127</v>
      </c>
      <c r="H1186" s="38" t="s">
        <v>1128</v>
      </c>
      <c r="I1186" s="7" t="s">
        <v>28</v>
      </c>
      <c r="J1186" s="7" t="s">
        <v>7972</v>
      </c>
      <c r="K1186" s="7" t="s">
        <v>7972</v>
      </c>
      <c r="L1186" s="39">
        <v>10216647</v>
      </c>
      <c r="M1186" s="7" t="s">
        <v>7972</v>
      </c>
      <c r="N1186" s="7" t="s">
        <v>7972</v>
      </c>
      <c r="O1186" s="7" t="s">
        <v>7972</v>
      </c>
      <c r="P1186" s="39">
        <v>1426318</v>
      </c>
      <c r="Q1186" s="39">
        <v>3000855</v>
      </c>
      <c r="R1186" s="39">
        <v>2452629</v>
      </c>
      <c r="S1186" s="39">
        <v>2120950</v>
      </c>
      <c r="T1186" s="39">
        <v>0</v>
      </c>
      <c r="U1186" s="39">
        <f>SUM('25-26 Title I Part A'!$P1186:$T1186)</f>
        <v>9000752</v>
      </c>
      <c r="V1186" s="39">
        <f>'25-26 Title I Part A'!$L1186-'25-26 Title I Part A'!$U1186</f>
        <v>1215895</v>
      </c>
    </row>
    <row r="1187" spans="1:22" ht="15" customHeight="1" x14ac:dyDescent="0.35">
      <c r="A1187" t="s">
        <v>42</v>
      </c>
      <c r="B1187" t="s">
        <v>1518</v>
      </c>
      <c r="C1187" s="7" t="s">
        <v>44</v>
      </c>
      <c r="D1187" s="7" t="s">
        <v>1519</v>
      </c>
      <c r="E1187" s="7" t="s">
        <v>25</v>
      </c>
      <c r="F1187" s="7" t="s">
        <v>26</v>
      </c>
      <c r="G1187" s="7" t="s">
        <v>1519</v>
      </c>
      <c r="H1187" s="38" t="s">
        <v>1520</v>
      </c>
      <c r="I1187" s="7" t="s">
        <v>28</v>
      </c>
      <c r="J1187" s="7" t="s">
        <v>7972</v>
      </c>
      <c r="K1187" s="7" t="s">
        <v>7972</v>
      </c>
      <c r="L1187" s="39">
        <v>800787</v>
      </c>
      <c r="M1187" s="7" t="s">
        <v>7972</v>
      </c>
      <c r="N1187" s="7" t="s">
        <v>7972</v>
      </c>
      <c r="O1187" s="7" t="s">
        <v>7972</v>
      </c>
      <c r="P1187" s="39">
        <v>161719</v>
      </c>
      <c r="Q1187" s="39">
        <v>445161</v>
      </c>
      <c r="R1187" s="39">
        <v>193907</v>
      </c>
      <c r="S1187" s="39">
        <v>0</v>
      </c>
      <c r="T1187" s="39">
        <v>0</v>
      </c>
      <c r="U1187" s="39">
        <f>SUM('25-26 Title I Part A'!$P1187:$T1187)</f>
        <v>800787</v>
      </c>
      <c r="V1187" s="39">
        <f>'25-26 Title I Part A'!$L1187-'25-26 Title I Part A'!$U1187</f>
        <v>0</v>
      </c>
    </row>
    <row r="1188" spans="1:22" ht="15" customHeight="1" x14ac:dyDescent="0.35">
      <c r="A1188" t="s">
        <v>42</v>
      </c>
      <c r="B1188" t="s">
        <v>2726</v>
      </c>
      <c r="C1188" s="7" t="s">
        <v>44</v>
      </c>
      <c r="D1188" s="7" t="s">
        <v>2727</v>
      </c>
      <c r="E1188" s="7" t="s">
        <v>25</v>
      </c>
      <c r="F1188" s="7" t="s">
        <v>26</v>
      </c>
      <c r="G1188" s="7" t="s">
        <v>2727</v>
      </c>
      <c r="H1188" s="38" t="s">
        <v>2728</v>
      </c>
      <c r="I1188" s="7" t="s">
        <v>28</v>
      </c>
      <c r="J1188" s="7" t="s">
        <v>7972</v>
      </c>
      <c r="K1188" s="7" t="s">
        <v>7972</v>
      </c>
      <c r="L1188" s="39">
        <v>2330381</v>
      </c>
      <c r="M1188" s="7" t="s">
        <v>7972</v>
      </c>
      <c r="N1188" s="7" t="s">
        <v>7972</v>
      </c>
      <c r="O1188" s="7" t="s">
        <v>7972</v>
      </c>
      <c r="P1188" s="39">
        <v>0</v>
      </c>
      <c r="Q1188" s="39">
        <v>196214</v>
      </c>
      <c r="R1188" s="39">
        <v>383712</v>
      </c>
      <c r="S1188" s="39">
        <v>603761</v>
      </c>
      <c r="T1188" s="39">
        <v>0</v>
      </c>
      <c r="U1188" s="39">
        <f>SUM('25-26 Title I Part A'!$P1188:$T1188)</f>
        <v>1183687</v>
      </c>
      <c r="V1188" s="39">
        <f>'25-26 Title I Part A'!$L1188-'25-26 Title I Part A'!$U1188</f>
        <v>1146694</v>
      </c>
    </row>
    <row r="1189" spans="1:22" ht="15" customHeight="1" x14ac:dyDescent="0.35">
      <c r="A1189" t="s">
        <v>42</v>
      </c>
      <c r="B1189" t="s">
        <v>148</v>
      </c>
      <c r="C1189" s="7" t="s">
        <v>44</v>
      </c>
      <c r="D1189" s="7" t="s">
        <v>149</v>
      </c>
      <c r="E1189" s="7" t="s">
        <v>25</v>
      </c>
      <c r="F1189" s="7" t="s">
        <v>26</v>
      </c>
      <c r="G1189" s="7" t="s">
        <v>149</v>
      </c>
      <c r="H1189" s="38" t="s">
        <v>150</v>
      </c>
      <c r="I1189" s="7" t="s">
        <v>28</v>
      </c>
      <c r="J1189" s="7" t="s">
        <v>7972</v>
      </c>
      <c r="K1189" s="7" t="s">
        <v>7972</v>
      </c>
      <c r="L1189" s="39">
        <v>6701739</v>
      </c>
      <c r="M1189" s="7" t="s">
        <v>7972</v>
      </c>
      <c r="N1189" s="7" t="s">
        <v>7972</v>
      </c>
      <c r="O1189" s="7" t="s">
        <v>7972</v>
      </c>
      <c r="P1189" s="39">
        <v>0</v>
      </c>
      <c r="Q1189" s="39">
        <v>1879609</v>
      </c>
      <c r="R1189" s="39">
        <v>1621639</v>
      </c>
      <c r="S1189" s="39">
        <v>1300171</v>
      </c>
      <c r="T1189" s="39">
        <v>0</v>
      </c>
      <c r="U1189" s="39">
        <f>SUM('25-26 Title I Part A'!$P1189:$T1189)</f>
        <v>4801419</v>
      </c>
      <c r="V1189" s="39">
        <f>'25-26 Title I Part A'!$L1189-'25-26 Title I Part A'!$U1189</f>
        <v>1900320</v>
      </c>
    </row>
    <row r="1190" spans="1:22" ht="15" customHeight="1" x14ac:dyDescent="0.35">
      <c r="A1190" t="s">
        <v>42</v>
      </c>
      <c r="B1190" t="s">
        <v>6456</v>
      </c>
      <c r="C1190" s="7" t="s">
        <v>44</v>
      </c>
      <c r="D1190" s="7" t="s">
        <v>2763</v>
      </c>
      <c r="E1190" s="7" t="s">
        <v>6457</v>
      </c>
      <c r="F1190" s="7" t="s">
        <v>6458</v>
      </c>
      <c r="G1190" s="7" t="s">
        <v>6459</v>
      </c>
      <c r="H1190" s="38" t="s">
        <v>6460</v>
      </c>
      <c r="I1190" s="7" t="s">
        <v>3115</v>
      </c>
      <c r="J1190" s="7" t="s">
        <v>7973</v>
      </c>
      <c r="K1190" s="7" t="s">
        <v>7972</v>
      </c>
      <c r="L1190" s="39">
        <v>0</v>
      </c>
      <c r="M1190" s="7" t="s">
        <v>7973</v>
      </c>
      <c r="N1190" s="7" t="s">
        <v>7988</v>
      </c>
      <c r="O1190" s="7" t="s">
        <v>7972</v>
      </c>
      <c r="P1190" s="39">
        <v>0</v>
      </c>
      <c r="Q1190" s="39">
        <v>0</v>
      </c>
      <c r="R1190" s="39">
        <v>0</v>
      </c>
      <c r="S1190" s="39">
        <v>0</v>
      </c>
      <c r="T1190" s="39">
        <v>0</v>
      </c>
      <c r="U1190" s="39">
        <f>SUM('25-26 Title I Part A'!$P1190:$T1190)</f>
        <v>0</v>
      </c>
      <c r="V1190" s="39">
        <f>'25-26 Title I Part A'!$L1190-'25-26 Title I Part A'!$U1190</f>
        <v>0</v>
      </c>
    </row>
    <row r="1191" spans="1:22" ht="15" customHeight="1" x14ac:dyDescent="0.35">
      <c r="A1191" t="s">
        <v>42</v>
      </c>
      <c r="B1191" t="s">
        <v>3121</v>
      </c>
      <c r="C1191" s="7" t="s">
        <v>44</v>
      </c>
      <c r="D1191" s="7" t="s">
        <v>149</v>
      </c>
      <c r="E1191" s="7" t="s">
        <v>3122</v>
      </c>
      <c r="F1191" s="7" t="s">
        <v>3123</v>
      </c>
      <c r="G1191" s="7" t="s">
        <v>3124</v>
      </c>
      <c r="H1191" s="38" t="s">
        <v>3125</v>
      </c>
      <c r="I1191" s="7" t="s">
        <v>3115</v>
      </c>
      <c r="J1191" s="7" t="s">
        <v>7972</v>
      </c>
      <c r="K1191" s="7" t="s">
        <v>7972</v>
      </c>
      <c r="L1191" s="39">
        <v>190280</v>
      </c>
      <c r="M1191" s="7" t="s">
        <v>7972</v>
      </c>
      <c r="N1191" s="7" t="s">
        <v>7972</v>
      </c>
      <c r="O1191" s="7" t="s">
        <v>7972</v>
      </c>
      <c r="P1191" s="39">
        <v>0</v>
      </c>
      <c r="Q1191" s="39">
        <v>97202</v>
      </c>
      <c r="R1191" s="39">
        <v>0</v>
      </c>
      <c r="S1191" s="39">
        <v>93078</v>
      </c>
      <c r="T1191" s="39">
        <v>0</v>
      </c>
      <c r="U1191" s="39">
        <f>SUM('25-26 Title I Part A'!$P1191:$T1191)</f>
        <v>190280</v>
      </c>
      <c r="V1191" s="39">
        <f>'25-26 Title I Part A'!$L1191-'25-26 Title I Part A'!$U1191</f>
        <v>0</v>
      </c>
    </row>
    <row r="1192" spans="1:22" ht="15" customHeight="1" x14ac:dyDescent="0.35">
      <c r="A1192" t="s">
        <v>42</v>
      </c>
      <c r="B1192" t="s">
        <v>5019</v>
      </c>
      <c r="C1192" s="7" t="s">
        <v>44</v>
      </c>
      <c r="D1192" s="7" t="s">
        <v>2144</v>
      </c>
      <c r="E1192" s="7" t="s">
        <v>5020</v>
      </c>
      <c r="F1192" s="7" t="s">
        <v>5021</v>
      </c>
      <c r="G1192" s="7" t="s">
        <v>5022</v>
      </c>
      <c r="H1192" s="38" t="s">
        <v>5023</v>
      </c>
      <c r="I1192" s="7" t="s">
        <v>3115</v>
      </c>
      <c r="J1192" s="7" t="s">
        <v>7972</v>
      </c>
      <c r="K1192" s="7" t="s">
        <v>7972</v>
      </c>
      <c r="L1192" s="39">
        <v>20536</v>
      </c>
      <c r="M1192" s="7" t="s">
        <v>7972</v>
      </c>
      <c r="N1192" s="7" t="s">
        <v>7972</v>
      </c>
      <c r="O1192" s="7" t="s">
        <v>7972</v>
      </c>
      <c r="P1192" s="39">
        <v>0</v>
      </c>
      <c r="Q1192" s="39">
        <v>0</v>
      </c>
      <c r="R1192" s="39">
        <v>0</v>
      </c>
      <c r="S1192" s="39">
        <v>5134</v>
      </c>
      <c r="T1192" s="39">
        <v>0</v>
      </c>
      <c r="U1192" s="39">
        <f>SUM('25-26 Title I Part A'!$P1192:$T1192)</f>
        <v>5134</v>
      </c>
      <c r="V1192" s="39">
        <f>'25-26 Title I Part A'!$L1192-'25-26 Title I Part A'!$U1192</f>
        <v>15402</v>
      </c>
    </row>
    <row r="1193" spans="1:22" ht="15" customHeight="1" x14ac:dyDescent="0.35">
      <c r="A1193" t="s">
        <v>42</v>
      </c>
      <c r="B1193" t="s">
        <v>6675</v>
      </c>
      <c r="C1193" s="7" t="s">
        <v>44</v>
      </c>
      <c r="D1193" s="7" t="s">
        <v>2282</v>
      </c>
      <c r="E1193" s="7" t="s">
        <v>6676</v>
      </c>
      <c r="F1193" s="7" t="s">
        <v>6677</v>
      </c>
      <c r="G1193" s="7" t="s">
        <v>6678</v>
      </c>
      <c r="H1193" s="38" t="s">
        <v>6679</v>
      </c>
      <c r="I1193" s="7" t="s">
        <v>3115</v>
      </c>
      <c r="J1193" s="7" t="s">
        <v>7972</v>
      </c>
      <c r="K1193" s="7" t="s">
        <v>7972</v>
      </c>
      <c r="L1193" s="39">
        <v>93251</v>
      </c>
      <c r="M1193" s="7" t="s">
        <v>7972</v>
      </c>
      <c r="N1193" s="7" t="s">
        <v>7972</v>
      </c>
      <c r="O1193" s="7" t="s">
        <v>7972</v>
      </c>
      <c r="P1193" s="39">
        <v>22752</v>
      </c>
      <c r="Q1193" s="39">
        <v>0</v>
      </c>
      <c r="R1193" s="39">
        <v>38714</v>
      </c>
      <c r="S1193" s="39">
        <v>31785</v>
      </c>
      <c r="T1193" s="39">
        <v>0</v>
      </c>
      <c r="U1193" s="39">
        <f>SUM('25-26 Title I Part A'!$P1193:$T1193)</f>
        <v>93251</v>
      </c>
      <c r="V1193" s="39">
        <f>'25-26 Title I Part A'!$L1193-'25-26 Title I Part A'!$U1193</f>
        <v>0</v>
      </c>
    </row>
    <row r="1194" spans="1:22" ht="15" customHeight="1" x14ac:dyDescent="0.35">
      <c r="A1194" t="s">
        <v>42</v>
      </c>
      <c r="B1194" t="s">
        <v>7285</v>
      </c>
      <c r="C1194" s="7" t="s">
        <v>44</v>
      </c>
      <c r="D1194" s="7" t="s">
        <v>1127</v>
      </c>
      <c r="E1194" s="7" t="s">
        <v>7286</v>
      </c>
      <c r="F1194" s="7" t="s">
        <v>7287</v>
      </c>
      <c r="G1194" s="7" t="s">
        <v>7288</v>
      </c>
      <c r="H1194" s="38" t="s">
        <v>7289</v>
      </c>
      <c r="I1194" s="7" t="s">
        <v>3115</v>
      </c>
      <c r="J1194" s="7" t="s">
        <v>7972</v>
      </c>
      <c r="K1194" s="7" t="s">
        <v>7972</v>
      </c>
      <c r="L1194" s="39">
        <v>89424</v>
      </c>
      <c r="M1194" s="7" t="s">
        <v>7972</v>
      </c>
      <c r="N1194" s="7" t="s">
        <v>7972</v>
      </c>
      <c r="O1194" s="7" t="s">
        <v>7972</v>
      </c>
      <c r="P1194" s="39">
        <v>0</v>
      </c>
      <c r="Q1194" s="39">
        <v>88698</v>
      </c>
      <c r="R1194" s="39">
        <v>16</v>
      </c>
      <c r="S1194" s="39">
        <v>710</v>
      </c>
      <c r="T1194" s="39">
        <v>0</v>
      </c>
      <c r="U1194" s="39">
        <f>SUM('25-26 Title I Part A'!$P1194:$T1194)</f>
        <v>89424</v>
      </c>
      <c r="V1194" s="39">
        <f>'25-26 Title I Part A'!$L1194-'25-26 Title I Part A'!$U1194</f>
        <v>0</v>
      </c>
    </row>
    <row r="1195" spans="1:22" ht="15" customHeight="1" x14ac:dyDescent="0.35">
      <c r="A1195" t="s">
        <v>42</v>
      </c>
      <c r="B1195" t="s">
        <v>3546</v>
      </c>
      <c r="C1195" s="7" t="s">
        <v>44</v>
      </c>
      <c r="D1195" s="7" t="s">
        <v>2282</v>
      </c>
      <c r="E1195" s="7" t="s">
        <v>3547</v>
      </c>
      <c r="F1195" s="7" t="s">
        <v>3548</v>
      </c>
      <c r="G1195" s="7" t="s">
        <v>3549</v>
      </c>
      <c r="H1195" s="38" t="s">
        <v>3550</v>
      </c>
      <c r="I1195" s="7" t="s">
        <v>3115</v>
      </c>
      <c r="J1195" s="7" t="s">
        <v>7972</v>
      </c>
      <c r="K1195" s="7" t="s">
        <v>7972</v>
      </c>
      <c r="L1195" s="39">
        <v>145564</v>
      </c>
      <c r="M1195" s="7" t="s">
        <v>7972</v>
      </c>
      <c r="N1195" s="7" t="s">
        <v>7972</v>
      </c>
      <c r="O1195" s="7" t="s">
        <v>7972</v>
      </c>
      <c r="P1195" s="39">
        <v>34945</v>
      </c>
      <c r="Q1195" s="39">
        <v>77052</v>
      </c>
      <c r="R1195" s="39">
        <v>31225</v>
      </c>
      <c r="S1195" s="39">
        <v>2342</v>
      </c>
      <c r="T1195" s="39">
        <v>0</v>
      </c>
      <c r="U1195" s="39">
        <f>SUM('25-26 Title I Part A'!$P1195:$T1195)</f>
        <v>145564</v>
      </c>
      <c r="V1195" s="39">
        <f>'25-26 Title I Part A'!$L1195-'25-26 Title I Part A'!$U1195</f>
        <v>0</v>
      </c>
    </row>
    <row r="1196" spans="1:22" ht="15" customHeight="1" x14ac:dyDescent="0.35">
      <c r="A1196" t="s">
        <v>42</v>
      </c>
      <c r="B1196" t="s">
        <v>6680</v>
      </c>
      <c r="C1196" s="7" t="s">
        <v>44</v>
      </c>
      <c r="D1196" s="7" t="s">
        <v>2282</v>
      </c>
      <c r="E1196" s="7" t="s">
        <v>6681</v>
      </c>
      <c r="F1196" s="7" t="s">
        <v>6682</v>
      </c>
      <c r="G1196" s="7" t="s">
        <v>6683</v>
      </c>
      <c r="H1196" s="38" t="s">
        <v>6684</v>
      </c>
      <c r="I1196" s="7" t="s">
        <v>3115</v>
      </c>
      <c r="J1196" s="7" t="s">
        <v>7972</v>
      </c>
      <c r="K1196" s="7" t="s">
        <v>7972</v>
      </c>
      <c r="L1196" s="39">
        <v>193781</v>
      </c>
      <c r="M1196" s="7" t="s">
        <v>7972</v>
      </c>
      <c r="N1196" s="7" t="s">
        <v>7972</v>
      </c>
      <c r="O1196" s="7" t="s">
        <v>7972</v>
      </c>
      <c r="P1196" s="39">
        <v>46522</v>
      </c>
      <c r="Q1196" s="39">
        <v>123673</v>
      </c>
      <c r="R1196" s="39">
        <v>16762</v>
      </c>
      <c r="S1196" s="39">
        <v>6824</v>
      </c>
      <c r="T1196" s="39">
        <v>0</v>
      </c>
      <c r="U1196" s="39">
        <f>SUM('25-26 Title I Part A'!$P1196:$T1196)</f>
        <v>193781</v>
      </c>
      <c r="V1196" s="39">
        <f>'25-26 Title I Part A'!$L1196-'25-26 Title I Part A'!$U1196</f>
        <v>0</v>
      </c>
    </row>
    <row r="1197" spans="1:22" ht="15" customHeight="1" x14ac:dyDescent="0.35">
      <c r="A1197" t="s">
        <v>42</v>
      </c>
      <c r="B1197" t="s">
        <v>6600</v>
      </c>
      <c r="C1197" s="7" t="s">
        <v>44</v>
      </c>
      <c r="D1197" s="7" t="s">
        <v>1127</v>
      </c>
      <c r="E1197" s="7" t="s">
        <v>6601</v>
      </c>
      <c r="F1197" s="7" t="s">
        <v>6602</v>
      </c>
      <c r="G1197" s="7" t="s">
        <v>6603</v>
      </c>
      <c r="H1197" s="38" t="s">
        <v>6604</v>
      </c>
      <c r="I1197" s="7" t="s">
        <v>3115</v>
      </c>
      <c r="J1197" s="7" t="s">
        <v>7972</v>
      </c>
      <c r="K1197" s="7" t="s">
        <v>7972</v>
      </c>
      <c r="L1197" s="39">
        <v>124695</v>
      </c>
      <c r="M1197" s="7" t="s">
        <v>7972</v>
      </c>
      <c r="N1197" s="7" t="s">
        <v>7972</v>
      </c>
      <c r="O1197" s="7" t="s">
        <v>7972</v>
      </c>
      <c r="P1197" s="39">
        <v>29928</v>
      </c>
      <c r="Q1197" s="39">
        <v>30651</v>
      </c>
      <c r="R1197" s="39">
        <v>62080</v>
      </c>
      <c r="S1197" s="39">
        <v>2036</v>
      </c>
      <c r="T1197" s="39">
        <v>0</v>
      </c>
      <c r="U1197" s="39">
        <f>SUM('25-26 Title I Part A'!$P1197:$T1197)</f>
        <v>124695</v>
      </c>
      <c r="V1197" s="39">
        <f>'25-26 Title I Part A'!$L1197-'25-26 Title I Part A'!$U1197</f>
        <v>0</v>
      </c>
    </row>
    <row r="1198" spans="1:22" ht="15" customHeight="1" x14ac:dyDescent="0.35">
      <c r="A1198" t="s">
        <v>42</v>
      </c>
      <c r="B1198" t="s">
        <v>6860</v>
      </c>
      <c r="C1198" s="7" t="s">
        <v>44</v>
      </c>
      <c r="D1198" s="7" t="s">
        <v>1907</v>
      </c>
      <c r="E1198" s="7" t="s">
        <v>6861</v>
      </c>
      <c r="F1198" s="7" t="s">
        <v>6862</v>
      </c>
      <c r="G1198" s="7" t="s">
        <v>6863</v>
      </c>
      <c r="H1198" s="38" t="s">
        <v>6864</v>
      </c>
      <c r="I1198" s="7" t="s">
        <v>3115</v>
      </c>
      <c r="J1198" s="7" t="s">
        <v>7972</v>
      </c>
      <c r="K1198" s="7" t="s">
        <v>7972</v>
      </c>
      <c r="L1198" s="39">
        <v>842333</v>
      </c>
      <c r="M1198" s="7" t="s">
        <v>7972</v>
      </c>
      <c r="N1198" s="7" t="s">
        <v>7972</v>
      </c>
      <c r="O1198" s="7" t="s">
        <v>7972</v>
      </c>
      <c r="P1198" s="39">
        <v>202179</v>
      </c>
      <c r="Q1198" s="39">
        <v>112046</v>
      </c>
      <c r="R1198" s="39">
        <v>0</v>
      </c>
      <c r="S1198" s="39">
        <v>524780</v>
      </c>
      <c r="T1198" s="39">
        <v>0</v>
      </c>
      <c r="U1198" s="39">
        <f>SUM('25-26 Title I Part A'!$P1198:$T1198)</f>
        <v>839005</v>
      </c>
      <c r="V1198" s="39">
        <f>'25-26 Title I Part A'!$L1198-'25-26 Title I Part A'!$U1198</f>
        <v>3328</v>
      </c>
    </row>
    <row r="1199" spans="1:22" ht="15" customHeight="1" x14ac:dyDescent="0.35">
      <c r="A1199" t="s">
        <v>42</v>
      </c>
      <c r="B1199" t="s">
        <v>3386</v>
      </c>
      <c r="C1199" s="7" t="s">
        <v>44</v>
      </c>
      <c r="D1199" s="7" t="s">
        <v>1127</v>
      </c>
      <c r="E1199" s="7" t="s">
        <v>3387</v>
      </c>
      <c r="F1199" s="7" t="s">
        <v>3388</v>
      </c>
      <c r="G1199" s="7" t="s">
        <v>3389</v>
      </c>
      <c r="H1199" s="38" t="s">
        <v>3390</v>
      </c>
      <c r="I1199" s="7" t="s">
        <v>3115</v>
      </c>
      <c r="J1199" s="7" t="s">
        <v>7972</v>
      </c>
      <c r="K1199" s="7" t="s">
        <v>7972</v>
      </c>
      <c r="L1199" s="39">
        <v>93453</v>
      </c>
      <c r="M1199" s="7" t="s">
        <v>7972</v>
      </c>
      <c r="N1199" s="7" t="s">
        <v>7972</v>
      </c>
      <c r="O1199" s="7" t="s">
        <v>7972</v>
      </c>
      <c r="P1199" s="39">
        <v>22801</v>
      </c>
      <c r="Q1199" s="39">
        <v>1460</v>
      </c>
      <c r="R1199" s="39">
        <v>1213</v>
      </c>
      <c r="S1199" s="39">
        <v>59823</v>
      </c>
      <c r="T1199" s="39">
        <v>0</v>
      </c>
      <c r="U1199" s="39">
        <f>SUM('25-26 Title I Part A'!$P1199:$T1199)</f>
        <v>85297</v>
      </c>
      <c r="V1199" s="39">
        <f>'25-26 Title I Part A'!$L1199-'25-26 Title I Part A'!$U1199</f>
        <v>8156</v>
      </c>
    </row>
    <row r="1200" spans="1:22" ht="15" customHeight="1" x14ac:dyDescent="0.35">
      <c r="A1200" t="s">
        <v>42</v>
      </c>
      <c r="B1200" t="s">
        <v>5294</v>
      </c>
      <c r="C1200" s="7" t="s">
        <v>44</v>
      </c>
      <c r="D1200" s="7" t="s">
        <v>2933</v>
      </c>
      <c r="E1200" s="7" t="s">
        <v>5295</v>
      </c>
      <c r="F1200" s="7" t="s">
        <v>5296</v>
      </c>
      <c r="G1200" s="7" t="s">
        <v>5297</v>
      </c>
      <c r="H1200" s="38" t="s">
        <v>5298</v>
      </c>
      <c r="I1200" s="7" t="s">
        <v>3115</v>
      </c>
      <c r="J1200" s="7" t="s">
        <v>7972</v>
      </c>
      <c r="K1200" s="7" t="s">
        <v>7972</v>
      </c>
      <c r="L1200" s="39">
        <v>95140</v>
      </c>
      <c r="M1200" s="7" t="s">
        <v>7972</v>
      </c>
      <c r="N1200" s="7" t="s">
        <v>7972</v>
      </c>
      <c r="O1200" s="7" t="s">
        <v>7972</v>
      </c>
      <c r="P1200" s="39">
        <v>22830</v>
      </c>
      <c r="Q1200" s="39">
        <v>26565</v>
      </c>
      <c r="R1200" s="39">
        <v>33080</v>
      </c>
      <c r="S1200" s="39">
        <v>12665</v>
      </c>
      <c r="T1200" s="39">
        <v>0</v>
      </c>
      <c r="U1200" s="39">
        <f>SUM('25-26 Title I Part A'!$P1200:$T1200)</f>
        <v>95140</v>
      </c>
      <c r="V1200" s="39">
        <f>'25-26 Title I Part A'!$L1200-'25-26 Title I Part A'!$U1200</f>
        <v>0</v>
      </c>
    </row>
    <row r="1201" spans="1:22" ht="15" customHeight="1" x14ac:dyDescent="0.35">
      <c r="A1201" t="s">
        <v>42</v>
      </c>
      <c r="B1201" t="s">
        <v>6292</v>
      </c>
      <c r="C1201" s="7" t="s">
        <v>44</v>
      </c>
      <c r="D1201" s="7" t="s">
        <v>3042</v>
      </c>
      <c r="E1201" s="7" t="s">
        <v>6293</v>
      </c>
      <c r="F1201" s="7" t="s">
        <v>6294</v>
      </c>
      <c r="G1201" s="7" t="s">
        <v>6295</v>
      </c>
      <c r="H1201" s="38" t="s">
        <v>6296</v>
      </c>
      <c r="I1201" s="7" t="s">
        <v>3115</v>
      </c>
      <c r="J1201" s="7" t="s">
        <v>7972</v>
      </c>
      <c r="K1201" s="7" t="s">
        <v>7972</v>
      </c>
      <c r="L1201" s="39">
        <v>416742</v>
      </c>
      <c r="M1201" s="7" t="s">
        <v>7972</v>
      </c>
      <c r="N1201" s="7" t="s">
        <v>7972</v>
      </c>
      <c r="O1201" s="7" t="s">
        <v>7972</v>
      </c>
      <c r="P1201" s="39">
        <v>0</v>
      </c>
      <c r="Q1201" s="39">
        <v>0</v>
      </c>
      <c r="R1201" s="39">
        <v>0</v>
      </c>
      <c r="S1201" s="39">
        <v>393766</v>
      </c>
      <c r="T1201" s="39">
        <v>0</v>
      </c>
      <c r="U1201" s="39">
        <f>SUM('25-26 Title I Part A'!$P1201:$T1201)</f>
        <v>393766</v>
      </c>
      <c r="V1201" s="39">
        <f>'25-26 Title I Part A'!$L1201-'25-26 Title I Part A'!$U1201</f>
        <v>22976</v>
      </c>
    </row>
    <row r="1202" spans="1:22" ht="15" customHeight="1" x14ac:dyDescent="0.35">
      <c r="A1202" t="s">
        <v>42</v>
      </c>
      <c r="B1202" t="s">
        <v>7190</v>
      </c>
      <c r="C1202" s="7" t="s">
        <v>44</v>
      </c>
      <c r="D1202" s="7" t="s">
        <v>1519</v>
      </c>
      <c r="E1202" s="7" t="s">
        <v>7191</v>
      </c>
      <c r="F1202" s="7" t="s">
        <v>7192</v>
      </c>
      <c r="G1202" s="7" t="s">
        <v>7193</v>
      </c>
      <c r="H1202" s="38" t="s">
        <v>7194</v>
      </c>
      <c r="I1202" s="7" t="s">
        <v>3115</v>
      </c>
      <c r="J1202" s="7" t="s">
        <v>7972</v>
      </c>
      <c r="K1202" s="7" t="s">
        <v>7972</v>
      </c>
      <c r="L1202" s="39">
        <v>334999</v>
      </c>
      <c r="M1202" s="7" t="s">
        <v>7972</v>
      </c>
      <c r="N1202" s="7" t="s">
        <v>7972</v>
      </c>
      <c r="O1202" s="7" t="s">
        <v>7972</v>
      </c>
      <c r="P1202" s="39">
        <v>0</v>
      </c>
      <c r="Q1202" s="39">
        <v>102539</v>
      </c>
      <c r="R1202" s="39">
        <v>133972</v>
      </c>
      <c r="S1202" s="39">
        <v>17308</v>
      </c>
      <c r="T1202" s="39">
        <v>0</v>
      </c>
      <c r="U1202" s="39">
        <f>SUM('25-26 Title I Part A'!$P1202:$T1202)</f>
        <v>253819</v>
      </c>
      <c r="V1202" s="39">
        <f>'25-26 Title I Part A'!$L1202-'25-26 Title I Part A'!$U1202</f>
        <v>81180</v>
      </c>
    </row>
    <row r="1203" spans="1:22" ht="15" customHeight="1" x14ac:dyDescent="0.35">
      <c r="A1203" t="s">
        <v>42</v>
      </c>
      <c r="B1203" t="s">
        <v>7195</v>
      </c>
      <c r="C1203" s="7" t="s">
        <v>44</v>
      </c>
      <c r="D1203" s="7" t="s">
        <v>2282</v>
      </c>
      <c r="E1203" s="7" t="s">
        <v>7196</v>
      </c>
      <c r="F1203" s="7" t="s">
        <v>7197</v>
      </c>
      <c r="G1203" s="7" t="s">
        <v>7198</v>
      </c>
      <c r="H1203" s="38" t="s">
        <v>7199</v>
      </c>
      <c r="I1203" s="7" t="s">
        <v>3115</v>
      </c>
      <c r="J1203" s="7" t="s">
        <v>7972</v>
      </c>
      <c r="K1203" s="7" t="s">
        <v>7972</v>
      </c>
      <c r="L1203" s="39">
        <v>182695</v>
      </c>
      <c r="M1203" s="7" t="s">
        <v>7972</v>
      </c>
      <c r="N1203" s="7" t="s">
        <v>7972</v>
      </c>
      <c r="O1203" s="7" t="s">
        <v>7972</v>
      </c>
      <c r="P1203" s="39">
        <v>43855</v>
      </c>
      <c r="Q1203" s="39">
        <v>49793</v>
      </c>
      <c r="R1203" s="39">
        <v>77382</v>
      </c>
      <c r="S1203" s="39">
        <v>11665</v>
      </c>
      <c r="T1203" s="39">
        <v>0</v>
      </c>
      <c r="U1203" s="39">
        <f>SUM('25-26 Title I Part A'!$P1203:$T1203)</f>
        <v>182695</v>
      </c>
      <c r="V1203" s="39">
        <f>'25-26 Title I Part A'!$L1203-'25-26 Title I Part A'!$U1203</f>
        <v>0</v>
      </c>
    </row>
    <row r="1204" spans="1:22" ht="15" customHeight="1" x14ac:dyDescent="0.35">
      <c r="A1204" t="s">
        <v>42</v>
      </c>
      <c r="B1204" t="s">
        <v>5771</v>
      </c>
      <c r="C1204" s="7" t="s">
        <v>44</v>
      </c>
      <c r="D1204" s="7" t="s">
        <v>1127</v>
      </c>
      <c r="E1204" s="7" t="s">
        <v>5772</v>
      </c>
      <c r="F1204" s="7" t="s">
        <v>5773</v>
      </c>
      <c r="G1204" s="7" t="s">
        <v>5774</v>
      </c>
      <c r="H1204" s="38" t="s">
        <v>5775</v>
      </c>
      <c r="I1204" s="7" t="s">
        <v>3115</v>
      </c>
      <c r="J1204" s="7" t="s">
        <v>7972</v>
      </c>
      <c r="K1204" s="7" t="s">
        <v>7972</v>
      </c>
      <c r="L1204" s="39">
        <v>146748</v>
      </c>
      <c r="M1204" s="7" t="s">
        <v>7972</v>
      </c>
      <c r="N1204" s="7" t="s">
        <v>7972</v>
      </c>
      <c r="O1204" s="7" t="s">
        <v>7972</v>
      </c>
      <c r="P1204" s="39">
        <v>35221</v>
      </c>
      <c r="Q1204" s="39">
        <v>94155</v>
      </c>
      <c r="R1204" s="39">
        <v>14975</v>
      </c>
      <c r="S1204" s="39">
        <v>2397</v>
      </c>
      <c r="T1204" s="39">
        <v>0</v>
      </c>
      <c r="U1204" s="39">
        <f>SUM('25-26 Title I Part A'!$P1204:$T1204)</f>
        <v>146748</v>
      </c>
      <c r="V1204" s="39">
        <f>'25-26 Title I Part A'!$L1204-'25-26 Title I Part A'!$U1204</f>
        <v>0</v>
      </c>
    </row>
    <row r="1205" spans="1:22" ht="15" customHeight="1" x14ac:dyDescent="0.35">
      <c r="A1205" t="s">
        <v>42</v>
      </c>
      <c r="B1205" t="s">
        <v>6247</v>
      </c>
      <c r="C1205" s="7" t="s">
        <v>44</v>
      </c>
      <c r="D1205" s="7" t="s">
        <v>2282</v>
      </c>
      <c r="E1205" s="7" t="s">
        <v>6248</v>
      </c>
      <c r="F1205" s="7" t="s">
        <v>6249</v>
      </c>
      <c r="G1205" s="7" t="s">
        <v>6250</v>
      </c>
      <c r="H1205" s="38" t="s">
        <v>6251</v>
      </c>
      <c r="I1205" s="7" t="s">
        <v>3115</v>
      </c>
      <c r="J1205" s="7" t="s">
        <v>7972</v>
      </c>
      <c r="K1205" s="7" t="s">
        <v>7972</v>
      </c>
      <c r="L1205" s="39">
        <v>204720</v>
      </c>
      <c r="M1205" s="7" t="s">
        <v>7972</v>
      </c>
      <c r="N1205" s="7" t="s">
        <v>7972</v>
      </c>
      <c r="O1205" s="7" t="s">
        <v>7972</v>
      </c>
      <c r="P1205" s="39">
        <v>49144</v>
      </c>
      <c r="Q1205" s="39">
        <v>68489</v>
      </c>
      <c r="R1205" s="39">
        <v>37427</v>
      </c>
      <c r="S1205" s="39">
        <v>0</v>
      </c>
      <c r="T1205" s="39">
        <v>0</v>
      </c>
      <c r="U1205" s="39">
        <f>SUM('25-26 Title I Part A'!$P1205:$T1205)</f>
        <v>155060</v>
      </c>
      <c r="V1205" s="39">
        <f>'25-26 Title I Part A'!$L1205-'25-26 Title I Part A'!$U1205</f>
        <v>49660</v>
      </c>
    </row>
    <row r="1206" spans="1:22" ht="15" customHeight="1" x14ac:dyDescent="0.35">
      <c r="A1206" t="s">
        <v>42</v>
      </c>
      <c r="B1206" t="s">
        <v>6446</v>
      </c>
      <c r="C1206" s="7" t="s">
        <v>44</v>
      </c>
      <c r="D1206" s="7" t="s">
        <v>2282</v>
      </c>
      <c r="E1206" s="7" t="s">
        <v>6447</v>
      </c>
      <c r="F1206" s="7" t="s">
        <v>6448</v>
      </c>
      <c r="G1206" s="7" t="s">
        <v>6449</v>
      </c>
      <c r="H1206" s="38" t="s">
        <v>6450</v>
      </c>
      <c r="I1206" s="7" t="s">
        <v>3115</v>
      </c>
      <c r="J1206" s="7" t="s">
        <v>7973</v>
      </c>
      <c r="K1206" s="7" t="s">
        <v>7972</v>
      </c>
      <c r="L1206" s="39">
        <v>0</v>
      </c>
      <c r="M1206" s="7" t="s">
        <v>7973</v>
      </c>
      <c r="N1206" s="7" t="s">
        <v>7988</v>
      </c>
      <c r="O1206" s="7" t="s">
        <v>7972</v>
      </c>
      <c r="P1206" s="39">
        <v>0</v>
      </c>
      <c r="Q1206" s="39">
        <v>0</v>
      </c>
      <c r="R1206" s="39">
        <v>0</v>
      </c>
      <c r="S1206" s="39">
        <v>0</v>
      </c>
      <c r="T1206" s="39">
        <v>0</v>
      </c>
      <c r="U1206" s="39">
        <f>SUM('25-26 Title I Part A'!$P1206:$T1206)</f>
        <v>0</v>
      </c>
      <c r="V1206" s="39">
        <f>'25-26 Title I Part A'!$L1206-'25-26 Title I Part A'!$U1206</f>
        <v>0</v>
      </c>
    </row>
    <row r="1207" spans="1:22" ht="15" customHeight="1" x14ac:dyDescent="0.35">
      <c r="A1207" t="s">
        <v>42</v>
      </c>
      <c r="B1207" t="s">
        <v>5234</v>
      </c>
      <c r="C1207" s="7" t="s">
        <v>44</v>
      </c>
      <c r="D1207" s="7" t="s">
        <v>2282</v>
      </c>
      <c r="E1207" s="7" t="s">
        <v>5235</v>
      </c>
      <c r="F1207" s="7" t="s">
        <v>5236</v>
      </c>
      <c r="G1207" s="7" t="s">
        <v>5237</v>
      </c>
      <c r="H1207" s="38" t="s">
        <v>5238</v>
      </c>
      <c r="I1207" s="7" t="s">
        <v>3115</v>
      </c>
      <c r="J1207" s="7" t="s">
        <v>7972</v>
      </c>
      <c r="K1207" s="7" t="s">
        <v>7972</v>
      </c>
      <c r="L1207" s="39">
        <v>193871</v>
      </c>
      <c r="M1207" s="7" t="s">
        <v>7972</v>
      </c>
      <c r="N1207" s="7" t="s">
        <v>7972</v>
      </c>
      <c r="O1207" s="7" t="s">
        <v>7972</v>
      </c>
      <c r="P1207" s="39">
        <v>46542</v>
      </c>
      <c r="Q1207" s="39">
        <v>54299</v>
      </c>
      <c r="R1207" s="39">
        <v>14748</v>
      </c>
      <c r="S1207" s="39">
        <v>0</v>
      </c>
      <c r="T1207" s="39">
        <v>0</v>
      </c>
      <c r="U1207" s="39">
        <f>SUM('25-26 Title I Part A'!$P1207:$T1207)</f>
        <v>115589</v>
      </c>
      <c r="V1207" s="39">
        <f>'25-26 Title I Part A'!$L1207-'25-26 Title I Part A'!$U1207</f>
        <v>78282</v>
      </c>
    </row>
    <row r="1208" spans="1:22" ht="15" customHeight="1" x14ac:dyDescent="0.35">
      <c r="A1208" t="s">
        <v>42</v>
      </c>
      <c r="B1208" t="s">
        <v>5049</v>
      </c>
      <c r="C1208" s="7" t="s">
        <v>44</v>
      </c>
      <c r="D1208" s="7" t="s">
        <v>2282</v>
      </c>
      <c r="E1208" s="7" t="s">
        <v>5050</v>
      </c>
      <c r="F1208" s="7" t="s">
        <v>5051</v>
      </c>
      <c r="G1208" s="7" t="s">
        <v>5052</v>
      </c>
      <c r="H1208" s="38" t="s">
        <v>5053</v>
      </c>
      <c r="I1208" s="7" t="s">
        <v>3115</v>
      </c>
      <c r="J1208" s="7" t="s">
        <v>7972</v>
      </c>
      <c r="K1208" s="7" t="s">
        <v>7972</v>
      </c>
      <c r="L1208" s="39">
        <v>129837</v>
      </c>
      <c r="M1208" s="7" t="s">
        <v>7972</v>
      </c>
      <c r="N1208" s="7" t="s">
        <v>7972</v>
      </c>
      <c r="O1208" s="7" t="s">
        <v>7972</v>
      </c>
      <c r="P1208" s="39">
        <v>0</v>
      </c>
      <c r="Q1208" s="39">
        <v>50925</v>
      </c>
      <c r="R1208" s="39">
        <v>33555</v>
      </c>
      <c r="S1208" s="39">
        <v>45357</v>
      </c>
      <c r="T1208" s="39">
        <v>0</v>
      </c>
      <c r="U1208" s="39">
        <f>SUM('25-26 Title I Part A'!$P1208:$T1208)</f>
        <v>129837</v>
      </c>
      <c r="V1208" s="39">
        <f>'25-26 Title I Part A'!$L1208-'25-26 Title I Part A'!$U1208</f>
        <v>0</v>
      </c>
    </row>
    <row r="1209" spans="1:22" ht="15" customHeight="1" x14ac:dyDescent="0.35">
      <c r="A1209" t="s">
        <v>42</v>
      </c>
      <c r="B1209" t="s">
        <v>7803</v>
      </c>
      <c r="C1209" s="7" t="s">
        <v>44</v>
      </c>
      <c r="D1209" s="7" t="s">
        <v>2282</v>
      </c>
      <c r="E1209" s="7" t="s">
        <v>7804</v>
      </c>
      <c r="F1209" s="7" t="s">
        <v>7805</v>
      </c>
      <c r="G1209" s="7" t="s">
        <v>7806</v>
      </c>
      <c r="H1209" s="38" t="s">
        <v>7807</v>
      </c>
      <c r="I1209" s="7" t="s">
        <v>3115</v>
      </c>
      <c r="J1209" s="7" t="s">
        <v>7972</v>
      </c>
      <c r="K1209" s="7" t="s">
        <v>7972</v>
      </c>
      <c r="L1209" s="39">
        <v>32376</v>
      </c>
      <c r="M1209" s="7" t="s">
        <v>7972</v>
      </c>
      <c r="N1209" s="7" t="s">
        <v>7972</v>
      </c>
      <c r="O1209" s="7" t="s">
        <v>7972</v>
      </c>
      <c r="P1209" s="39">
        <v>7877</v>
      </c>
      <c r="Q1209" s="39">
        <v>11393</v>
      </c>
      <c r="R1209" s="39">
        <v>1650</v>
      </c>
      <c r="S1209" s="39">
        <v>11003</v>
      </c>
      <c r="T1209" s="39">
        <v>0</v>
      </c>
      <c r="U1209" s="39">
        <f>SUM('25-26 Title I Part A'!$P1209:$T1209)</f>
        <v>31923</v>
      </c>
      <c r="V1209" s="39">
        <f>'25-26 Title I Part A'!$L1209-'25-26 Title I Part A'!$U1209</f>
        <v>453</v>
      </c>
    </row>
    <row r="1210" spans="1:22" ht="15" customHeight="1" x14ac:dyDescent="0.35">
      <c r="A1210" t="s">
        <v>42</v>
      </c>
      <c r="B1210" t="s">
        <v>7360</v>
      </c>
      <c r="C1210" s="7" t="s">
        <v>44</v>
      </c>
      <c r="D1210" s="7" t="s">
        <v>45</v>
      </c>
      <c r="E1210" s="7" t="s">
        <v>7361</v>
      </c>
      <c r="F1210" s="7" t="s">
        <v>7362</v>
      </c>
      <c r="G1210" s="7" t="s">
        <v>7363</v>
      </c>
      <c r="H1210" s="38" t="s">
        <v>7364</v>
      </c>
      <c r="I1210" s="7" t="s">
        <v>3115</v>
      </c>
      <c r="J1210" s="7" t="s">
        <v>7973</v>
      </c>
      <c r="K1210" s="7" t="s">
        <v>7972</v>
      </c>
      <c r="L1210" s="39">
        <v>0</v>
      </c>
      <c r="M1210" s="7" t="s">
        <v>7973</v>
      </c>
      <c r="N1210" s="7" t="s">
        <v>7988</v>
      </c>
      <c r="O1210" s="7" t="s">
        <v>7972</v>
      </c>
      <c r="P1210" s="39">
        <v>0</v>
      </c>
      <c r="Q1210" s="39">
        <v>0</v>
      </c>
      <c r="R1210" s="39">
        <v>0</v>
      </c>
      <c r="S1210" s="39">
        <v>0</v>
      </c>
      <c r="T1210" s="39">
        <v>0</v>
      </c>
      <c r="U1210" s="39">
        <f>SUM('25-26 Title I Part A'!$P1210:$T1210)</f>
        <v>0</v>
      </c>
      <c r="V1210" s="39">
        <f>'25-26 Title I Part A'!$L1210-'25-26 Title I Part A'!$U1210</f>
        <v>0</v>
      </c>
    </row>
    <row r="1211" spans="1:22" ht="15" customHeight="1" x14ac:dyDescent="0.35">
      <c r="A1211" t="s">
        <v>42</v>
      </c>
      <c r="B1211" t="s">
        <v>4452</v>
      </c>
      <c r="C1211" s="7" t="s">
        <v>44</v>
      </c>
      <c r="D1211" s="7" t="s">
        <v>3042</v>
      </c>
      <c r="E1211" s="7" t="s">
        <v>4453</v>
      </c>
      <c r="F1211" s="7" t="s">
        <v>4454</v>
      </c>
      <c r="G1211" s="7" t="s">
        <v>4455</v>
      </c>
      <c r="H1211" s="38" t="s">
        <v>4456</v>
      </c>
      <c r="I1211" s="7" t="s">
        <v>3115</v>
      </c>
      <c r="J1211" s="7" t="s">
        <v>7972</v>
      </c>
      <c r="K1211" s="7" t="s">
        <v>7972</v>
      </c>
      <c r="L1211" s="39">
        <v>134243</v>
      </c>
      <c r="M1211" s="7" t="s">
        <v>7972</v>
      </c>
      <c r="N1211" s="7" t="s">
        <v>7972</v>
      </c>
      <c r="O1211" s="7" t="s">
        <v>7972</v>
      </c>
      <c r="P1211" s="39">
        <v>32754</v>
      </c>
      <c r="Q1211" s="39">
        <v>83949</v>
      </c>
      <c r="R1211" s="39">
        <v>9927</v>
      </c>
      <c r="S1211" s="39">
        <v>7613</v>
      </c>
      <c r="T1211" s="39">
        <v>0</v>
      </c>
      <c r="U1211" s="39">
        <f>SUM('25-26 Title I Part A'!$P1211:$T1211)</f>
        <v>134243</v>
      </c>
      <c r="V1211" s="39">
        <f>'25-26 Title I Part A'!$L1211-'25-26 Title I Part A'!$U1211</f>
        <v>0</v>
      </c>
    </row>
    <row r="1212" spans="1:22" ht="15" customHeight="1" x14ac:dyDescent="0.35">
      <c r="A1212" t="s">
        <v>42</v>
      </c>
      <c r="B1212" t="s">
        <v>4635</v>
      </c>
      <c r="C1212" s="7" t="s">
        <v>44</v>
      </c>
      <c r="D1212" s="7" t="s">
        <v>1118</v>
      </c>
      <c r="E1212" s="7" t="s">
        <v>4636</v>
      </c>
      <c r="F1212" s="7" t="s">
        <v>4637</v>
      </c>
      <c r="G1212" s="7" t="s">
        <v>4638</v>
      </c>
      <c r="H1212" s="38" t="s">
        <v>4639</v>
      </c>
      <c r="I1212" s="7" t="s">
        <v>3115</v>
      </c>
      <c r="J1212" s="7" t="s">
        <v>7972</v>
      </c>
      <c r="K1212" s="7" t="s">
        <v>7972</v>
      </c>
      <c r="L1212" s="39">
        <v>474784</v>
      </c>
      <c r="M1212" s="7" t="s">
        <v>7972</v>
      </c>
      <c r="N1212" s="7" t="s">
        <v>7972</v>
      </c>
      <c r="O1212" s="7" t="s">
        <v>7972</v>
      </c>
      <c r="P1212" s="39">
        <v>0</v>
      </c>
      <c r="Q1212" s="39">
        <v>306274</v>
      </c>
      <c r="R1212" s="39">
        <v>122273</v>
      </c>
      <c r="S1212" s="39">
        <v>46237</v>
      </c>
      <c r="T1212" s="39">
        <v>0</v>
      </c>
      <c r="U1212" s="39">
        <f>SUM('25-26 Title I Part A'!$P1212:$T1212)</f>
        <v>474784</v>
      </c>
      <c r="V1212" s="39">
        <f>'25-26 Title I Part A'!$L1212-'25-26 Title I Part A'!$U1212</f>
        <v>0</v>
      </c>
    </row>
    <row r="1213" spans="1:22" ht="15" customHeight="1" x14ac:dyDescent="0.35">
      <c r="A1213" t="s">
        <v>42</v>
      </c>
      <c r="B1213" t="s">
        <v>3791</v>
      </c>
      <c r="C1213" s="7" t="s">
        <v>44</v>
      </c>
      <c r="D1213" s="7" t="s">
        <v>2282</v>
      </c>
      <c r="E1213" s="7" t="s">
        <v>3792</v>
      </c>
      <c r="F1213" s="7" t="s">
        <v>3793</v>
      </c>
      <c r="G1213" s="7" t="s">
        <v>3794</v>
      </c>
      <c r="H1213" s="38" t="s">
        <v>3795</v>
      </c>
      <c r="I1213" s="7" t="s">
        <v>3115</v>
      </c>
      <c r="J1213" s="7" t="s">
        <v>7972</v>
      </c>
      <c r="K1213" s="7" t="s">
        <v>7972</v>
      </c>
      <c r="L1213" s="39">
        <v>59967</v>
      </c>
      <c r="M1213" s="7" t="s">
        <v>7972</v>
      </c>
      <c r="N1213" s="7" t="s">
        <v>7972</v>
      </c>
      <c r="O1213" s="7" t="s">
        <v>7972</v>
      </c>
      <c r="P1213" s="39">
        <v>10966</v>
      </c>
      <c r="Q1213" s="39">
        <v>15081</v>
      </c>
      <c r="R1213" s="39">
        <v>4829</v>
      </c>
      <c r="S1213" s="39">
        <v>21546</v>
      </c>
      <c r="T1213" s="39">
        <v>0</v>
      </c>
      <c r="U1213" s="39">
        <f>SUM('25-26 Title I Part A'!$P1213:$T1213)</f>
        <v>52422</v>
      </c>
      <c r="V1213" s="39">
        <f>'25-26 Title I Part A'!$L1213-'25-26 Title I Part A'!$U1213</f>
        <v>7545</v>
      </c>
    </row>
    <row r="1214" spans="1:22" ht="15" customHeight="1" x14ac:dyDescent="0.35">
      <c r="A1214" t="s">
        <v>42</v>
      </c>
      <c r="B1214" t="s">
        <v>6965</v>
      </c>
      <c r="C1214" s="7" t="s">
        <v>44</v>
      </c>
      <c r="D1214" s="7" t="s">
        <v>1118</v>
      </c>
      <c r="E1214" s="7" t="s">
        <v>6966</v>
      </c>
      <c r="F1214" s="7" t="s">
        <v>6967</v>
      </c>
      <c r="G1214" s="7" t="s">
        <v>6968</v>
      </c>
      <c r="H1214" s="38" t="s">
        <v>6969</v>
      </c>
      <c r="I1214" s="7" t="s">
        <v>3115</v>
      </c>
      <c r="J1214" s="7" t="s">
        <v>7972</v>
      </c>
      <c r="K1214" s="7" t="s">
        <v>7972</v>
      </c>
      <c r="L1214" s="39">
        <v>605679</v>
      </c>
      <c r="M1214" s="7" t="s">
        <v>7972</v>
      </c>
      <c r="N1214" s="7" t="s">
        <v>7972</v>
      </c>
      <c r="O1214" s="7" t="s">
        <v>7972</v>
      </c>
      <c r="P1214" s="39">
        <v>145337</v>
      </c>
      <c r="Q1214" s="39">
        <v>282192</v>
      </c>
      <c r="R1214" s="39">
        <v>163458</v>
      </c>
      <c r="S1214" s="39">
        <v>11367</v>
      </c>
      <c r="T1214" s="39">
        <v>0</v>
      </c>
      <c r="U1214" s="39">
        <f>SUM('25-26 Title I Part A'!$P1214:$T1214)</f>
        <v>602354</v>
      </c>
      <c r="V1214" s="39">
        <f>'25-26 Title I Part A'!$L1214-'25-26 Title I Part A'!$U1214</f>
        <v>3325</v>
      </c>
    </row>
    <row r="1215" spans="1:22" ht="15" customHeight="1" x14ac:dyDescent="0.35">
      <c r="A1215" t="s">
        <v>42</v>
      </c>
      <c r="B1215" t="s">
        <v>3366</v>
      </c>
      <c r="C1215" s="7" t="s">
        <v>44</v>
      </c>
      <c r="D1215" s="7" t="s">
        <v>1519</v>
      </c>
      <c r="E1215" s="7" t="s">
        <v>3367</v>
      </c>
      <c r="F1215" s="7" t="s">
        <v>3368</v>
      </c>
      <c r="G1215" s="7" t="s">
        <v>3369</v>
      </c>
      <c r="H1215" s="38" t="s">
        <v>3370</v>
      </c>
      <c r="I1215" s="7" t="s">
        <v>3115</v>
      </c>
      <c r="J1215" s="7" t="s">
        <v>7974</v>
      </c>
      <c r="K1215" s="7" t="s">
        <v>7972</v>
      </c>
      <c r="L1215" s="39">
        <v>0</v>
      </c>
      <c r="M1215" s="7" t="s">
        <v>7973</v>
      </c>
      <c r="N1215" s="7" t="s">
        <v>7988</v>
      </c>
      <c r="O1215" s="7" t="s">
        <v>7972</v>
      </c>
      <c r="P1215" s="39">
        <v>0</v>
      </c>
      <c r="Q1215" s="39">
        <v>0</v>
      </c>
      <c r="R1215" s="39">
        <v>0</v>
      </c>
      <c r="S1215" s="39">
        <v>0</v>
      </c>
      <c r="T1215" s="39">
        <v>0</v>
      </c>
      <c r="U1215" s="39">
        <f>SUM('25-26 Title I Part A'!$P1215:$T1215)</f>
        <v>0</v>
      </c>
      <c r="V1215" s="39">
        <f>'25-26 Title I Part A'!$L1215-'25-26 Title I Part A'!$U1215</f>
        <v>0</v>
      </c>
    </row>
    <row r="1216" spans="1:22" ht="15" customHeight="1" x14ac:dyDescent="0.35">
      <c r="A1216" t="s">
        <v>42</v>
      </c>
      <c r="B1216" t="s">
        <v>4774</v>
      </c>
      <c r="C1216" s="7" t="s">
        <v>44</v>
      </c>
      <c r="D1216" s="7" t="s">
        <v>3042</v>
      </c>
      <c r="E1216" s="7" t="s">
        <v>4775</v>
      </c>
      <c r="F1216" s="7" t="s">
        <v>4776</v>
      </c>
      <c r="G1216" s="7" t="s">
        <v>4777</v>
      </c>
      <c r="H1216" s="38" t="s">
        <v>4778</v>
      </c>
      <c r="I1216" s="7" t="s">
        <v>3115</v>
      </c>
      <c r="J1216" s="7" t="s">
        <v>7972</v>
      </c>
      <c r="K1216" s="7" t="s">
        <v>7972</v>
      </c>
      <c r="L1216" s="39">
        <v>690034</v>
      </c>
      <c r="M1216" s="7" t="s">
        <v>7973</v>
      </c>
      <c r="N1216" s="7" t="s">
        <v>7972</v>
      </c>
      <c r="O1216" s="7" t="s">
        <v>7972</v>
      </c>
      <c r="P1216" s="39">
        <v>165619</v>
      </c>
      <c r="Q1216" s="39">
        <v>0</v>
      </c>
      <c r="R1216" s="39">
        <v>0</v>
      </c>
      <c r="S1216" s="39">
        <v>0</v>
      </c>
      <c r="T1216" s="39">
        <v>0</v>
      </c>
      <c r="U1216" s="39">
        <f>SUM('25-26 Title I Part A'!$P1216:$T1216)</f>
        <v>165619</v>
      </c>
      <c r="V1216" s="39">
        <f>'25-26 Title I Part A'!$L1216-'25-26 Title I Part A'!$U1216</f>
        <v>524415</v>
      </c>
    </row>
    <row r="1217" spans="1:22" ht="15" customHeight="1" x14ac:dyDescent="0.35">
      <c r="A1217" t="s">
        <v>42</v>
      </c>
      <c r="B1217" t="s">
        <v>7661</v>
      </c>
      <c r="C1217" s="7" t="s">
        <v>44</v>
      </c>
      <c r="D1217" s="7" t="s">
        <v>1118</v>
      </c>
      <c r="E1217" s="7" t="s">
        <v>7662</v>
      </c>
      <c r="F1217" s="7" t="s">
        <v>7663</v>
      </c>
      <c r="G1217" s="7" t="s">
        <v>7664</v>
      </c>
      <c r="H1217" s="38" t="s">
        <v>7665</v>
      </c>
      <c r="I1217" s="7" t="s">
        <v>3115</v>
      </c>
      <c r="J1217" s="7" t="s">
        <v>7974</v>
      </c>
      <c r="K1217" s="7" t="s">
        <v>7972</v>
      </c>
      <c r="L1217" s="39">
        <v>0</v>
      </c>
      <c r="M1217" s="7" t="s">
        <v>7973</v>
      </c>
      <c r="N1217" s="7" t="s">
        <v>7988</v>
      </c>
      <c r="O1217" s="7" t="s">
        <v>7972</v>
      </c>
      <c r="P1217" s="39">
        <v>0</v>
      </c>
      <c r="Q1217" s="39">
        <v>0</v>
      </c>
      <c r="R1217" s="39">
        <v>0</v>
      </c>
      <c r="S1217" s="39">
        <v>0</v>
      </c>
      <c r="T1217" s="39">
        <v>0</v>
      </c>
      <c r="U1217" s="39">
        <f>SUM('25-26 Title I Part A'!$P1217:$T1217)</f>
        <v>0</v>
      </c>
      <c r="V1217" s="39">
        <f>'25-26 Title I Part A'!$L1217-'25-26 Title I Part A'!$U1217</f>
        <v>0</v>
      </c>
    </row>
    <row r="1218" spans="1:22" ht="15" customHeight="1" x14ac:dyDescent="0.35">
      <c r="A1218" t="s">
        <v>42</v>
      </c>
      <c r="B1218" t="s">
        <v>4660</v>
      </c>
      <c r="C1218" s="7" t="s">
        <v>44</v>
      </c>
      <c r="D1218" s="7" t="s">
        <v>2282</v>
      </c>
      <c r="E1218" s="7" t="s">
        <v>4661</v>
      </c>
      <c r="F1218" s="7" t="s">
        <v>4662</v>
      </c>
      <c r="G1218" s="7" t="s">
        <v>4663</v>
      </c>
      <c r="H1218" s="38" t="s">
        <v>4664</v>
      </c>
      <c r="I1218" s="7" t="s">
        <v>3115</v>
      </c>
      <c r="J1218" s="7" t="s">
        <v>7972</v>
      </c>
      <c r="K1218" s="7" t="s">
        <v>7972</v>
      </c>
      <c r="L1218" s="39">
        <v>201644</v>
      </c>
      <c r="M1218" s="7" t="s">
        <v>7972</v>
      </c>
      <c r="N1218" s="7" t="s">
        <v>7972</v>
      </c>
      <c r="O1218" s="7" t="s">
        <v>7972</v>
      </c>
      <c r="P1218" s="39">
        <v>48402</v>
      </c>
      <c r="Q1218" s="39">
        <v>68918</v>
      </c>
      <c r="R1218" s="39">
        <v>39876</v>
      </c>
      <c r="S1218" s="39">
        <v>0</v>
      </c>
      <c r="T1218" s="39">
        <v>0</v>
      </c>
      <c r="U1218" s="39">
        <f>SUM('25-26 Title I Part A'!$P1218:$T1218)</f>
        <v>157196</v>
      </c>
      <c r="V1218" s="39">
        <f>'25-26 Title I Part A'!$L1218-'25-26 Title I Part A'!$U1218</f>
        <v>44448</v>
      </c>
    </row>
    <row r="1219" spans="1:22" ht="15" customHeight="1" x14ac:dyDescent="0.35">
      <c r="A1219" t="s">
        <v>42</v>
      </c>
      <c r="B1219" t="s">
        <v>4620</v>
      </c>
      <c r="C1219" s="7" t="s">
        <v>44</v>
      </c>
      <c r="D1219" s="7" t="s">
        <v>1519</v>
      </c>
      <c r="E1219" s="7" t="s">
        <v>4621</v>
      </c>
      <c r="F1219" s="7" t="s">
        <v>4622</v>
      </c>
      <c r="G1219" s="7" t="s">
        <v>4623</v>
      </c>
      <c r="H1219" s="38" t="s">
        <v>4624</v>
      </c>
      <c r="I1219" s="7" t="s">
        <v>3115</v>
      </c>
      <c r="J1219" s="7" t="s">
        <v>7972</v>
      </c>
      <c r="K1219" s="7" t="s">
        <v>7972</v>
      </c>
      <c r="L1219" s="39">
        <v>244235</v>
      </c>
      <c r="M1219" s="7" t="s">
        <v>7972</v>
      </c>
      <c r="N1219" s="7" t="s">
        <v>7972</v>
      </c>
      <c r="O1219" s="7" t="s">
        <v>7972</v>
      </c>
      <c r="P1219" s="39">
        <v>0</v>
      </c>
      <c r="Q1219" s="39">
        <v>0</v>
      </c>
      <c r="R1219" s="39">
        <v>0</v>
      </c>
      <c r="S1219" s="39">
        <v>244235</v>
      </c>
      <c r="T1219" s="39">
        <v>0</v>
      </c>
      <c r="U1219" s="39">
        <f>SUM('25-26 Title I Part A'!$P1219:$T1219)</f>
        <v>244235</v>
      </c>
      <c r="V1219" s="39">
        <f>'25-26 Title I Part A'!$L1219-'25-26 Title I Part A'!$U1219</f>
        <v>0</v>
      </c>
    </row>
    <row r="1220" spans="1:22" ht="15" customHeight="1" x14ac:dyDescent="0.35">
      <c r="A1220" t="s">
        <v>42</v>
      </c>
      <c r="B1220" t="s">
        <v>6072</v>
      </c>
      <c r="C1220" s="7" t="s">
        <v>44</v>
      </c>
      <c r="D1220" s="7" t="s">
        <v>1907</v>
      </c>
      <c r="E1220" s="7" t="s">
        <v>6073</v>
      </c>
      <c r="F1220" s="7" t="s">
        <v>6074</v>
      </c>
      <c r="G1220" s="7" t="s">
        <v>6075</v>
      </c>
      <c r="H1220" s="38" t="s">
        <v>6076</v>
      </c>
      <c r="I1220" s="7" t="s">
        <v>3115</v>
      </c>
      <c r="J1220" s="7" t="s">
        <v>7972</v>
      </c>
      <c r="K1220" s="7" t="s">
        <v>7972</v>
      </c>
      <c r="L1220" s="39">
        <v>90959</v>
      </c>
      <c r="M1220" s="7" t="s">
        <v>7972</v>
      </c>
      <c r="N1220" s="7" t="s">
        <v>7972</v>
      </c>
      <c r="O1220" s="7" t="s">
        <v>7972</v>
      </c>
      <c r="P1220" s="39">
        <v>22147</v>
      </c>
      <c r="Q1220" s="39">
        <v>0</v>
      </c>
      <c r="R1220" s="39">
        <v>0</v>
      </c>
      <c r="S1220" s="39">
        <v>68812</v>
      </c>
      <c r="T1220" s="39">
        <v>0</v>
      </c>
      <c r="U1220" s="39">
        <f>SUM('25-26 Title I Part A'!$P1220:$T1220)</f>
        <v>90959</v>
      </c>
      <c r="V1220" s="39">
        <f>'25-26 Title I Part A'!$L1220-'25-26 Title I Part A'!$U1220</f>
        <v>0</v>
      </c>
    </row>
    <row r="1221" spans="1:22" ht="15" customHeight="1" x14ac:dyDescent="0.35">
      <c r="A1221" t="s">
        <v>42</v>
      </c>
      <c r="B1221" t="s">
        <v>6082</v>
      </c>
      <c r="C1221" s="7" t="s">
        <v>44</v>
      </c>
      <c r="D1221" s="7" t="s">
        <v>1907</v>
      </c>
      <c r="E1221" s="7" t="s">
        <v>6083</v>
      </c>
      <c r="F1221" s="7" t="s">
        <v>6084</v>
      </c>
      <c r="G1221" s="7" t="s">
        <v>6085</v>
      </c>
      <c r="H1221" s="38" t="s">
        <v>6086</v>
      </c>
      <c r="I1221" s="7" t="s">
        <v>3115</v>
      </c>
      <c r="J1221" s="7" t="s">
        <v>7972</v>
      </c>
      <c r="K1221" s="7" t="s">
        <v>7972</v>
      </c>
      <c r="L1221" s="39">
        <v>273452</v>
      </c>
      <c r="M1221" s="7" t="s">
        <v>7972</v>
      </c>
      <c r="N1221" s="7" t="s">
        <v>7972</v>
      </c>
      <c r="O1221" s="7" t="s">
        <v>7972</v>
      </c>
      <c r="P1221" s="39">
        <v>65637</v>
      </c>
      <c r="Q1221" s="39">
        <v>0</v>
      </c>
      <c r="R1221" s="39">
        <v>0</v>
      </c>
      <c r="S1221" s="39">
        <v>185981</v>
      </c>
      <c r="T1221" s="39">
        <v>0</v>
      </c>
      <c r="U1221" s="39">
        <f>SUM('25-26 Title I Part A'!$P1221:$T1221)</f>
        <v>251618</v>
      </c>
      <c r="V1221" s="39">
        <f>'25-26 Title I Part A'!$L1221-'25-26 Title I Part A'!$U1221</f>
        <v>21834</v>
      </c>
    </row>
    <row r="1222" spans="1:22" ht="15" customHeight="1" x14ac:dyDescent="0.35">
      <c r="A1222" t="s">
        <v>42</v>
      </c>
      <c r="B1222" t="s">
        <v>6087</v>
      </c>
      <c r="C1222" s="7" t="s">
        <v>44</v>
      </c>
      <c r="D1222" s="7" t="s">
        <v>1907</v>
      </c>
      <c r="E1222" s="7" t="s">
        <v>6088</v>
      </c>
      <c r="F1222" s="7" t="s">
        <v>6089</v>
      </c>
      <c r="G1222" s="7" t="s">
        <v>6090</v>
      </c>
      <c r="H1222" s="38" t="s">
        <v>6091</v>
      </c>
      <c r="I1222" s="7" t="s">
        <v>3115</v>
      </c>
      <c r="J1222" s="7" t="s">
        <v>7972</v>
      </c>
      <c r="K1222" s="7" t="s">
        <v>7972</v>
      </c>
      <c r="L1222" s="39">
        <v>320982</v>
      </c>
      <c r="M1222" s="7" t="s">
        <v>7972</v>
      </c>
      <c r="N1222" s="7" t="s">
        <v>7972</v>
      </c>
      <c r="O1222" s="7" t="s">
        <v>7972</v>
      </c>
      <c r="P1222" s="39">
        <v>77049</v>
      </c>
      <c r="Q1222" s="39">
        <v>0</v>
      </c>
      <c r="R1222" s="39">
        <v>0</v>
      </c>
      <c r="S1222" s="39">
        <v>200204</v>
      </c>
      <c r="T1222" s="39">
        <v>0</v>
      </c>
      <c r="U1222" s="39">
        <f>SUM('25-26 Title I Part A'!$P1222:$T1222)</f>
        <v>277253</v>
      </c>
      <c r="V1222" s="39">
        <f>'25-26 Title I Part A'!$L1222-'25-26 Title I Part A'!$U1222</f>
        <v>43729</v>
      </c>
    </row>
    <row r="1223" spans="1:22" ht="15" customHeight="1" x14ac:dyDescent="0.35">
      <c r="A1223" t="s">
        <v>42</v>
      </c>
      <c r="B1223" t="s">
        <v>6097</v>
      </c>
      <c r="C1223" s="7" t="s">
        <v>44</v>
      </c>
      <c r="D1223" s="7" t="s">
        <v>1907</v>
      </c>
      <c r="E1223" s="7" t="s">
        <v>6098</v>
      </c>
      <c r="F1223" s="7" t="s">
        <v>6099</v>
      </c>
      <c r="G1223" s="7" t="s">
        <v>6100</v>
      </c>
      <c r="H1223" s="38" t="s">
        <v>6101</v>
      </c>
      <c r="I1223" s="7" t="s">
        <v>3115</v>
      </c>
      <c r="J1223" s="7" t="s">
        <v>7972</v>
      </c>
      <c r="K1223" s="7" t="s">
        <v>7972</v>
      </c>
      <c r="L1223" s="39">
        <v>190829</v>
      </c>
      <c r="M1223" s="7" t="s">
        <v>7972</v>
      </c>
      <c r="N1223" s="7" t="s">
        <v>7972</v>
      </c>
      <c r="O1223" s="7" t="s">
        <v>7972</v>
      </c>
      <c r="P1223" s="39">
        <v>46560</v>
      </c>
      <c r="Q1223" s="39">
        <v>32539</v>
      </c>
      <c r="R1223" s="39">
        <v>0</v>
      </c>
      <c r="S1223" s="39">
        <v>110684</v>
      </c>
      <c r="T1223" s="39">
        <v>0</v>
      </c>
      <c r="U1223" s="39">
        <f>SUM('25-26 Title I Part A'!$P1223:$T1223)</f>
        <v>189783</v>
      </c>
      <c r="V1223" s="39">
        <f>'25-26 Title I Part A'!$L1223-'25-26 Title I Part A'!$U1223</f>
        <v>1046</v>
      </c>
    </row>
    <row r="1224" spans="1:22" ht="15" customHeight="1" x14ac:dyDescent="0.35">
      <c r="A1224" t="s">
        <v>42</v>
      </c>
      <c r="B1224" t="s">
        <v>6092</v>
      </c>
      <c r="C1224" s="7" t="s">
        <v>44</v>
      </c>
      <c r="D1224" s="7" t="s">
        <v>1907</v>
      </c>
      <c r="E1224" s="7" t="s">
        <v>6093</v>
      </c>
      <c r="F1224" s="7" t="s">
        <v>6094</v>
      </c>
      <c r="G1224" s="7" t="s">
        <v>6095</v>
      </c>
      <c r="H1224" s="38" t="s">
        <v>6096</v>
      </c>
      <c r="I1224" s="7" t="s">
        <v>3115</v>
      </c>
      <c r="J1224" s="7" t="s">
        <v>7972</v>
      </c>
      <c r="K1224" s="7" t="s">
        <v>7972</v>
      </c>
      <c r="L1224" s="39">
        <v>125601</v>
      </c>
      <c r="M1224" s="7" t="s">
        <v>7972</v>
      </c>
      <c r="N1224" s="7" t="s">
        <v>7972</v>
      </c>
      <c r="O1224" s="7" t="s">
        <v>7972</v>
      </c>
      <c r="P1224" s="39">
        <v>30148</v>
      </c>
      <c r="Q1224" s="39">
        <v>37029</v>
      </c>
      <c r="R1224" s="39">
        <v>0</v>
      </c>
      <c r="S1224" s="39">
        <v>49364</v>
      </c>
      <c r="T1224" s="39">
        <v>0</v>
      </c>
      <c r="U1224" s="39">
        <f>SUM('25-26 Title I Part A'!$P1224:$T1224)</f>
        <v>116541</v>
      </c>
      <c r="V1224" s="39">
        <f>'25-26 Title I Part A'!$L1224-'25-26 Title I Part A'!$U1224</f>
        <v>9060</v>
      </c>
    </row>
    <row r="1225" spans="1:22" ht="15" customHeight="1" x14ac:dyDescent="0.35">
      <c r="A1225" t="s">
        <v>42</v>
      </c>
      <c r="B1225" s="36" t="s">
        <v>6102</v>
      </c>
      <c r="C1225" s="7" t="s">
        <v>44</v>
      </c>
      <c r="D1225" s="7" t="s">
        <v>1907</v>
      </c>
      <c r="E1225" s="7" t="s">
        <v>6103</v>
      </c>
      <c r="F1225" s="7" t="s">
        <v>6104</v>
      </c>
      <c r="G1225" s="7" t="s">
        <v>6105</v>
      </c>
      <c r="H1225" s="38" t="s">
        <v>6106</v>
      </c>
      <c r="I1225" s="7" t="s">
        <v>3115</v>
      </c>
      <c r="J1225" s="7" t="s">
        <v>7972</v>
      </c>
      <c r="K1225" s="7" t="s">
        <v>7972</v>
      </c>
      <c r="L1225" s="39">
        <v>248881</v>
      </c>
      <c r="M1225" s="7" t="s">
        <v>7972</v>
      </c>
      <c r="N1225" s="7" t="s">
        <v>7972</v>
      </c>
      <c r="O1225" s="7" t="s">
        <v>7972</v>
      </c>
      <c r="P1225" s="39">
        <v>59742</v>
      </c>
      <c r="Q1225" s="39">
        <v>91</v>
      </c>
      <c r="R1225" s="39">
        <v>0</v>
      </c>
      <c r="S1225" s="39">
        <v>155262</v>
      </c>
      <c r="T1225" s="39">
        <v>0</v>
      </c>
      <c r="U1225" s="39">
        <f>SUM('25-26 Title I Part A'!$P1225:$T1225)</f>
        <v>215095</v>
      </c>
      <c r="V1225" s="39">
        <f>'25-26 Title I Part A'!$L1225-'25-26 Title I Part A'!$U1225</f>
        <v>33786</v>
      </c>
    </row>
    <row r="1226" spans="1:22" ht="15" customHeight="1" x14ac:dyDescent="0.35">
      <c r="A1226" t="s">
        <v>42</v>
      </c>
      <c r="B1226" t="s">
        <v>6077</v>
      </c>
      <c r="C1226" s="7" t="s">
        <v>44</v>
      </c>
      <c r="D1226" s="7" t="s">
        <v>1907</v>
      </c>
      <c r="E1226" s="7" t="s">
        <v>6078</v>
      </c>
      <c r="F1226" s="7" t="s">
        <v>6079</v>
      </c>
      <c r="G1226" s="7" t="s">
        <v>6080</v>
      </c>
      <c r="H1226" s="38" t="s">
        <v>6081</v>
      </c>
      <c r="I1226" s="7" t="s">
        <v>3115</v>
      </c>
      <c r="J1226" s="7" t="s">
        <v>7972</v>
      </c>
      <c r="K1226" s="7" t="s">
        <v>7972</v>
      </c>
      <c r="L1226" s="39">
        <v>90363</v>
      </c>
      <c r="M1226" s="7" t="s">
        <v>7972</v>
      </c>
      <c r="N1226" s="7" t="s">
        <v>7972</v>
      </c>
      <c r="O1226" s="7" t="s">
        <v>7972</v>
      </c>
      <c r="P1226" s="39">
        <v>0</v>
      </c>
      <c r="Q1226" s="39">
        <v>15424</v>
      </c>
      <c r="R1226" s="39">
        <v>0</v>
      </c>
      <c r="S1226" s="39">
        <v>64896</v>
      </c>
      <c r="T1226" s="39">
        <v>0</v>
      </c>
      <c r="U1226" s="39">
        <f>SUM('25-26 Title I Part A'!$P1226:$T1226)</f>
        <v>80320</v>
      </c>
      <c r="V1226" s="39">
        <f>'25-26 Title I Part A'!$L1226-'25-26 Title I Part A'!$U1226</f>
        <v>10043</v>
      </c>
    </row>
    <row r="1227" spans="1:22" ht="15" customHeight="1" x14ac:dyDescent="0.35">
      <c r="A1227" t="s">
        <v>42</v>
      </c>
      <c r="B1227" t="s">
        <v>3216</v>
      </c>
      <c r="C1227" s="7" t="s">
        <v>44</v>
      </c>
      <c r="D1227" s="7" t="s">
        <v>570</v>
      </c>
      <c r="E1227" s="7" t="s">
        <v>3217</v>
      </c>
      <c r="F1227" s="7" t="s">
        <v>3218</v>
      </c>
      <c r="G1227" s="7" t="s">
        <v>3219</v>
      </c>
      <c r="H1227" s="38" t="s">
        <v>3220</v>
      </c>
      <c r="I1227" s="7" t="s">
        <v>3115</v>
      </c>
      <c r="J1227" s="7" t="s">
        <v>7972</v>
      </c>
      <c r="K1227" s="7" t="s">
        <v>7972</v>
      </c>
      <c r="L1227" s="39">
        <v>109880</v>
      </c>
      <c r="M1227" s="7" t="s">
        <v>7972</v>
      </c>
      <c r="N1227" s="7" t="s">
        <v>7972</v>
      </c>
      <c r="O1227" s="7" t="s">
        <v>7972</v>
      </c>
      <c r="P1227" s="39">
        <v>26367</v>
      </c>
      <c r="Q1227" s="39">
        <v>18185</v>
      </c>
      <c r="R1227" s="39">
        <v>22299</v>
      </c>
      <c r="S1227" s="39">
        <v>43029</v>
      </c>
      <c r="T1227" s="39">
        <v>0</v>
      </c>
      <c r="U1227" s="39">
        <f>SUM('25-26 Title I Part A'!$P1227:$T1227)</f>
        <v>109880</v>
      </c>
      <c r="V1227" s="39">
        <f>'25-26 Title I Part A'!$L1227-'25-26 Title I Part A'!$U1227</f>
        <v>0</v>
      </c>
    </row>
    <row r="1228" spans="1:22" ht="15" customHeight="1" x14ac:dyDescent="0.35">
      <c r="A1228" t="s">
        <v>42</v>
      </c>
      <c r="B1228" t="s">
        <v>7070</v>
      </c>
      <c r="C1228" s="7" t="s">
        <v>44</v>
      </c>
      <c r="D1228" s="7" t="s">
        <v>2282</v>
      </c>
      <c r="E1228" s="7" t="s">
        <v>7071</v>
      </c>
      <c r="F1228" s="7" t="s">
        <v>7072</v>
      </c>
      <c r="G1228" s="7" t="s">
        <v>7073</v>
      </c>
      <c r="H1228" s="38" t="s">
        <v>7074</v>
      </c>
      <c r="I1228" s="7" t="s">
        <v>3115</v>
      </c>
      <c r="J1228" s="7" t="s">
        <v>7972</v>
      </c>
      <c r="K1228" s="7" t="s">
        <v>7972</v>
      </c>
      <c r="L1228" s="39">
        <v>69532</v>
      </c>
      <c r="M1228" s="7" t="s">
        <v>7972</v>
      </c>
      <c r="N1228" s="7" t="s">
        <v>7972</v>
      </c>
      <c r="O1228" s="7" t="s">
        <v>7972</v>
      </c>
      <c r="P1228" s="39">
        <v>16689</v>
      </c>
      <c r="Q1228" s="39">
        <v>27933</v>
      </c>
      <c r="R1228" s="39">
        <v>9487</v>
      </c>
      <c r="S1228" s="39">
        <v>15423</v>
      </c>
      <c r="T1228" s="39">
        <v>0</v>
      </c>
      <c r="U1228" s="39">
        <f>SUM('25-26 Title I Part A'!$P1228:$T1228)</f>
        <v>69532</v>
      </c>
      <c r="V1228" s="39">
        <f>'25-26 Title I Part A'!$L1228-'25-26 Title I Part A'!$U1228</f>
        <v>0</v>
      </c>
    </row>
    <row r="1229" spans="1:22" ht="15" customHeight="1" x14ac:dyDescent="0.35">
      <c r="A1229" t="s">
        <v>42</v>
      </c>
      <c r="B1229" t="s">
        <v>7220</v>
      </c>
      <c r="C1229" s="7" t="s">
        <v>44</v>
      </c>
      <c r="D1229" s="7" t="s">
        <v>1519</v>
      </c>
      <c r="E1229" s="7" t="s">
        <v>7221</v>
      </c>
      <c r="F1229" s="7" t="s">
        <v>7222</v>
      </c>
      <c r="G1229" s="7" t="s">
        <v>7223</v>
      </c>
      <c r="H1229" s="38" t="s">
        <v>7224</v>
      </c>
      <c r="I1229" s="7" t="s">
        <v>3115</v>
      </c>
      <c r="J1229" s="7" t="s">
        <v>7972</v>
      </c>
      <c r="K1229" s="7" t="s">
        <v>7972</v>
      </c>
      <c r="L1229" s="39">
        <v>164491</v>
      </c>
      <c r="M1229" s="7" t="s">
        <v>7972</v>
      </c>
      <c r="N1229" s="7" t="s">
        <v>7972</v>
      </c>
      <c r="O1229" s="7" t="s">
        <v>7972</v>
      </c>
      <c r="P1229" s="39">
        <v>39481</v>
      </c>
      <c r="Q1229" s="39">
        <v>86913</v>
      </c>
      <c r="R1229" s="39">
        <v>22348</v>
      </c>
      <c r="S1229" s="39">
        <v>15749</v>
      </c>
      <c r="T1229" s="39">
        <v>0</v>
      </c>
      <c r="U1229" s="39">
        <f>SUM('25-26 Title I Part A'!$P1229:$T1229)</f>
        <v>164491</v>
      </c>
      <c r="V1229" s="39">
        <f>'25-26 Title I Part A'!$L1229-'25-26 Title I Part A'!$U1229</f>
        <v>0</v>
      </c>
    </row>
    <row r="1230" spans="1:22" ht="15" customHeight="1" x14ac:dyDescent="0.35">
      <c r="A1230" t="s">
        <v>42</v>
      </c>
      <c r="B1230" t="s">
        <v>4979</v>
      </c>
      <c r="C1230" s="7" t="s">
        <v>44</v>
      </c>
      <c r="D1230" s="7" t="s">
        <v>1519</v>
      </c>
      <c r="E1230" s="7" t="s">
        <v>4980</v>
      </c>
      <c r="F1230" s="7" t="s">
        <v>4981</v>
      </c>
      <c r="G1230" s="7" t="s">
        <v>4982</v>
      </c>
      <c r="H1230" s="38" t="s">
        <v>4983</v>
      </c>
      <c r="I1230" s="7" t="s">
        <v>3115</v>
      </c>
      <c r="J1230" s="7" t="s">
        <v>7972</v>
      </c>
      <c r="K1230" s="7" t="s">
        <v>7972</v>
      </c>
      <c r="L1230" s="39">
        <v>180974</v>
      </c>
      <c r="M1230" s="7" t="s">
        <v>7972</v>
      </c>
      <c r="N1230" s="7" t="s">
        <v>7972</v>
      </c>
      <c r="O1230" s="7" t="s">
        <v>7972</v>
      </c>
      <c r="P1230" s="39">
        <v>44155</v>
      </c>
      <c r="Q1230" s="39">
        <v>136819</v>
      </c>
      <c r="R1230" s="39">
        <v>0</v>
      </c>
      <c r="S1230" s="39">
        <v>0</v>
      </c>
      <c r="T1230" s="39">
        <v>0</v>
      </c>
      <c r="U1230" s="39">
        <f>SUM('25-26 Title I Part A'!$P1230:$T1230)</f>
        <v>180974</v>
      </c>
      <c r="V1230" s="39">
        <f>'25-26 Title I Part A'!$L1230-'25-26 Title I Part A'!$U1230</f>
        <v>0</v>
      </c>
    </row>
    <row r="1231" spans="1:22" ht="15" customHeight="1" x14ac:dyDescent="0.35">
      <c r="A1231" t="s">
        <v>42</v>
      </c>
      <c r="B1231" t="s">
        <v>4994</v>
      </c>
      <c r="C1231" s="7" t="s">
        <v>44</v>
      </c>
      <c r="D1231" s="7" t="s">
        <v>1519</v>
      </c>
      <c r="E1231" s="7" t="s">
        <v>4995</v>
      </c>
      <c r="F1231" s="7" t="s">
        <v>4996</v>
      </c>
      <c r="G1231" s="7" t="s">
        <v>4997</v>
      </c>
      <c r="H1231" s="38" t="s">
        <v>4998</v>
      </c>
      <c r="I1231" s="7" t="s">
        <v>3115</v>
      </c>
      <c r="J1231" s="7" t="s">
        <v>7974</v>
      </c>
      <c r="K1231" s="7" t="s">
        <v>7973</v>
      </c>
      <c r="L1231" s="39">
        <v>0</v>
      </c>
      <c r="M1231" s="7" t="s">
        <v>7973</v>
      </c>
      <c r="N1231" s="7" t="s">
        <v>7988</v>
      </c>
      <c r="O1231" s="7" t="s">
        <v>7974</v>
      </c>
      <c r="P1231" s="39">
        <v>0</v>
      </c>
      <c r="Q1231" s="39">
        <v>0</v>
      </c>
      <c r="R1231" s="39">
        <v>0</v>
      </c>
      <c r="S1231" s="39">
        <v>0</v>
      </c>
      <c r="T1231" s="39">
        <v>0</v>
      </c>
      <c r="U1231" s="39">
        <f>SUM('25-26 Title I Part A'!$P1231:$T1231)</f>
        <v>0</v>
      </c>
      <c r="V1231" s="39">
        <f>'25-26 Title I Part A'!$L1231-'25-26 Title I Part A'!$U1231</f>
        <v>0</v>
      </c>
    </row>
    <row r="1232" spans="1:22" ht="15" customHeight="1" x14ac:dyDescent="0.35">
      <c r="A1232" t="s">
        <v>42</v>
      </c>
      <c r="B1232" t="s">
        <v>7335</v>
      </c>
      <c r="C1232" s="7" t="s">
        <v>44</v>
      </c>
      <c r="D1232" s="7" t="s">
        <v>3042</v>
      </c>
      <c r="E1232" s="7" t="s">
        <v>7336</v>
      </c>
      <c r="F1232" s="7" t="s">
        <v>7337</v>
      </c>
      <c r="G1232" s="7" t="s">
        <v>7338</v>
      </c>
      <c r="H1232" s="38" t="s">
        <v>7339</v>
      </c>
      <c r="I1232" s="7" t="s">
        <v>3115</v>
      </c>
      <c r="J1232" s="7" t="s">
        <v>7972</v>
      </c>
      <c r="K1232" s="7" t="s">
        <v>7972</v>
      </c>
      <c r="L1232" s="39">
        <v>46900</v>
      </c>
      <c r="M1232" s="7" t="s">
        <v>7972</v>
      </c>
      <c r="N1232" s="7" t="s">
        <v>7972</v>
      </c>
      <c r="O1232" s="7" t="s">
        <v>7972</v>
      </c>
      <c r="P1232" s="39">
        <v>11254</v>
      </c>
      <c r="Q1232" s="39">
        <v>272</v>
      </c>
      <c r="R1232" s="39">
        <v>4185</v>
      </c>
      <c r="S1232" s="39">
        <v>7575</v>
      </c>
      <c r="T1232" s="39">
        <v>0</v>
      </c>
      <c r="U1232" s="39">
        <f>SUM('25-26 Title I Part A'!$P1232:$T1232)</f>
        <v>23286</v>
      </c>
      <c r="V1232" s="39">
        <f>'25-26 Title I Part A'!$L1232-'25-26 Title I Part A'!$U1232</f>
        <v>23614</v>
      </c>
    </row>
    <row r="1233" spans="1:22" ht="15" customHeight="1" x14ac:dyDescent="0.35">
      <c r="A1233" t="s">
        <v>42</v>
      </c>
      <c r="B1233" t="s">
        <v>4770</v>
      </c>
      <c r="C1233" s="7" t="s">
        <v>44</v>
      </c>
      <c r="D1233" s="7" t="s">
        <v>1118</v>
      </c>
      <c r="E1233" s="7" t="s">
        <v>4771</v>
      </c>
      <c r="F1233" s="7" t="s">
        <v>4772</v>
      </c>
      <c r="G1233" s="7" t="s">
        <v>4773</v>
      </c>
      <c r="H1233" s="38" t="s">
        <v>4769</v>
      </c>
      <c r="I1233" s="7" t="s">
        <v>3115</v>
      </c>
      <c r="J1233" s="7" t="s">
        <v>7972</v>
      </c>
      <c r="K1233" s="7" t="s">
        <v>7972</v>
      </c>
      <c r="L1233" s="39">
        <v>116580</v>
      </c>
      <c r="M1233" s="7" t="s">
        <v>7972</v>
      </c>
      <c r="N1233" s="7" t="s">
        <v>7972</v>
      </c>
      <c r="O1233" s="7" t="s">
        <v>7972</v>
      </c>
      <c r="P1233" s="39">
        <v>27974</v>
      </c>
      <c r="Q1233" s="39">
        <v>48680</v>
      </c>
      <c r="R1233" s="39">
        <v>0</v>
      </c>
      <c r="S1233" s="39">
        <v>19015</v>
      </c>
      <c r="T1233" s="39">
        <v>0</v>
      </c>
      <c r="U1233" s="39">
        <f>SUM('25-26 Title I Part A'!$P1233:$T1233)</f>
        <v>95669</v>
      </c>
      <c r="V1233" s="39">
        <f>'25-26 Title I Part A'!$L1233-'25-26 Title I Part A'!$U1233</f>
        <v>20911</v>
      </c>
    </row>
    <row r="1234" spans="1:22" ht="15" customHeight="1" x14ac:dyDescent="0.35">
      <c r="A1234" t="s">
        <v>42</v>
      </c>
      <c r="B1234" t="s">
        <v>4665</v>
      </c>
      <c r="C1234" s="7" t="s">
        <v>44</v>
      </c>
      <c r="D1234" s="7" t="s">
        <v>3042</v>
      </c>
      <c r="E1234" s="7" t="s">
        <v>4666</v>
      </c>
      <c r="F1234" s="7" t="s">
        <v>4667</v>
      </c>
      <c r="G1234" s="7" t="s">
        <v>4668</v>
      </c>
      <c r="H1234" s="38" t="s">
        <v>4669</v>
      </c>
      <c r="I1234" s="7" t="s">
        <v>3115</v>
      </c>
      <c r="J1234" s="7" t="s">
        <v>7972</v>
      </c>
      <c r="K1234" s="7" t="s">
        <v>7973</v>
      </c>
      <c r="L1234" s="39">
        <v>0</v>
      </c>
      <c r="M1234" s="7" t="s">
        <v>7972</v>
      </c>
      <c r="N1234" s="7" t="s">
        <v>7972</v>
      </c>
      <c r="O1234" s="7" t="s">
        <v>7974</v>
      </c>
      <c r="P1234" s="39">
        <v>0</v>
      </c>
      <c r="Q1234" s="39">
        <v>0</v>
      </c>
      <c r="R1234" s="39">
        <v>0</v>
      </c>
      <c r="S1234" s="39">
        <v>0</v>
      </c>
      <c r="T1234" s="39">
        <v>0</v>
      </c>
      <c r="U1234" s="39">
        <f>SUM('25-26 Title I Part A'!$P1234:$T1234)</f>
        <v>0</v>
      </c>
      <c r="V1234" s="39">
        <f>'25-26 Title I Part A'!$L1234-'25-26 Title I Part A'!$U1234</f>
        <v>0</v>
      </c>
    </row>
    <row r="1235" spans="1:22" ht="15" customHeight="1" x14ac:dyDescent="0.35">
      <c r="A1235" t="s">
        <v>42</v>
      </c>
      <c r="B1235" t="s">
        <v>3221</v>
      </c>
      <c r="C1235" s="7" t="s">
        <v>44</v>
      </c>
      <c r="D1235" s="7" t="s">
        <v>917</v>
      </c>
      <c r="E1235" s="7" t="s">
        <v>3222</v>
      </c>
      <c r="F1235" s="7" t="s">
        <v>3223</v>
      </c>
      <c r="G1235" s="7" t="s">
        <v>3224</v>
      </c>
      <c r="H1235" s="38" t="s">
        <v>3225</v>
      </c>
      <c r="I1235" s="7" t="s">
        <v>3115</v>
      </c>
      <c r="J1235" s="7" t="s">
        <v>7973</v>
      </c>
      <c r="K1235" s="7" t="s">
        <v>7973</v>
      </c>
      <c r="L1235" s="39">
        <v>0</v>
      </c>
      <c r="M1235" s="7" t="s">
        <v>7973</v>
      </c>
      <c r="N1235" s="7" t="s">
        <v>7988</v>
      </c>
      <c r="O1235" s="7" t="s">
        <v>7974</v>
      </c>
      <c r="P1235" s="39">
        <v>0</v>
      </c>
      <c r="Q1235" s="39">
        <v>0</v>
      </c>
      <c r="R1235" s="39">
        <v>0</v>
      </c>
      <c r="S1235" s="39">
        <v>0</v>
      </c>
      <c r="T1235" s="39">
        <v>0</v>
      </c>
      <c r="U1235" s="39">
        <f>SUM('25-26 Title I Part A'!$P1235:$T1235)</f>
        <v>0</v>
      </c>
      <c r="V1235" s="39">
        <f>'25-26 Title I Part A'!$L1235-'25-26 Title I Part A'!$U1235</f>
        <v>0</v>
      </c>
    </row>
    <row r="1236" spans="1:22" ht="15" customHeight="1" x14ac:dyDescent="0.35">
      <c r="A1236" t="s">
        <v>42</v>
      </c>
      <c r="B1236" t="s">
        <v>5289</v>
      </c>
      <c r="C1236" s="7" t="s">
        <v>44</v>
      </c>
      <c r="D1236" s="7" t="s">
        <v>3042</v>
      </c>
      <c r="E1236" s="7" t="s">
        <v>5290</v>
      </c>
      <c r="F1236" s="7" t="s">
        <v>5291</v>
      </c>
      <c r="G1236" s="7" t="s">
        <v>5292</v>
      </c>
      <c r="H1236" s="38" t="s">
        <v>5293</v>
      </c>
      <c r="I1236" s="7" t="s">
        <v>3115</v>
      </c>
      <c r="J1236" s="7" t="s">
        <v>7972</v>
      </c>
      <c r="K1236" s="7" t="s">
        <v>7972</v>
      </c>
      <c r="L1236" s="39">
        <v>80680</v>
      </c>
      <c r="M1236" s="7" t="s">
        <v>7972</v>
      </c>
      <c r="N1236" s="7" t="s">
        <v>7972</v>
      </c>
      <c r="O1236" s="7" t="s">
        <v>7972</v>
      </c>
      <c r="P1236" s="39">
        <v>0</v>
      </c>
      <c r="Q1236" s="39">
        <v>79322</v>
      </c>
      <c r="R1236" s="39">
        <v>36</v>
      </c>
      <c r="S1236" s="39">
        <v>1322</v>
      </c>
      <c r="T1236" s="39">
        <v>0</v>
      </c>
      <c r="U1236" s="39">
        <f>SUM('25-26 Title I Part A'!$P1236:$T1236)</f>
        <v>80680</v>
      </c>
      <c r="V1236" s="39">
        <f>'25-26 Title I Part A'!$L1236-'25-26 Title I Part A'!$U1236</f>
        <v>0</v>
      </c>
    </row>
    <row r="1237" spans="1:22" ht="15" customHeight="1" x14ac:dyDescent="0.35">
      <c r="A1237" t="s">
        <v>42</v>
      </c>
      <c r="B1237" t="s">
        <v>7949</v>
      </c>
      <c r="C1237" s="7" t="s">
        <v>44</v>
      </c>
      <c r="D1237" s="7" t="s">
        <v>3042</v>
      </c>
      <c r="E1237" s="7" t="s">
        <v>7950</v>
      </c>
      <c r="F1237" s="7">
        <v>2159</v>
      </c>
      <c r="G1237" s="7" t="s">
        <v>7951</v>
      </c>
      <c r="H1237" s="38" t="s">
        <v>7952</v>
      </c>
      <c r="I1237" s="7" t="s">
        <v>3115</v>
      </c>
      <c r="J1237" s="7" t="s">
        <v>7972</v>
      </c>
      <c r="K1237" s="7" t="s">
        <v>7972</v>
      </c>
      <c r="L1237" s="39">
        <v>46294</v>
      </c>
      <c r="M1237" s="7" t="s">
        <v>7972</v>
      </c>
      <c r="N1237" s="7" t="s">
        <v>7972</v>
      </c>
      <c r="O1237" s="7" t="s">
        <v>7972</v>
      </c>
      <c r="P1237" s="39">
        <v>0</v>
      </c>
      <c r="Q1237" s="39">
        <v>0</v>
      </c>
      <c r="R1237" s="39">
        <v>14464</v>
      </c>
      <c r="S1237" s="39">
        <v>31830</v>
      </c>
      <c r="T1237" s="39">
        <v>0</v>
      </c>
      <c r="U1237" s="39">
        <f>SUM('25-26 Title I Part A'!$P1237:$T1237)</f>
        <v>46294</v>
      </c>
      <c r="V1237" s="39">
        <f>'25-26 Title I Part A'!$L1237-'25-26 Title I Part A'!$U1237</f>
        <v>0</v>
      </c>
    </row>
    <row r="1238" spans="1:22" ht="15" customHeight="1" x14ac:dyDescent="0.35">
      <c r="A1238" t="s">
        <v>81</v>
      </c>
      <c r="B1238" t="s">
        <v>3044</v>
      </c>
      <c r="C1238" s="7" t="s">
        <v>83</v>
      </c>
      <c r="D1238" s="7" t="s">
        <v>3045</v>
      </c>
      <c r="E1238" s="7" t="s">
        <v>25</v>
      </c>
      <c r="F1238" s="7" t="s">
        <v>26</v>
      </c>
      <c r="G1238" s="7" t="s">
        <v>3045</v>
      </c>
      <c r="H1238" s="38" t="s">
        <v>3046</v>
      </c>
      <c r="I1238" s="7" t="s">
        <v>2938</v>
      </c>
      <c r="J1238" s="7" t="s">
        <v>7972</v>
      </c>
      <c r="K1238" s="7" t="s">
        <v>7972</v>
      </c>
      <c r="L1238" s="39">
        <v>1766318</v>
      </c>
      <c r="M1238" s="7" t="s">
        <v>7972</v>
      </c>
      <c r="N1238" s="7" t="s">
        <v>7972</v>
      </c>
      <c r="O1238" s="7" t="s">
        <v>7972</v>
      </c>
      <c r="P1238" s="39">
        <v>0</v>
      </c>
      <c r="Q1238" s="39">
        <v>371433</v>
      </c>
      <c r="R1238" s="39">
        <v>464628</v>
      </c>
      <c r="S1238" s="39">
        <v>465779</v>
      </c>
      <c r="T1238" s="39">
        <v>0</v>
      </c>
      <c r="U1238" s="39">
        <f>SUM('25-26 Title I Part A'!$P1238:$T1238)</f>
        <v>1301840</v>
      </c>
      <c r="V1238" s="39">
        <f>'25-26 Title I Part A'!$L1238-'25-26 Title I Part A'!$U1238</f>
        <v>464478</v>
      </c>
    </row>
    <row r="1239" spans="1:22" ht="15" customHeight="1" x14ac:dyDescent="0.35">
      <c r="A1239" t="s">
        <v>81</v>
      </c>
      <c r="B1239" t="s">
        <v>82</v>
      </c>
      <c r="C1239" s="7" t="s">
        <v>83</v>
      </c>
      <c r="D1239" s="7" t="s">
        <v>84</v>
      </c>
      <c r="E1239" s="7" t="s">
        <v>25</v>
      </c>
      <c r="F1239" s="7" t="s">
        <v>26</v>
      </c>
      <c r="G1239" s="7" t="s">
        <v>84</v>
      </c>
      <c r="H1239" s="38" t="s">
        <v>85</v>
      </c>
      <c r="I1239" s="7" t="s">
        <v>28</v>
      </c>
      <c r="J1239" s="7" t="s">
        <v>7972</v>
      </c>
      <c r="K1239" s="7" t="s">
        <v>7972</v>
      </c>
      <c r="L1239" s="39">
        <v>193777</v>
      </c>
      <c r="M1239" s="7" t="s">
        <v>7972</v>
      </c>
      <c r="N1239" s="7" t="s">
        <v>7972</v>
      </c>
      <c r="O1239" s="7" t="s">
        <v>7972</v>
      </c>
      <c r="P1239" s="39">
        <v>47279</v>
      </c>
      <c r="Q1239" s="39">
        <v>94967</v>
      </c>
      <c r="R1239" s="39">
        <v>31537</v>
      </c>
      <c r="S1239" s="39">
        <v>19994</v>
      </c>
      <c r="T1239" s="39">
        <v>0</v>
      </c>
      <c r="U1239" s="39">
        <f>SUM('25-26 Title I Part A'!$P1239:$T1239)</f>
        <v>193777</v>
      </c>
      <c r="V1239" s="39">
        <f>'25-26 Title I Part A'!$L1239-'25-26 Title I Part A'!$U1239</f>
        <v>0</v>
      </c>
    </row>
    <row r="1240" spans="1:22" ht="15" customHeight="1" x14ac:dyDescent="0.35">
      <c r="A1240" t="s">
        <v>81</v>
      </c>
      <c r="B1240" t="s">
        <v>357</v>
      </c>
      <c r="C1240" s="7" t="s">
        <v>83</v>
      </c>
      <c r="D1240" s="7" t="s">
        <v>358</v>
      </c>
      <c r="E1240" s="7" t="s">
        <v>25</v>
      </c>
      <c r="F1240" s="7" t="s">
        <v>26</v>
      </c>
      <c r="G1240" s="7" t="s">
        <v>358</v>
      </c>
      <c r="H1240" s="38" t="s">
        <v>359</v>
      </c>
      <c r="I1240" s="7" t="s">
        <v>28</v>
      </c>
      <c r="J1240" s="7" t="s">
        <v>7972</v>
      </c>
      <c r="K1240" s="7" t="s">
        <v>7972</v>
      </c>
      <c r="L1240" s="39">
        <v>138839</v>
      </c>
      <c r="M1240" s="7" t="s">
        <v>7973</v>
      </c>
      <c r="N1240" s="7" t="s">
        <v>7972</v>
      </c>
      <c r="O1240" s="7" t="s">
        <v>7972</v>
      </c>
      <c r="P1240" s="39">
        <v>0</v>
      </c>
      <c r="Q1240" s="39">
        <v>0</v>
      </c>
      <c r="R1240" s="39">
        <v>115156</v>
      </c>
      <c r="S1240" s="39">
        <v>0</v>
      </c>
      <c r="T1240" s="39">
        <v>0</v>
      </c>
      <c r="U1240" s="39">
        <f>SUM('25-26 Title I Part A'!$P1240:$T1240)</f>
        <v>115156</v>
      </c>
      <c r="V1240" s="39">
        <f>'25-26 Title I Part A'!$L1240-'25-26 Title I Part A'!$U1240</f>
        <v>23683</v>
      </c>
    </row>
    <row r="1241" spans="1:22" ht="15" customHeight="1" x14ac:dyDescent="0.35">
      <c r="A1241" t="s">
        <v>81</v>
      </c>
      <c r="B1241" t="s">
        <v>445</v>
      </c>
      <c r="C1241" s="7" t="s">
        <v>83</v>
      </c>
      <c r="D1241" s="7" t="s">
        <v>446</v>
      </c>
      <c r="E1241" s="7" t="s">
        <v>25</v>
      </c>
      <c r="F1241" s="7" t="s">
        <v>26</v>
      </c>
      <c r="G1241" s="7" t="s">
        <v>446</v>
      </c>
      <c r="H1241" s="38" t="s">
        <v>447</v>
      </c>
      <c r="I1241" s="7" t="s">
        <v>28</v>
      </c>
      <c r="J1241" s="7" t="s">
        <v>7972</v>
      </c>
      <c r="K1241" s="7" t="s">
        <v>7972</v>
      </c>
      <c r="L1241" s="39">
        <v>8638570</v>
      </c>
      <c r="M1241" s="7" t="s">
        <v>7972</v>
      </c>
      <c r="N1241" s="7" t="s">
        <v>7972</v>
      </c>
      <c r="O1241" s="7" t="s">
        <v>7972</v>
      </c>
      <c r="P1241" s="39">
        <v>0</v>
      </c>
      <c r="Q1241" s="39">
        <v>4170657</v>
      </c>
      <c r="R1241" s="39">
        <v>0</v>
      </c>
      <c r="S1241" s="39">
        <v>1972792</v>
      </c>
      <c r="T1241" s="39">
        <v>0</v>
      </c>
      <c r="U1241" s="39">
        <f>SUM('25-26 Title I Part A'!$P1241:$T1241)</f>
        <v>6143449</v>
      </c>
      <c r="V1241" s="39">
        <f>'25-26 Title I Part A'!$L1241-'25-26 Title I Part A'!$U1241</f>
        <v>2495121</v>
      </c>
    </row>
    <row r="1242" spans="1:22" ht="15" customHeight="1" x14ac:dyDescent="0.35">
      <c r="A1242" t="s">
        <v>81</v>
      </c>
      <c r="B1242" t="s">
        <v>493</v>
      </c>
      <c r="C1242" s="7" t="s">
        <v>83</v>
      </c>
      <c r="D1242" s="7" t="s">
        <v>494</v>
      </c>
      <c r="E1242" s="7" t="s">
        <v>25</v>
      </c>
      <c r="F1242" s="7" t="s">
        <v>26</v>
      </c>
      <c r="G1242" s="7" t="s">
        <v>494</v>
      </c>
      <c r="H1242" s="38" t="s">
        <v>495</v>
      </c>
      <c r="I1242" s="7" t="s">
        <v>28</v>
      </c>
      <c r="J1242" s="7" t="s">
        <v>7974</v>
      </c>
      <c r="K1242" s="7" t="s">
        <v>7972</v>
      </c>
      <c r="L1242" s="39">
        <v>0</v>
      </c>
      <c r="M1242" s="7" t="s">
        <v>7973</v>
      </c>
      <c r="N1242" s="7" t="s">
        <v>7988</v>
      </c>
      <c r="O1242" s="7" t="s">
        <v>7972</v>
      </c>
      <c r="P1242" s="39">
        <v>0</v>
      </c>
      <c r="Q1242" s="39">
        <v>0</v>
      </c>
      <c r="R1242" s="39">
        <v>0</v>
      </c>
      <c r="S1242" s="39">
        <v>0</v>
      </c>
      <c r="T1242" s="39">
        <v>0</v>
      </c>
      <c r="U1242" s="39">
        <f>SUM('25-26 Title I Part A'!$P1242:$T1242)</f>
        <v>0</v>
      </c>
      <c r="V1242" s="39">
        <f>'25-26 Title I Part A'!$L1242-'25-26 Title I Part A'!$U1242</f>
        <v>0</v>
      </c>
    </row>
    <row r="1243" spans="1:22" ht="15" customHeight="1" x14ac:dyDescent="0.35">
      <c r="A1243" t="s">
        <v>81</v>
      </c>
      <c r="B1243" t="s">
        <v>581</v>
      </c>
      <c r="C1243" s="7" t="s">
        <v>83</v>
      </c>
      <c r="D1243" s="7" t="s">
        <v>582</v>
      </c>
      <c r="E1243" s="7" t="s">
        <v>25</v>
      </c>
      <c r="F1243" s="7" t="s">
        <v>26</v>
      </c>
      <c r="G1243" s="7" t="s">
        <v>582</v>
      </c>
      <c r="H1243" s="38" t="s">
        <v>583</v>
      </c>
      <c r="I1243" s="7" t="s">
        <v>28</v>
      </c>
      <c r="J1243" s="7" t="s">
        <v>7972</v>
      </c>
      <c r="K1243" s="7" t="s">
        <v>7972</v>
      </c>
      <c r="L1243" s="39">
        <v>6236143</v>
      </c>
      <c r="M1243" s="7" t="s">
        <v>7972</v>
      </c>
      <c r="N1243" s="7" t="s">
        <v>7972</v>
      </c>
      <c r="O1243" s="7" t="s">
        <v>7972</v>
      </c>
      <c r="P1243" s="39">
        <v>0</v>
      </c>
      <c r="Q1243" s="39">
        <v>3562083</v>
      </c>
      <c r="R1243" s="39">
        <v>0</v>
      </c>
      <c r="S1243" s="39">
        <v>1834186</v>
      </c>
      <c r="T1243" s="39">
        <v>0</v>
      </c>
      <c r="U1243" s="39">
        <f>SUM('25-26 Title I Part A'!$P1243:$T1243)</f>
        <v>5396269</v>
      </c>
      <c r="V1243" s="39">
        <f>'25-26 Title I Part A'!$L1243-'25-26 Title I Part A'!$U1243</f>
        <v>839874</v>
      </c>
    </row>
    <row r="1244" spans="1:22" ht="15" customHeight="1" x14ac:dyDescent="0.35">
      <c r="A1244" t="s">
        <v>81</v>
      </c>
      <c r="B1244" t="s">
        <v>658</v>
      </c>
      <c r="C1244" s="7" t="s">
        <v>83</v>
      </c>
      <c r="D1244" s="7" t="s">
        <v>659</v>
      </c>
      <c r="E1244" s="7" t="s">
        <v>25</v>
      </c>
      <c r="F1244" s="7" t="s">
        <v>26</v>
      </c>
      <c r="G1244" s="7" t="s">
        <v>659</v>
      </c>
      <c r="H1244" s="38" t="s">
        <v>660</v>
      </c>
      <c r="I1244" s="7" t="s">
        <v>28</v>
      </c>
      <c r="J1244" s="7" t="s">
        <v>7972</v>
      </c>
      <c r="K1244" s="7" t="s">
        <v>7972</v>
      </c>
      <c r="L1244" s="39">
        <v>220852</v>
      </c>
      <c r="M1244" s="7" t="s">
        <v>7972</v>
      </c>
      <c r="N1244" s="7" t="s">
        <v>7972</v>
      </c>
      <c r="O1244" s="7" t="s">
        <v>7972</v>
      </c>
      <c r="P1244" s="39">
        <v>52992</v>
      </c>
      <c r="Q1244" s="39">
        <v>70672</v>
      </c>
      <c r="R1244" s="39">
        <v>0</v>
      </c>
      <c r="S1244" s="39">
        <v>82652</v>
      </c>
      <c r="T1244" s="39">
        <v>0</v>
      </c>
      <c r="U1244" s="39">
        <f>SUM('25-26 Title I Part A'!$P1244:$T1244)</f>
        <v>206316</v>
      </c>
      <c r="V1244" s="39">
        <f>'25-26 Title I Part A'!$L1244-'25-26 Title I Part A'!$U1244</f>
        <v>14536</v>
      </c>
    </row>
    <row r="1245" spans="1:22" ht="15" customHeight="1" x14ac:dyDescent="0.35">
      <c r="A1245" t="s">
        <v>81</v>
      </c>
      <c r="B1245" t="s">
        <v>708</v>
      </c>
      <c r="C1245" s="7" t="s">
        <v>83</v>
      </c>
      <c r="D1245" s="7" t="s">
        <v>709</v>
      </c>
      <c r="E1245" s="7" t="s">
        <v>25</v>
      </c>
      <c r="F1245" s="7" t="s">
        <v>26</v>
      </c>
      <c r="G1245" s="7" t="s">
        <v>709</v>
      </c>
      <c r="H1245" s="38" t="s">
        <v>710</v>
      </c>
      <c r="I1245" s="7" t="s">
        <v>28</v>
      </c>
      <c r="J1245" s="7" t="s">
        <v>7972</v>
      </c>
      <c r="K1245" s="7" t="s">
        <v>7972</v>
      </c>
      <c r="L1245" s="39">
        <v>23804</v>
      </c>
      <c r="M1245" s="7" t="s">
        <v>7973</v>
      </c>
      <c r="N1245" s="7" t="s">
        <v>7972</v>
      </c>
      <c r="O1245" s="7" t="s">
        <v>7972</v>
      </c>
      <c r="P1245" s="39">
        <v>5712</v>
      </c>
      <c r="Q1245" s="39">
        <v>305</v>
      </c>
      <c r="R1245" s="39">
        <v>0</v>
      </c>
      <c r="S1245" s="39">
        <v>0</v>
      </c>
      <c r="T1245" s="39">
        <v>0</v>
      </c>
      <c r="U1245" s="39">
        <f>SUM('25-26 Title I Part A'!$P1245:$T1245)</f>
        <v>6017</v>
      </c>
      <c r="V1245" s="39">
        <f>'25-26 Title I Part A'!$L1245-'25-26 Title I Part A'!$U1245</f>
        <v>17787</v>
      </c>
    </row>
    <row r="1246" spans="1:22" ht="15" customHeight="1" x14ac:dyDescent="0.35">
      <c r="A1246" t="s">
        <v>81</v>
      </c>
      <c r="B1246" t="s">
        <v>711</v>
      </c>
      <c r="C1246" s="7" t="s">
        <v>83</v>
      </c>
      <c r="D1246" s="7" t="s">
        <v>712</v>
      </c>
      <c r="E1246" s="7" t="s">
        <v>25</v>
      </c>
      <c r="F1246" s="7" t="s">
        <v>26</v>
      </c>
      <c r="G1246" s="7" t="s">
        <v>712</v>
      </c>
      <c r="H1246" s="38" t="s">
        <v>713</v>
      </c>
      <c r="I1246" s="7" t="s">
        <v>28</v>
      </c>
      <c r="J1246" s="7" t="s">
        <v>7972</v>
      </c>
      <c r="K1246" s="7" t="s">
        <v>7972</v>
      </c>
      <c r="L1246" s="39">
        <v>169216</v>
      </c>
      <c r="M1246" s="7" t="s">
        <v>7972</v>
      </c>
      <c r="N1246" s="7" t="s">
        <v>7972</v>
      </c>
      <c r="O1246" s="7" t="s">
        <v>7972</v>
      </c>
      <c r="P1246" s="39">
        <v>0</v>
      </c>
      <c r="Q1246" s="39">
        <v>87278</v>
      </c>
      <c r="R1246" s="39">
        <v>0</v>
      </c>
      <c r="S1246" s="39">
        <v>36224</v>
      </c>
      <c r="T1246" s="39">
        <v>0</v>
      </c>
      <c r="U1246" s="39">
        <f>SUM('25-26 Title I Part A'!$P1246:$T1246)</f>
        <v>123502</v>
      </c>
      <c r="V1246" s="39">
        <f>'25-26 Title I Part A'!$L1246-'25-26 Title I Part A'!$U1246</f>
        <v>45714</v>
      </c>
    </row>
    <row r="1247" spans="1:22" ht="15" customHeight="1" x14ac:dyDescent="0.35">
      <c r="A1247" t="s">
        <v>81</v>
      </c>
      <c r="B1247" t="s">
        <v>844</v>
      </c>
      <c r="C1247" s="7" t="s">
        <v>83</v>
      </c>
      <c r="D1247" s="7" t="s">
        <v>845</v>
      </c>
      <c r="E1247" s="7" t="s">
        <v>25</v>
      </c>
      <c r="F1247" s="7" t="s">
        <v>26</v>
      </c>
      <c r="G1247" s="7" t="s">
        <v>845</v>
      </c>
      <c r="H1247" s="38" t="s">
        <v>846</v>
      </c>
      <c r="I1247" s="7" t="s">
        <v>28</v>
      </c>
      <c r="J1247" s="7" t="s">
        <v>7972</v>
      </c>
      <c r="K1247" s="7" t="s">
        <v>7972</v>
      </c>
      <c r="L1247" s="39">
        <v>215502</v>
      </c>
      <c r="M1247" s="7" t="s">
        <v>7973</v>
      </c>
      <c r="N1247" s="7" t="s">
        <v>7972</v>
      </c>
      <c r="O1247" s="7" t="s">
        <v>7972</v>
      </c>
      <c r="P1247" s="39">
        <v>51608</v>
      </c>
      <c r="Q1247" s="39">
        <v>70305</v>
      </c>
      <c r="R1247" s="39">
        <v>89581</v>
      </c>
      <c r="S1247" s="39">
        <v>0</v>
      </c>
      <c r="T1247" s="39">
        <v>0</v>
      </c>
      <c r="U1247" s="39">
        <f>SUM('25-26 Title I Part A'!$P1247:$T1247)</f>
        <v>211494</v>
      </c>
      <c r="V1247" s="39">
        <f>'25-26 Title I Part A'!$L1247-'25-26 Title I Part A'!$U1247</f>
        <v>4008</v>
      </c>
    </row>
    <row r="1248" spans="1:22" ht="15" customHeight="1" x14ac:dyDescent="0.35">
      <c r="A1248" t="s">
        <v>81</v>
      </c>
      <c r="B1248" t="s">
        <v>853</v>
      </c>
      <c r="C1248" s="7" t="s">
        <v>83</v>
      </c>
      <c r="D1248" s="7" t="s">
        <v>854</v>
      </c>
      <c r="E1248" s="7" t="s">
        <v>25</v>
      </c>
      <c r="F1248" s="7" t="s">
        <v>26</v>
      </c>
      <c r="G1248" s="7" t="s">
        <v>854</v>
      </c>
      <c r="H1248" s="38" t="s">
        <v>855</v>
      </c>
      <c r="I1248" s="7" t="s">
        <v>28</v>
      </c>
      <c r="J1248" s="7" t="s">
        <v>7972</v>
      </c>
      <c r="K1248" s="7" t="s">
        <v>7972</v>
      </c>
      <c r="L1248" s="39">
        <v>4701338</v>
      </c>
      <c r="M1248" s="7" t="s">
        <v>7972</v>
      </c>
      <c r="N1248" s="7" t="s">
        <v>7972</v>
      </c>
      <c r="O1248" s="7" t="s">
        <v>7972</v>
      </c>
      <c r="P1248" s="39">
        <v>0</v>
      </c>
      <c r="Q1248" s="39">
        <v>703906</v>
      </c>
      <c r="R1248" s="39">
        <v>1010008</v>
      </c>
      <c r="S1248" s="39">
        <v>1599191</v>
      </c>
      <c r="T1248" s="39">
        <v>0</v>
      </c>
      <c r="U1248" s="39">
        <f>SUM('25-26 Title I Part A'!$P1248:$T1248)</f>
        <v>3313105</v>
      </c>
      <c r="V1248" s="39">
        <f>'25-26 Title I Part A'!$L1248-'25-26 Title I Part A'!$U1248</f>
        <v>1388233</v>
      </c>
    </row>
    <row r="1249" spans="1:22" ht="15" customHeight="1" x14ac:dyDescent="0.35">
      <c r="A1249" t="s">
        <v>81</v>
      </c>
      <c r="B1249" t="s">
        <v>856</v>
      </c>
      <c r="C1249" s="7" t="s">
        <v>83</v>
      </c>
      <c r="D1249" s="7" t="s">
        <v>857</v>
      </c>
      <c r="E1249" s="7" t="s">
        <v>25</v>
      </c>
      <c r="F1249" s="7" t="s">
        <v>26</v>
      </c>
      <c r="G1249" s="7" t="s">
        <v>857</v>
      </c>
      <c r="H1249" s="38" t="s">
        <v>858</v>
      </c>
      <c r="I1249" s="7" t="s">
        <v>28</v>
      </c>
      <c r="J1249" s="7" t="s">
        <v>7972</v>
      </c>
      <c r="K1249" s="7" t="s">
        <v>7972</v>
      </c>
      <c r="L1249" s="39">
        <v>1828132</v>
      </c>
      <c r="M1249" s="7" t="s">
        <v>7972</v>
      </c>
      <c r="N1249" s="7" t="s">
        <v>7972</v>
      </c>
      <c r="O1249" s="7" t="s">
        <v>7972</v>
      </c>
      <c r="P1249" s="39">
        <v>0</v>
      </c>
      <c r="Q1249" s="39">
        <v>252195</v>
      </c>
      <c r="R1249" s="39">
        <v>429492</v>
      </c>
      <c r="S1249" s="39">
        <v>425731</v>
      </c>
      <c r="T1249" s="39">
        <v>0</v>
      </c>
      <c r="U1249" s="39">
        <f>SUM('25-26 Title I Part A'!$P1249:$T1249)</f>
        <v>1107418</v>
      </c>
      <c r="V1249" s="39">
        <f>'25-26 Title I Part A'!$L1249-'25-26 Title I Part A'!$U1249</f>
        <v>720714</v>
      </c>
    </row>
    <row r="1250" spans="1:22" ht="15" customHeight="1" x14ac:dyDescent="0.35">
      <c r="A1250" t="s">
        <v>81</v>
      </c>
      <c r="B1250" t="s">
        <v>889</v>
      </c>
      <c r="C1250" s="7" t="s">
        <v>83</v>
      </c>
      <c r="D1250" s="7" t="s">
        <v>890</v>
      </c>
      <c r="E1250" s="7" t="s">
        <v>25</v>
      </c>
      <c r="F1250" s="7" t="s">
        <v>26</v>
      </c>
      <c r="G1250" s="7" t="s">
        <v>890</v>
      </c>
      <c r="H1250" s="38" t="s">
        <v>891</v>
      </c>
      <c r="I1250" s="7" t="s">
        <v>28</v>
      </c>
      <c r="J1250" s="7" t="s">
        <v>7972</v>
      </c>
      <c r="K1250" s="7" t="s">
        <v>7972</v>
      </c>
      <c r="L1250" s="39">
        <v>893948</v>
      </c>
      <c r="M1250" s="7" t="s">
        <v>7973</v>
      </c>
      <c r="N1250" s="7" t="s">
        <v>7972</v>
      </c>
      <c r="O1250" s="7" t="s">
        <v>7972</v>
      </c>
      <c r="P1250" s="39">
        <v>0</v>
      </c>
      <c r="Q1250" s="39">
        <v>511166</v>
      </c>
      <c r="R1250" s="39">
        <v>0</v>
      </c>
      <c r="S1250" s="39">
        <v>0</v>
      </c>
      <c r="T1250" s="39">
        <v>0</v>
      </c>
      <c r="U1250" s="39">
        <f>SUM('25-26 Title I Part A'!$P1250:$T1250)</f>
        <v>511166</v>
      </c>
      <c r="V1250" s="39">
        <f>'25-26 Title I Part A'!$L1250-'25-26 Title I Part A'!$U1250</f>
        <v>382782</v>
      </c>
    </row>
    <row r="1251" spans="1:22" ht="15" customHeight="1" x14ac:dyDescent="0.35">
      <c r="A1251" t="s">
        <v>81</v>
      </c>
      <c r="B1251" t="s">
        <v>892</v>
      </c>
      <c r="C1251" s="7" t="s">
        <v>83</v>
      </c>
      <c r="D1251" s="7" t="s">
        <v>893</v>
      </c>
      <c r="E1251" s="7" t="s">
        <v>25</v>
      </c>
      <c r="F1251" s="7" t="s">
        <v>26</v>
      </c>
      <c r="G1251" s="7" t="s">
        <v>893</v>
      </c>
      <c r="H1251" s="38" t="s">
        <v>894</v>
      </c>
      <c r="I1251" s="7" t="s">
        <v>28</v>
      </c>
      <c r="J1251" s="7" t="s">
        <v>7972</v>
      </c>
      <c r="K1251" s="7" t="s">
        <v>7972</v>
      </c>
      <c r="L1251" s="39">
        <v>369824</v>
      </c>
      <c r="M1251" s="7" t="s">
        <v>7973</v>
      </c>
      <c r="N1251" s="7" t="s">
        <v>7972</v>
      </c>
      <c r="O1251" s="7" t="s">
        <v>7972</v>
      </c>
      <c r="P1251" s="39">
        <v>60784</v>
      </c>
      <c r="Q1251" s="39">
        <v>0</v>
      </c>
      <c r="R1251" s="39">
        <v>178285</v>
      </c>
      <c r="S1251" s="39">
        <v>0</v>
      </c>
      <c r="T1251" s="39">
        <v>0</v>
      </c>
      <c r="U1251" s="39">
        <f>SUM('25-26 Title I Part A'!$P1251:$T1251)</f>
        <v>239069</v>
      </c>
      <c r="V1251" s="39">
        <f>'25-26 Title I Part A'!$L1251-'25-26 Title I Part A'!$U1251</f>
        <v>130755</v>
      </c>
    </row>
    <row r="1252" spans="1:22" ht="15" customHeight="1" x14ac:dyDescent="0.35">
      <c r="A1252" t="s">
        <v>81</v>
      </c>
      <c r="B1252" t="s">
        <v>1066</v>
      </c>
      <c r="C1252" s="7" t="s">
        <v>83</v>
      </c>
      <c r="D1252" s="7" t="s">
        <v>1067</v>
      </c>
      <c r="E1252" s="7" t="s">
        <v>25</v>
      </c>
      <c r="F1252" s="7" t="s">
        <v>26</v>
      </c>
      <c r="G1252" s="7" t="s">
        <v>1067</v>
      </c>
      <c r="H1252" s="38" t="s">
        <v>1068</v>
      </c>
      <c r="I1252" s="7" t="s">
        <v>28</v>
      </c>
      <c r="J1252" s="7" t="s">
        <v>7972</v>
      </c>
      <c r="K1252" s="7" t="s">
        <v>7972</v>
      </c>
      <c r="L1252" s="39">
        <v>6532729</v>
      </c>
      <c r="M1252" s="7" t="s">
        <v>7972</v>
      </c>
      <c r="N1252" s="7" t="s">
        <v>7972</v>
      </c>
      <c r="O1252" s="7" t="s">
        <v>7972</v>
      </c>
      <c r="P1252" s="39">
        <v>0</v>
      </c>
      <c r="Q1252" s="39">
        <v>2060245</v>
      </c>
      <c r="R1252" s="39">
        <v>1236941</v>
      </c>
      <c r="S1252" s="39">
        <v>2856954</v>
      </c>
      <c r="T1252" s="39">
        <v>0</v>
      </c>
      <c r="U1252" s="39">
        <f>SUM('25-26 Title I Part A'!$P1252:$T1252)</f>
        <v>6154140</v>
      </c>
      <c r="V1252" s="39">
        <f>'25-26 Title I Part A'!$L1252-'25-26 Title I Part A'!$U1252</f>
        <v>378589</v>
      </c>
    </row>
    <row r="1253" spans="1:22" ht="15" customHeight="1" x14ac:dyDescent="0.35">
      <c r="A1253" t="s">
        <v>81</v>
      </c>
      <c r="B1253" t="s">
        <v>1203</v>
      </c>
      <c r="C1253" s="7" t="s">
        <v>83</v>
      </c>
      <c r="D1253" s="7" t="s">
        <v>1204</v>
      </c>
      <c r="E1253" s="7" t="s">
        <v>25</v>
      </c>
      <c r="F1253" s="7" t="s">
        <v>26</v>
      </c>
      <c r="G1253" s="7" t="s">
        <v>1204</v>
      </c>
      <c r="H1253" s="38" t="s">
        <v>1205</v>
      </c>
      <c r="I1253" s="7" t="s">
        <v>28</v>
      </c>
      <c r="J1253" s="7" t="s">
        <v>7972</v>
      </c>
      <c r="K1253" s="7" t="s">
        <v>7972</v>
      </c>
      <c r="L1253" s="39">
        <v>153361</v>
      </c>
      <c r="M1253" s="7" t="s">
        <v>7973</v>
      </c>
      <c r="N1253" s="7" t="s">
        <v>7972</v>
      </c>
      <c r="O1253" s="7" t="s">
        <v>7972</v>
      </c>
      <c r="P1253" s="39">
        <v>37418</v>
      </c>
      <c r="Q1253" s="39">
        <v>42142</v>
      </c>
      <c r="R1253" s="39">
        <v>64693</v>
      </c>
      <c r="S1253" s="39">
        <v>0</v>
      </c>
      <c r="T1253" s="39">
        <v>0</v>
      </c>
      <c r="U1253" s="39">
        <f>SUM('25-26 Title I Part A'!$P1253:$T1253)</f>
        <v>144253</v>
      </c>
      <c r="V1253" s="39">
        <f>'25-26 Title I Part A'!$L1253-'25-26 Title I Part A'!$U1253</f>
        <v>9108</v>
      </c>
    </row>
    <row r="1254" spans="1:22" ht="15" customHeight="1" x14ac:dyDescent="0.35">
      <c r="A1254" t="s">
        <v>81</v>
      </c>
      <c r="B1254" t="s">
        <v>1225</v>
      </c>
      <c r="C1254" s="7" t="s">
        <v>83</v>
      </c>
      <c r="D1254" s="7" t="s">
        <v>1226</v>
      </c>
      <c r="E1254" s="7" t="s">
        <v>25</v>
      </c>
      <c r="F1254" s="7" t="s">
        <v>26</v>
      </c>
      <c r="G1254" s="7" t="s">
        <v>1226</v>
      </c>
      <c r="H1254" s="38" t="s">
        <v>1227</v>
      </c>
      <c r="I1254" s="7" t="s">
        <v>28</v>
      </c>
      <c r="J1254" s="7" t="s">
        <v>7972</v>
      </c>
      <c r="K1254" s="7" t="s">
        <v>7972</v>
      </c>
      <c r="L1254" s="39">
        <v>107869</v>
      </c>
      <c r="M1254" s="7" t="s">
        <v>7973</v>
      </c>
      <c r="N1254" s="7" t="s">
        <v>7972</v>
      </c>
      <c r="O1254" s="7" t="s">
        <v>7972</v>
      </c>
      <c r="P1254" s="39">
        <v>0</v>
      </c>
      <c r="Q1254" s="39">
        <v>73847</v>
      </c>
      <c r="R1254" s="39">
        <v>0</v>
      </c>
      <c r="S1254" s="39">
        <v>0</v>
      </c>
      <c r="T1254" s="39">
        <v>0</v>
      </c>
      <c r="U1254" s="39">
        <f>SUM('25-26 Title I Part A'!$P1254:$T1254)</f>
        <v>73847</v>
      </c>
      <c r="V1254" s="39">
        <f>'25-26 Title I Part A'!$L1254-'25-26 Title I Part A'!$U1254</f>
        <v>34022</v>
      </c>
    </row>
    <row r="1255" spans="1:22" ht="15" customHeight="1" x14ac:dyDescent="0.35">
      <c r="A1255" t="s">
        <v>81</v>
      </c>
      <c r="B1255" t="s">
        <v>1228</v>
      </c>
      <c r="C1255" s="7" t="s">
        <v>83</v>
      </c>
      <c r="D1255" s="7" t="s">
        <v>1229</v>
      </c>
      <c r="E1255" s="7" t="s">
        <v>25</v>
      </c>
      <c r="F1255" s="7" t="s">
        <v>26</v>
      </c>
      <c r="G1255" s="7" t="s">
        <v>1229</v>
      </c>
      <c r="H1255" s="38" t="s">
        <v>1230</v>
      </c>
      <c r="I1255" s="7" t="s">
        <v>28</v>
      </c>
      <c r="J1255" s="7" t="s">
        <v>7972</v>
      </c>
      <c r="K1255" s="7" t="s">
        <v>7972</v>
      </c>
      <c r="L1255" s="39">
        <v>50909</v>
      </c>
      <c r="M1255" s="7" t="s">
        <v>7973</v>
      </c>
      <c r="N1255" s="7" t="s">
        <v>7972</v>
      </c>
      <c r="O1255" s="7" t="s">
        <v>7972</v>
      </c>
      <c r="P1255" s="39">
        <v>0</v>
      </c>
      <c r="Q1255" s="39">
        <v>0</v>
      </c>
      <c r="R1255" s="39">
        <v>50909</v>
      </c>
      <c r="S1255" s="39">
        <v>0</v>
      </c>
      <c r="T1255" s="39">
        <v>0</v>
      </c>
      <c r="U1255" s="39">
        <f>SUM('25-26 Title I Part A'!$P1255:$T1255)</f>
        <v>50909</v>
      </c>
      <c r="V1255" s="39">
        <f>'25-26 Title I Part A'!$L1255-'25-26 Title I Part A'!$U1255</f>
        <v>0</v>
      </c>
    </row>
    <row r="1256" spans="1:22" ht="15" customHeight="1" x14ac:dyDescent="0.35">
      <c r="A1256" t="s">
        <v>81</v>
      </c>
      <c r="B1256" t="s">
        <v>1361</v>
      </c>
      <c r="C1256" s="7" t="s">
        <v>83</v>
      </c>
      <c r="D1256" s="7" t="s">
        <v>1362</v>
      </c>
      <c r="E1256" s="7" t="s">
        <v>25</v>
      </c>
      <c r="F1256" s="7" t="s">
        <v>26</v>
      </c>
      <c r="G1256" s="7" t="s">
        <v>1362</v>
      </c>
      <c r="H1256" s="38" t="s">
        <v>1357</v>
      </c>
      <c r="I1256" s="7" t="s">
        <v>28</v>
      </c>
      <c r="J1256" s="7" t="s">
        <v>7972</v>
      </c>
      <c r="K1256" s="7" t="s">
        <v>7972</v>
      </c>
      <c r="L1256" s="39">
        <v>759911</v>
      </c>
      <c r="M1256" s="7" t="s">
        <v>7973</v>
      </c>
      <c r="N1256" s="7" t="s">
        <v>7972</v>
      </c>
      <c r="O1256" s="7" t="s">
        <v>7972</v>
      </c>
      <c r="P1256" s="39">
        <v>55472</v>
      </c>
      <c r="Q1256" s="39">
        <v>254372</v>
      </c>
      <c r="R1256" s="39">
        <v>0</v>
      </c>
      <c r="S1256" s="39">
        <v>0</v>
      </c>
      <c r="T1256" s="39">
        <v>0</v>
      </c>
      <c r="U1256" s="39">
        <f>SUM('25-26 Title I Part A'!$P1256:$T1256)</f>
        <v>309844</v>
      </c>
      <c r="V1256" s="39">
        <f>'25-26 Title I Part A'!$L1256-'25-26 Title I Part A'!$U1256</f>
        <v>450067</v>
      </c>
    </row>
    <row r="1257" spans="1:22" ht="15" customHeight="1" x14ac:dyDescent="0.35">
      <c r="A1257" t="s">
        <v>81</v>
      </c>
      <c r="B1257" t="s">
        <v>1322</v>
      </c>
      <c r="C1257" s="7" t="s">
        <v>83</v>
      </c>
      <c r="D1257" s="7" t="s">
        <v>1323</v>
      </c>
      <c r="E1257" s="7" t="s">
        <v>25</v>
      </c>
      <c r="F1257" s="7" t="s">
        <v>26</v>
      </c>
      <c r="G1257" s="7" t="s">
        <v>1323</v>
      </c>
      <c r="H1257" s="38" t="s">
        <v>1324</v>
      </c>
      <c r="I1257" s="7" t="s">
        <v>28</v>
      </c>
      <c r="J1257" s="7" t="s">
        <v>7972</v>
      </c>
      <c r="K1257" s="7" t="s">
        <v>7972</v>
      </c>
      <c r="L1257" s="39">
        <v>2871215</v>
      </c>
      <c r="M1257" s="7" t="s">
        <v>7972</v>
      </c>
      <c r="N1257" s="7" t="s">
        <v>7972</v>
      </c>
      <c r="O1257" s="7" t="s">
        <v>7972</v>
      </c>
      <c r="P1257" s="39">
        <v>0</v>
      </c>
      <c r="Q1257" s="39">
        <v>359141</v>
      </c>
      <c r="R1257" s="39">
        <v>561173</v>
      </c>
      <c r="S1257" s="39">
        <v>634549</v>
      </c>
      <c r="T1257" s="39">
        <v>0</v>
      </c>
      <c r="U1257" s="39">
        <f>SUM('25-26 Title I Part A'!$P1257:$T1257)</f>
        <v>1554863</v>
      </c>
      <c r="V1257" s="39">
        <f>'25-26 Title I Part A'!$L1257-'25-26 Title I Part A'!$U1257</f>
        <v>1316352</v>
      </c>
    </row>
    <row r="1258" spans="1:22" ht="15" customHeight="1" x14ac:dyDescent="0.35">
      <c r="A1258" t="s">
        <v>81</v>
      </c>
      <c r="B1258" t="s">
        <v>1408</v>
      </c>
      <c r="C1258" s="7" t="s">
        <v>83</v>
      </c>
      <c r="D1258" s="7" t="s">
        <v>1409</v>
      </c>
      <c r="E1258" s="7" t="s">
        <v>25</v>
      </c>
      <c r="F1258" s="7" t="s">
        <v>26</v>
      </c>
      <c r="G1258" s="7" t="s">
        <v>1409</v>
      </c>
      <c r="H1258" s="38" t="s">
        <v>1410</v>
      </c>
      <c r="I1258" s="7" t="s">
        <v>28</v>
      </c>
      <c r="J1258" s="7" t="s">
        <v>7972</v>
      </c>
      <c r="K1258" s="7" t="s">
        <v>7972</v>
      </c>
      <c r="L1258" s="39">
        <v>873105</v>
      </c>
      <c r="M1258" s="7" t="s">
        <v>7972</v>
      </c>
      <c r="N1258" s="7" t="s">
        <v>7972</v>
      </c>
      <c r="O1258" s="7" t="s">
        <v>7972</v>
      </c>
      <c r="P1258" s="39">
        <v>0</v>
      </c>
      <c r="Q1258" s="39">
        <v>627498</v>
      </c>
      <c r="R1258" s="39">
        <v>0</v>
      </c>
      <c r="S1258" s="39">
        <v>211634</v>
      </c>
      <c r="T1258" s="39">
        <v>0</v>
      </c>
      <c r="U1258" s="39">
        <f>SUM('25-26 Title I Part A'!$P1258:$T1258)</f>
        <v>839132</v>
      </c>
      <c r="V1258" s="39">
        <f>'25-26 Title I Part A'!$L1258-'25-26 Title I Part A'!$U1258</f>
        <v>33973</v>
      </c>
    </row>
    <row r="1259" spans="1:22" ht="15" customHeight="1" x14ac:dyDescent="0.35">
      <c r="A1259" t="s">
        <v>81</v>
      </c>
      <c r="B1259" t="s">
        <v>1725</v>
      </c>
      <c r="C1259" s="7" t="s">
        <v>83</v>
      </c>
      <c r="D1259" s="7" t="s">
        <v>1726</v>
      </c>
      <c r="E1259" s="7" t="s">
        <v>25</v>
      </c>
      <c r="F1259" s="7" t="s">
        <v>26</v>
      </c>
      <c r="G1259" s="7" t="s">
        <v>1726</v>
      </c>
      <c r="H1259" s="38" t="s">
        <v>1727</v>
      </c>
      <c r="I1259" s="7" t="s">
        <v>28</v>
      </c>
      <c r="J1259" s="7" t="s">
        <v>7972</v>
      </c>
      <c r="K1259" s="7" t="s">
        <v>7972</v>
      </c>
      <c r="L1259" s="39">
        <v>478066</v>
      </c>
      <c r="M1259" s="7" t="s">
        <v>7972</v>
      </c>
      <c r="N1259" s="7" t="s">
        <v>7972</v>
      </c>
      <c r="O1259" s="7" t="s">
        <v>7972</v>
      </c>
      <c r="P1259" s="39">
        <v>0</v>
      </c>
      <c r="Q1259" s="39">
        <v>0</v>
      </c>
      <c r="R1259" s="39">
        <v>178117</v>
      </c>
      <c r="S1259" s="39">
        <v>171595</v>
      </c>
      <c r="T1259" s="39">
        <v>0</v>
      </c>
      <c r="U1259" s="39">
        <f>SUM('25-26 Title I Part A'!$P1259:$T1259)</f>
        <v>349712</v>
      </c>
      <c r="V1259" s="39">
        <f>'25-26 Title I Part A'!$L1259-'25-26 Title I Part A'!$U1259</f>
        <v>128354</v>
      </c>
    </row>
    <row r="1260" spans="1:22" ht="15" customHeight="1" x14ac:dyDescent="0.35">
      <c r="A1260" t="s">
        <v>81</v>
      </c>
      <c r="B1260" t="s">
        <v>1772</v>
      </c>
      <c r="C1260" s="7" t="s">
        <v>83</v>
      </c>
      <c r="D1260" s="7" t="s">
        <v>1773</v>
      </c>
      <c r="E1260" s="7" t="s">
        <v>25</v>
      </c>
      <c r="F1260" s="7" t="s">
        <v>26</v>
      </c>
      <c r="G1260" s="7" t="s">
        <v>1773</v>
      </c>
      <c r="H1260" s="38" t="s">
        <v>1774</v>
      </c>
      <c r="I1260" s="7" t="s">
        <v>28</v>
      </c>
      <c r="J1260" s="7" t="s">
        <v>7972</v>
      </c>
      <c r="K1260" s="7" t="s">
        <v>7972</v>
      </c>
      <c r="L1260" s="39">
        <v>1585106</v>
      </c>
      <c r="M1260" s="7" t="s">
        <v>7972</v>
      </c>
      <c r="N1260" s="7" t="s">
        <v>7972</v>
      </c>
      <c r="O1260" s="7" t="s">
        <v>7972</v>
      </c>
      <c r="P1260" s="39">
        <v>0</v>
      </c>
      <c r="Q1260" s="39">
        <v>211953</v>
      </c>
      <c r="R1260" s="39">
        <v>544704</v>
      </c>
      <c r="S1260" s="39">
        <v>0</v>
      </c>
      <c r="T1260" s="39">
        <v>0</v>
      </c>
      <c r="U1260" s="39">
        <f>SUM('25-26 Title I Part A'!$P1260:$T1260)</f>
        <v>756657</v>
      </c>
      <c r="V1260" s="39">
        <f>'25-26 Title I Part A'!$L1260-'25-26 Title I Part A'!$U1260</f>
        <v>828449</v>
      </c>
    </row>
    <row r="1261" spans="1:22" ht="15" customHeight="1" x14ac:dyDescent="0.35">
      <c r="A1261" t="s">
        <v>81</v>
      </c>
      <c r="B1261" t="s">
        <v>2110</v>
      </c>
      <c r="C1261" s="7" t="s">
        <v>83</v>
      </c>
      <c r="D1261" s="7" t="s">
        <v>2111</v>
      </c>
      <c r="E1261" s="7" t="s">
        <v>25</v>
      </c>
      <c r="F1261" s="7" t="s">
        <v>26</v>
      </c>
      <c r="G1261" s="7" t="s">
        <v>2111</v>
      </c>
      <c r="H1261" s="38" t="s">
        <v>2112</v>
      </c>
      <c r="I1261" s="7" t="s">
        <v>28</v>
      </c>
      <c r="J1261" s="7" t="s">
        <v>7972</v>
      </c>
      <c r="K1261" s="7" t="s">
        <v>7972</v>
      </c>
      <c r="L1261" s="39">
        <v>1208351</v>
      </c>
      <c r="M1261" s="7" t="s">
        <v>7972</v>
      </c>
      <c r="N1261" s="7" t="s">
        <v>7972</v>
      </c>
      <c r="O1261" s="7" t="s">
        <v>7972</v>
      </c>
      <c r="P1261" s="39">
        <v>20993</v>
      </c>
      <c r="Q1261" s="39">
        <v>403406</v>
      </c>
      <c r="R1261" s="39">
        <v>70895</v>
      </c>
      <c r="S1261" s="39">
        <v>302888</v>
      </c>
      <c r="T1261" s="39">
        <v>0</v>
      </c>
      <c r="U1261" s="39">
        <f>SUM('25-26 Title I Part A'!$P1261:$T1261)</f>
        <v>798182</v>
      </c>
      <c r="V1261" s="39">
        <f>'25-26 Title I Part A'!$L1261-'25-26 Title I Part A'!$U1261</f>
        <v>410169</v>
      </c>
    </row>
    <row r="1262" spans="1:22" ht="15" customHeight="1" x14ac:dyDescent="0.35">
      <c r="A1262" t="s">
        <v>81</v>
      </c>
      <c r="B1262" t="s">
        <v>2119</v>
      </c>
      <c r="C1262" s="7" t="s">
        <v>83</v>
      </c>
      <c r="D1262" s="7" t="s">
        <v>2120</v>
      </c>
      <c r="E1262" s="7" t="s">
        <v>25</v>
      </c>
      <c r="F1262" s="7" t="s">
        <v>26</v>
      </c>
      <c r="G1262" s="7" t="s">
        <v>2120</v>
      </c>
      <c r="H1262" s="38" t="s">
        <v>2121</v>
      </c>
      <c r="I1262" s="7" t="s">
        <v>28</v>
      </c>
      <c r="J1262" s="7" t="s">
        <v>7972</v>
      </c>
      <c r="K1262" s="7" t="s">
        <v>7972</v>
      </c>
      <c r="L1262" s="39">
        <v>683920</v>
      </c>
      <c r="M1262" s="7" t="s">
        <v>7972</v>
      </c>
      <c r="N1262" s="7" t="s">
        <v>7972</v>
      </c>
      <c r="O1262" s="7" t="s">
        <v>7972</v>
      </c>
      <c r="P1262" s="39">
        <v>0</v>
      </c>
      <c r="Q1262" s="39">
        <v>365284</v>
      </c>
      <c r="R1262" s="39">
        <v>301848</v>
      </c>
      <c r="S1262" s="39">
        <v>0</v>
      </c>
      <c r="T1262" s="39">
        <v>0</v>
      </c>
      <c r="U1262" s="39">
        <f>SUM('25-26 Title I Part A'!$P1262:$T1262)</f>
        <v>667132</v>
      </c>
      <c r="V1262" s="39">
        <f>'25-26 Title I Part A'!$L1262-'25-26 Title I Part A'!$U1262</f>
        <v>16788</v>
      </c>
    </row>
    <row r="1263" spans="1:22" ht="15" customHeight="1" x14ac:dyDescent="0.35">
      <c r="A1263" t="s">
        <v>81</v>
      </c>
      <c r="B1263" t="s">
        <v>2122</v>
      </c>
      <c r="C1263" s="7" t="s">
        <v>83</v>
      </c>
      <c r="D1263" s="7" t="s">
        <v>2123</v>
      </c>
      <c r="E1263" s="7" t="s">
        <v>25</v>
      </c>
      <c r="F1263" s="7" t="s">
        <v>26</v>
      </c>
      <c r="G1263" s="7" t="s">
        <v>2123</v>
      </c>
      <c r="H1263" s="38" t="s">
        <v>2124</v>
      </c>
      <c r="I1263" s="7" t="s">
        <v>28</v>
      </c>
      <c r="J1263" s="7" t="s">
        <v>7972</v>
      </c>
      <c r="K1263" s="7" t="s">
        <v>7972</v>
      </c>
      <c r="L1263" s="39">
        <v>40106</v>
      </c>
      <c r="M1263" s="7" t="s">
        <v>7973</v>
      </c>
      <c r="N1263" s="7" t="s">
        <v>7972</v>
      </c>
      <c r="O1263" s="7" t="s">
        <v>7972</v>
      </c>
      <c r="P1263" s="39">
        <v>9670</v>
      </c>
      <c r="Q1263" s="39">
        <v>30436</v>
      </c>
      <c r="R1263" s="39">
        <v>0</v>
      </c>
      <c r="S1263" s="39">
        <v>0</v>
      </c>
      <c r="T1263" s="39">
        <v>0</v>
      </c>
      <c r="U1263" s="39">
        <f>SUM('25-26 Title I Part A'!$P1263:$T1263)</f>
        <v>40106</v>
      </c>
      <c r="V1263" s="39">
        <f>'25-26 Title I Part A'!$L1263-'25-26 Title I Part A'!$U1263</f>
        <v>0</v>
      </c>
    </row>
    <row r="1264" spans="1:22" ht="15" customHeight="1" x14ac:dyDescent="0.35">
      <c r="A1264" t="s">
        <v>81</v>
      </c>
      <c r="B1264" t="s">
        <v>2290</v>
      </c>
      <c r="C1264" s="7" t="s">
        <v>83</v>
      </c>
      <c r="D1264" s="7" t="s">
        <v>2291</v>
      </c>
      <c r="E1264" s="7" t="s">
        <v>25</v>
      </c>
      <c r="F1264" s="7" t="s">
        <v>26</v>
      </c>
      <c r="G1264" s="7" t="s">
        <v>2291</v>
      </c>
      <c r="H1264" s="38" t="s">
        <v>2292</v>
      </c>
      <c r="I1264" s="7" t="s">
        <v>28</v>
      </c>
      <c r="J1264" s="7" t="s">
        <v>7972</v>
      </c>
      <c r="K1264" s="7" t="s">
        <v>7972</v>
      </c>
      <c r="L1264" s="39">
        <v>39790776</v>
      </c>
      <c r="M1264" s="7" t="s">
        <v>7972</v>
      </c>
      <c r="N1264" s="7" t="s">
        <v>7972</v>
      </c>
      <c r="O1264" s="7" t="s">
        <v>7972</v>
      </c>
      <c r="P1264" s="39">
        <v>1659602</v>
      </c>
      <c r="Q1264" s="39">
        <v>17076144</v>
      </c>
      <c r="R1264" s="39">
        <v>454878</v>
      </c>
      <c r="S1264" s="39">
        <v>11544574</v>
      </c>
      <c r="T1264" s="39">
        <v>0</v>
      </c>
      <c r="U1264" s="39">
        <f>SUM('25-26 Title I Part A'!$P1264:$T1264)</f>
        <v>30735198</v>
      </c>
      <c r="V1264" s="39">
        <f>'25-26 Title I Part A'!$L1264-'25-26 Title I Part A'!$U1264</f>
        <v>9055578</v>
      </c>
    </row>
    <row r="1265" spans="1:22" ht="15" customHeight="1" x14ac:dyDescent="0.35">
      <c r="A1265" t="s">
        <v>81</v>
      </c>
      <c r="B1265" t="s">
        <v>2293</v>
      </c>
      <c r="C1265" s="7" t="s">
        <v>83</v>
      </c>
      <c r="D1265" s="7" t="s">
        <v>2294</v>
      </c>
      <c r="E1265" s="7" t="s">
        <v>25</v>
      </c>
      <c r="F1265" s="7" t="s">
        <v>26</v>
      </c>
      <c r="G1265" s="7" t="s">
        <v>2294</v>
      </c>
      <c r="H1265" s="38" t="s">
        <v>2295</v>
      </c>
      <c r="I1265" s="7" t="s">
        <v>28</v>
      </c>
      <c r="J1265" s="7" t="s">
        <v>7972</v>
      </c>
      <c r="K1265" s="7" t="s">
        <v>7972</v>
      </c>
      <c r="L1265" s="39">
        <v>430305</v>
      </c>
      <c r="M1265" s="7" t="s">
        <v>7972</v>
      </c>
      <c r="N1265" s="7" t="s">
        <v>7972</v>
      </c>
      <c r="O1265" s="7" t="s">
        <v>7972</v>
      </c>
      <c r="P1265" s="39">
        <v>0</v>
      </c>
      <c r="Q1265" s="39">
        <v>104061</v>
      </c>
      <c r="R1265" s="39">
        <v>73421</v>
      </c>
      <c r="S1265" s="39">
        <v>146300</v>
      </c>
      <c r="T1265" s="39">
        <v>0</v>
      </c>
      <c r="U1265" s="39">
        <f>SUM('25-26 Title I Part A'!$P1265:$T1265)</f>
        <v>323782</v>
      </c>
      <c r="V1265" s="39">
        <f>'25-26 Title I Part A'!$L1265-'25-26 Title I Part A'!$U1265</f>
        <v>106523</v>
      </c>
    </row>
    <row r="1266" spans="1:22" ht="15" customHeight="1" x14ac:dyDescent="0.35">
      <c r="A1266" t="s">
        <v>81</v>
      </c>
      <c r="B1266" t="s">
        <v>2343</v>
      </c>
      <c r="C1266" s="7" t="s">
        <v>83</v>
      </c>
      <c r="D1266" s="7" t="s">
        <v>2344</v>
      </c>
      <c r="E1266" s="7" t="s">
        <v>25</v>
      </c>
      <c r="F1266" s="7" t="s">
        <v>26</v>
      </c>
      <c r="G1266" s="7" t="s">
        <v>2344</v>
      </c>
      <c r="H1266" s="38" t="s">
        <v>2345</v>
      </c>
      <c r="I1266" s="7" t="s">
        <v>28</v>
      </c>
      <c r="J1266" s="7" t="s">
        <v>7972</v>
      </c>
      <c r="K1266" s="7" t="s">
        <v>7972</v>
      </c>
      <c r="L1266" s="39">
        <v>46286</v>
      </c>
      <c r="M1266" s="7" t="s">
        <v>7972</v>
      </c>
      <c r="N1266" s="7" t="s">
        <v>7972</v>
      </c>
      <c r="O1266" s="7" t="s">
        <v>7972</v>
      </c>
      <c r="P1266" s="39">
        <v>0</v>
      </c>
      <c r="Q1266" s="39">
        <v>29187</v>
      </c>
      <c r="R1266" s="39">
        <v>16334</v>
      </c>
      <c r="S1266" s="39">
        <v>765</v>
      </c>
      <c r="T1266" s="39">
        <v>0</v>
      </c>
      <c r="U1266" s="39">
        <f>SUM('25-26 Title I Part A'!$P1266:$T1266)</f>
        <v>46286</v>
      </c>
      <c r="V1266" s="39">
        <f>'25-26 Title I Part A'!$L1266-'25-26 Title I Part A'!$U1266</f>
        <v>0</v>
      </c>
    </row>
    <row r="1267" spans="1:22" ht="15" customHeight="1" x14ac:dyDescent="0.35">
      <c r="A1267" t="s">
        <v>81</v>
      </c>
      <c r="B1267" t="s">
        <v>2406</v>
      </c>
      <c r="C1267" s="7" t="s">
        <v>83</v>
      </c>
      <c r="D1267" s="7" t="s">
        <v>2407</v>
      </c>
      <c r="E1267" s="7" t="s">
        <v>25</v>
      </c>
      <c r="F1267" s="7" t="s">
        <v>26</v>
      </c>
      <c r="G1267" s="7" t="s">
        <v>2407</v>
      </c>
      <c r="H1267" s="38" t="s">
        <v>2408</v>
      </c>
      <c r="I1267" s="7" t="s">
        <v>28</v>
      </c>
      <c r="J1267" s="7" t="s">
        <v>7972</v>
      </c>
      <c r="K1267" s="7" t="s">
        <v>7972</v>
      </c>
      <c r="L1267" s="39">
        <v>733969</v>
      </c>
      <c r="M1267" s="7" t="s">
        <v>7972</v>
      </c>
      <c r="N1267" s="7" t="s">
        <v>7972</v>
      </c>
      <c r="O1267" s="7" t="s">
        <v>7972</v>
      </c>
      <c r="P1267" s="39">
        <v>176756</v>
      </c>
      <c r="Q1267" s="39">
        <v>547693</v>
      </c>
      <c r="R1267" s="39">
        <v>0</v>
      </c>
      <c r="S1267" s="39">
        <v>0</v>
      </c>
      <c r="T1267" s="39">
        <v>0</v>
      </c>
      <c r="U1267" s="39">
        <f>SUM('25-26 Title I Part A'!$P1267:$T1267)</f>
        <v>724449</v>
      </c>
      <c r="V1267" s="39">
        <f>'25-26 Title I Part A'!$L1267-'25-26 Title I Part A'!$U1267</f>
        <v>9520</v>
      </c>
    </row>
    <row r="1268" spans="1:22" ht="15" customHeight="1" x14ac:dyDescent="0.35">
      <c r="A1268" t="s">
        <v>81</v>
      </c>
      <c r="B1268" t="s">
        <v>2358</v>
      </c>
      <c r="C1268" s="7" t="s">
        <v>83</v>
      </c>
      <c r="D1268" s="7" t="s">
        <v>2359</v>
      </c>
      <c r="E1268" s="7" t="s">
        <v>25</v>
      </c>
      <c r="F1268" s="7" t="s">
        <v>26</v>
      </c>
      <c r="G1268" s="7" t="s">
        <v>2359</v>
      </c>
      <c r="H1268" s="38" t="s">
        <v>2360</v>
      </c>
      <c r="I1268" s="7" t="s">
        <v>28</v>
      </c>
      <c r="J1268" s="7" t="s">
        <v>7972</v>
      </c>
      <c r="K1268" s="7" t="s">
        <v>7972</v>
      </c>
      <c r="L1268" s="39">
        <v>1308335</v>
      </c>
      <c r="M1268" s="7" t="s">
        <v>7973</v>
      </c>
      <c r="N1268" s="7" t="s">
        <v>7972</v>
      </c>
      <c r="O1268" s="7" t="s">
        <v>7972</v>
      </c>
      <c r="P1268" s="39">
        <v>0</v>
      </c>
      <c r="Q1268" s="39">
        <v>1179597</v>
      </c>
      <c r="R1268" s="39">
        <v>128738</v>
      </c>
      <c r="S1268" s="39">
        <v>0</v>
      </c>
      <c r="T1268" s="39">
        <v>0</v>
      </c>
      <c r="U1268" s="39">
        <f>SUM('25-26 Title I Part A'!$P1268:$T1268)</f>
        <v>1308335</v>
      </c>
      <c r="V1268" s="39">
        <f>'25-26 Title I Part A'!$L1268-'25-26 Title I Part A'!$U1268</f>
        <v>0</v>
      </c>
    </row>
    <row r="1269" spans="1:22" ht="15" customHeight="1" x14ac:dyDescent="0.35">
      <c r="A1269" t="s">
        <v>81</v>
      </c>
      <c r="B1269" t="s">
        <v>2501</v>
      </c>
      <c r="C1269" s="7" t="s">
        <v>83</v>
      </c>
      <c r="D1269" s="7" t="s">
        <v>2502</v>
      </c>
      <c r="E1269" s="7" t="s">
        <v>25</v>
      </c>
      <c r="F1269" s="7" t="s">
        <v>26</v>
      </c>
      <c r="G1269" s="7" t="s">
        <v>2502</v>
      </c>
      <c r="H1269" s="38" t="s">
        <v>2503</v>
      </c>
      <c r="I1269" s="7" t="s">
        <v>28</v>
      </c>
      <c r="J1269" s="7" t="s">
        <v>7972</v>
      </c>
      <c r="K1269" s="7" t="s">
        <v>7972</v>
      </c>
      <c r="L1269" s="39">
        <v>97058</v>
      </c>
      <c r="M1269" s="7" t="s">
        <v>7972</v>
      </c>
      <c r="N1269" s="7" t="s">
        <v>7972</v>
      </c>
      <c r="O1269" s="7" t="s">
        <v>7972</v>
      </c>
      <c r="P1269" s="39">
        <v>23411</v>
      </c>
      <c r="Q1269" s="39">
        <v>57971</v>
      </c>
      <c r="R1269" s="39">
        <v>0</v>
      </c>
      <c r="S1269" s="39">
        <v>15676</v>
      </c>
      <c r="T1269" s="39">
        <v>0</v>
      </c>
      <c r="U1269" s="39">
        <f>SUM('25-26 Title I Part A'!$P1269:$T1269)</f>
        <v>97058</v>
      </c>
      <c r="V1269" s="39">
        <f>'25-26 Title I Part A'!$L1269-'25-26 Title I Part A'!$U1269</f>
        <v>0</v>
      </c>
    </row>
    <row r="1270" spans="1:22" ht="15" customHeight="1" x14ac:dyDescent="0.35">
      <c r="A1270" t="s">
        <v>81</v>
      </c>
      <c r="B1270" t="s">
        <v>2528</v>
      </c>
      <c r="C1270" s="7" t="s">
        <v>83</v>
      </c>
      <c r="D1270" s="7" t="s">
        <v>2529</v>
      </c>
      <c r="E1270" s="7" t="s">
        <v>25</v>
      </c>
      <c r="F1270" s="7" t="s">
        <v>26</v>
      </c>
      <c r="G1270" s="7" t="s">
        <v>2529</v>
      </c>
      <c r="H1270" s="38" t="s">
        <v>2530</v>
      </c>
      <c r="I1270" s="7" t="s">
        <v>28</v>
      </c>
      <c r="J1270" s="7" t="s">
        <v>7972</v>
      </c>
      <c r="K1270" s="7" t="s">
        <v>7972</v>
      </c>
      <c r="L1270" s="39">
        <v>1948195</v>
      </c>
      <c r="M1270" s="7" t="s">
        <v>7972</v>
      </c>
      <c r="N1270" s="7" t="s">
        <v>7972</v>
      </c>
      <c r="O1270" s="7" t="s">
        <v>7972</v>
      </c>
      <c r="P1270" s="39">
        <v>0</v>
      </c>
      <c r="Q1270" s="39">
        <v>1115297</v>
      </c>
      <c r="R1270" s="39">
        <v>103752</v>
      </c>
      <c r="S1270" s="39">
        <v>397660</v>
      </c>
      <c r="T1270" s="39">
        <v>0</v>
      </c>
      <c r="U1270" s="39">
        <f>SUM('25-26 Title I Part A'!$P1270:$T1270)</f>
        <v>1616709</v>
      </c>
      <c r="V1270" s="39">
        <f>'25-26 Title I Part A'!$L1270-'25-26 Title I Part A'!$U1270</f>
        <v>331486</v>
      </c>
    </row>
    <row r="1271" spans="1:22" ht="15" customHeight="1" x14ac:dyDescent="0.35">
      <c r="A1271" t="s">
        <v>81</v>
      </c>
      <c r="B1271" t="s">
        <v>2561</v>
      </c>
      <c r="C1271" s="7" t="s">
        <v>83</v>
      </c>
      <c r="D1271" s="7" t="s">
        <v>2562</v>
      </c>
      <c r="E1271" s="7" t="s">
        <v>25</v>
      </c>
      <c r="F1271" s="7" t="s">
        <v>26</v>
      </c>
      <c r="G1271" s="7" t="s">
        <v>2562</v>
      </c>
      <c r="H1271" s="38" t="s">
        <v>2563</v>
      </c>
      <c r="I1271" s="7" t="s">
        <v>28</v>
      </c>
      <c r="J1271" s="7" t="s">
        <v>7974</v>
      </c>
      <c r="K1271" s="7" t="s">
        <v>7973</v>
      </c>
      <c r="L1271" s="39">
        <v>0</v>
      </c>
      <c r="M1271" s="7" t="s">
        <v>7973</v>
      </c>
      <c r="N1271" s="7" t="s">
        <v>7988</v>
      </c>
      <c r="O1271" s="7" t="s">
        <v>7974</v>
      </c>
      <c r="P1271" s="39">
        <v>0</v>
      </c>
      <c r="Q1271" s="39">
        <v>0</v>
      </c>
      <c r="R1271" s="39">
        <v>0</v>
      </c>
      <c r="S1271" s="39">
        <v>0</v>
      </c>
      <c r="T1271" s="39">
        <v>0</v>
      </c>
      <c r="U1271" s="39">
        <f>SUM('25-26 Title I Part A'!$P1271:$T1271)</f>
        <v>0</v>
      </c>
      <c r="V1271" s="39">
        <f>'25-26 Title I Part A'!$L1271-'25-26 Title I Part A'!$U1271</f>
        <v>0</v>
      </c>
    </row>
    <row r="1272" spans="1:22" ht="15" customHeight="1" x14ac:dyDescent="0.35">
      <c r="A1272" t="s">
        <v>81</v>
      </c>
      <c r="B1272" t="s">
        <v>2618</v>
      </c>
      <c r="C1272" s="7" t="s">
        <v>83</v>
      </c>
      <c r="D1272" s="7" t="s">
        <v>2619</v>
      </c>
      <c r="E1272" s="7" t="s">
        <v>25</v>
      </c>
      <c r="F1272" s="7" t="s">
        <v>26</v>
      </c>
      <c r="G1272" s="7" t="s">
        <v>2619</v>
      </c>
      <c r="H1272" s="38" t="s">
        <v>2620</v>
      </c>
      <c r="I1272" s="7" t="s">
        <v>28</v>
      </c>
      <c r="J1272" s="7" t="s">
        <v>7972</v>
      </c>
      <c r="K1272" s="7" t="s">
        <v>7972</v>
      </c>
      <c r="L1272" s="39">
        <v>11454087</v>
      </c>
      <c r="M1272" s="7" t="s">
        <v>7972</v>
      </c>
      <c r="N1272" s="7" t="s">
        <v>7972</v>
      </c>
      <c r="O1272" s="7" t="s">
        <v>7972</v>
      </c>
      <c r="P1272" s="39">
        <v>0</v>
      </c>
      <c r="Q1272" s="39">
        <v>0</v>
      </c>
      <c r="R1272" s="39">
        <v>3519190</v>
      </c>
      <c r="S1272" s="39">
        <v>5052508</v>
      </c>
      <c r="T1272" s="39">
        <v>0</v>
      </c>
      <c r="U1272" s="39">
        <f>SUM('25-26 Title I Part A'!$P1272:$T1272)</f>
        <v>8571698</v>
      </c>
      <c r="V1272" s="39">
        <f>'25-26 Title I Part A'!$L1272-'25-26 Title I Part A'!$U1272</f>
        <v>2882389</v>
      </c>
    </row>
    <row r="1273" spans="1:22" ht="15" customHeight="1" x14ac:dyDescent="0.35">
      <c r="A1273" t="s">
        <v>81</v>
      </c>
      <c r="B1273" t="s">
        <v>2744</v>
      </c>
      <c r="C1273" s="7" t="s">
        <v>83</v>
      </c>
      <c r="D1273" s="7" t="s">
        <v>2745</v>
      </c>
      <c r="E1273" s="7" t="s">
        <v>25</v>
      </c>
      <c r="F1273" s="7" t="s">
        <v>26</v>
      </c>
      <c r="G1273" s="7" t="s">
        <v>2745</v>
      </c>
      <c r="H1273" s="38" t="s">
        <v>2746</v>
      </c>
      <c r="I1273" s="7" t="s">
        <v>28</v>
      </c>
      <c r="J1273" s="7" t="s">
        <v>7972</v>
      </c>
      <c r="K1273" s="7" t="s">
        <v>7972</v>
      </c>
      <c r="L1273" s="39">
        <v>56428</v>
      </c>
      <c r="M1273" s="7" t="s">
        <v>7973</v>
      </c>
      <c r="N1273" s="7" t="s">
        <v>7972</v>
      </c>
      <c r="O1273" s="7" t="s">
        <v>7972</v>
      </c>
      <c r="P1273" s="39">
        <v>0</v>
      </c>
      <c r="Q1273" s="39">
        <v>17086</v>
      </c>
      <c r="R1273" s="39">
        <v>17118</v>
      </c>
      <c r="S1273" s="39">
        <v>0</v>
      </c>
      <c r="T1273" s="39">
        <v>0</v>
      </c>
      <c r="U1273" s="39">
        <f>SUM('25-26 Title I Part A'!$P1273:$T1273)</f>
        <v>34204</v>
      </c>
      <c r="V1273" s="39">
        <f>'25-26 Title I Part A'!$L1273-'25-26 Title I Part A'!$U1273</f>
        <v>22224</v>
      </c>
    </row>
    <row r="1274" spans="1:22" ht="15" customHeight="1" x14ac:dyDescent="0.35">
      <c r="A1274" t="s">
        <v>81</v>
      </c>
      <c r="B1274" t="s">
        <v>2774</v>
      </c>
      <c r="C1274" s="7" t="s">
        <v>83</v>
      </c>
      <c r="D1274" s="7" t="s">
        <v>2775</v>
      </c>
      <c r="E1274" s="7" t="s">
        <v>25</v>
      </c>
      <c r="F1274" s="7" t="s">
        <v>26</v>
      </c>
      <c r="G1274" s="7" t="s">
        <v>2775</v>
      </c>
      <c r="H1274" s="38" t="s">
        <v>2776</v>
      </c>
      <c r="I1274" s="7" t="s">
        <v>28</v>
      </c>
      <c r="J1274" s="7" t="s">
        <v>7972</v>
      </c>
      <c r="K1274" s="7" t="s">
        <v>7972</v>
      </c>
      <c r="L1274" s="39">
        <v>4991887</v>
      </c>
      <c r="M1274" s="7" t="s">
        <v>7972</v>
      </c>
      <c r="N1274" s="7" t="s">
        <v>7972</v>
      </c>
      <c r="O1274" s="7" t="s">
        <v>7972</v>
      </c>
      <c r="P1274" s="39">
        <v>0</v>
      </c>
      <c r="Q1274" s="39">
        <v>1390382</v>
      </c>
      <c r="R1274" s="39">
        <v>1038923</v>
      </c>
      <c r="S1274" s="39">
        <v>967218</v>
      </c>
      <c r="T1274" s="39">
        <v>0</v>
      </c>
      <c r="U1274" s="39">
        <f>SUM('25-26 Title I Part A'!$P1274:$T1274)</f>
        <v>3396523</v>
      </c>
      <c r="V1274" s="39">
        <f>'25-26 Title I Part A'!$L1274-'25-26 Title I Part A'!$U1274</f>
        <v>1595364</v>
      </c>
    </row>
    <row r="1275" spans="1:22" ht="15" customHeight="1" x14ac:dyDescent="0.35">
      <c r="A1275" t="s">
        <v>81</v>
      </c>
      <c r="B1275" t="s">
        <v>496</v>
      </c>
      <c r="C1275" s="7" t="s">
        <v>83</v>
      </c>
      <c r="D1275" s="7" t="s">
        <v>497</v>
      </c>
      <c r="E1275" s="7" t="s">
        <v>25</v>
      </c>
      <c r="F1275" s="7" t="s">
        <v>26</v>
      </c>
      <c r="G1275" s="7" t="s">
        <v>497</v>
      </c>
      <c r="H1275" s="38" t="s">
        <v>498</v>
      </c>
      <c r="I1275" s="7" t="s">
        <v>28</v>
      </c>
      <c r="J1275" s="7" t="s">
        <v>7972</v>
      </c>
      <c r="K1275" s="7" t="s">
        <v>7972</v>
      </c>
      <c r="L1275" s="39">
        <v>990616</v>
      </c>
      <c r="M1275" s="7" t="s">
        <v>7972</v>
      </c>
      <c r="N1275" s="7" t="s">
        <v>7972</v>
      </c>
      <c r="O1275" s="7" t="s">
        <v>7972</v>
      </c>
      <c r="P1275" s="39">
        <v>155882</v>
      </c>
      <c r="Q1275" s="39">
        <v>255777</v>
      </c>
      <c r="R1275" s="39">
        <v>102832</v>
      </c>
      <c r="S1275" s="39">
        <v>321021</v>
      </c>
      <c r="T1275" s="39">
        <v>0</v>
      </c>
      <c r="U1275" s="39">
        <f>SUM('25-26 Title I Part A'!$P1275:$T1275)</f>
        <v>835512</v>
      </c>
      <c r="V1275" s="39">
        <f>'25-26 Title I Part A'!$L1275-'25-26 Title I Part A'!$U1275</f>
        <v>155104</v>
      </c>
    </row>
    <row r="1276" spans="1:22" ht="15" customHeight="1" x14ac:dyDescent="0.35">
      <c r="A1276" t="s">
        <v>81</v>
      </c>
      <c r="B1276" t="s">
        <v>1873</v>
      </c>
      <c r="C1276" s="7" t="s">
        <v>83</v>
      </c>
      <c r="D1276" s="7" t="s">
        <v>1874</v>
      </c>
      <c r="E1276" s="7" t="s">
        <v>25</v>
      </c>
      <c r="F1276" s="7" t="s">
        <v>26</v>
      </c>
      <c r="G1276" s="7" t="s">
        <v>1874</v>
      </c>
      <c r="H1276" s="38" t="s">
        <v>1875</v>
      </c>
      <c r="I1276" s="7" t="s">
        <v>28</v>
      </c>
      <c r="J1276" s="7" t="s">
        <v>7972</v>
      </c>
      <c r="K1276" s="7" t="s">
        <v>7972</v>
      </c>
      <c r="L1276" s="39">
        <v>3319547</v>
      </c>
      <c r="M1276" s="7" t="s">
        <v>7973</v>
      </c>
      <c r="N1276" s="7" t="s">
        <v>7972</v>
      </c>
      <c r="O1276" s="7" t="s">
        <v>7972</v>
      </c>
      <c r="P1276" s="39">
        <v>0</v>
      </c>
      <c r="Q1276" s="39">
        <v>0</v>
      </c>
      <c r="R1276" s="39">
        <v>1562116</v>
      </c>
      <c r="S1276" s="39">
        <v>0</v>
      </c>
      <c r="T1276" s="39">
        <v>0</v>
      </c>
      <c r="U1276" s="39">
        <f>SUM('25-26 Title I Part A'!$P1276:$T1276)</f>
        <v>1562116</v>
      </c>
      <c r="V1276" s="39">
        <f>'25-26 Title I Part A'!$L1276-'25-26 Title I Part A'!$U1276</f>
        <v>1757431</v>
      </c>
    </row>
    <row r="1277" spans="1:22" ht="15" customHeight="1" x14ac:dyDescent="0.35">
      <c r="A1277" t="s">
        <v>81</v>
      </c>
      <c r="B1277" t="s">
        <v>2328</v>
      </c>
      <c r="C1277" s="7" t="s">
        <v>83</v>
      </c>
      <c r="D1277" s="7" t="s">
        <v>2329</v>
      </c>
      <c r="E1277" s="7" t="s">
        <v>25</v>
      </c>
      <c r="F1277" s="7" t="s">
        <v>26</v>
      </c>
      <c r="G1277" s="7" t="s">
        <v>2329</v>
      </c>
      <c r="H1277" s="38" t="s">
        <v>2330</v>
      </c>
      <c r="I1277" s="7" t="s">
        <v>28</v>
      </c>
      <c r="J1277" s="7" t="s">
        <v>7972</v>
      </c>
      <c r="K1277" s="7" t="s">
        <v>7972</v>
      </c>
      <c r="L1277" s="39">
        <v>2519908</v>
      </c>
      <c r="M1277" s="7" t="s">
        <v>7972</v>
      </c>
      <c r="N1277" s="7" t="s">
        <v>7972</v>
      </c>
      <c r="O1277" s="7" t="s">
        <v>7972</v>
      </c>
      <c r="P1277" s="39">
        <v>34573</v>
      </c>
      <c r="Q1277" s="39">
        <v>738566</v>
      </c>
      <c r="R1277" s="39">
        <v>729175</v>
      </c>
      <c r="S1277" s="39">
        <v>664691</v>
      </c>
      <c r="T1277" s="39">
        <v>0</v>
      </c>
      <c r="U1277" s="39">
        <f>SUM('25-26 Title I Part A'!$P1277:$T1277)</f>
        <v>2167005</v>
      </c>
      <c r="V1277" s="39">
        <f>'25-26 Title I Part A'!$L1277-'25-26 Title I Part A'!$U1277</f>
        <v>352903</v>
      </c>
    </row>
    <row r="1278" spans="1:22" ht="15" customHeight="1" x14ac:dyDescent="0.35">
      <c r="A1278" t="s">
        <v>81</v>
      </c>
      <c r="B1278" t="s">
        <v>2783</v>
      </c>
      <c r="C1278" s="7" t="s">
        <v>83</v>
      </c>
      <c r="D1278" s="7" t="s">
        <v>2784</v>
      </c>
      <c r="E1278" s="7" t="s">
        <v>25</v>
      </c>
      <c r="F1278" s="7" t="s">
        <v>26</v>
      </c>
      <c r="G1278" s="7" t="s">
        <v>2784</v>
      </c>
      <c r="H1278" s="38" t="s">
        <v>2785</v>
      </c>
      <c r="I1278" s="7" t="s">
        <v>28</v>
      </c>
      <c r="J1278" s="7" t="s">
        <v>7972</v>
      </c>
      <c r="K1278" s="7" t="s">
        <v>7972</v>
      </c>
      <c r="L1278" s="39">
        <v>68209</v>
      </c>
      <c r="M1278" s="7" t="s">
        <v>7972</v>
      </c>
      <c r="N1278" s="7" t="s">
        <v>7972</v>
      </c>
      <c r="O1278" s="7" t="s">
        <v>7972</v>
      </c>
      <c r="P1278" s="39">
        <v>16642</v>
      </c>
      <c r="Q1278" s="39">
        <v>22411</v>
      </c>
      <c r="R1278" s="39">
        <v>0</v>
      </c>
      <c r="S1278" s="39">
        <v>29156</v>
      </c>
      <c r="T1278" s="39">
        <v>0</v>
      </c>
      <c r="U1278" s="39">
        <f>SUM('25-26 Title I Part A'!$P1278:$T1278)</f>
        <v>68209</v>
      </c>
      <c r="V1278" s="39">
        <f>'25-26 Title I Part A'!$L1278-'25-26 Title I Part A'!$U1278</f>
        <v>0</v>
      </c>
    </row>
    <row r="1279" spans="1:22" ht="15" customHeight="1" x14ac:dyDescent="0.35">
      <c r="A1279" t="s">
        <v>81</v>
      </c>
      <c r="B1279" t="s">
        <v>2750</v>
      </c>
      <c r="C1279" s="7" t="s">
        <v>83</v>
      </c>
      <c r="D1279" s="7" t="s">
        <v>2751</v>
      </c>
      <c r="E1279" s="7" t="s">
        <v>25</v>
      </c>
      <c r="F1279" s="7" t="s">
        <v>26</v>
      </c>
      <c r="G1279" s="7" t="s">
        <v>2751</v>
      </c>
      <c r="H1279" s="38" t="s">
        <v>2752</v>
      </c>
      <c r="I1279" s="7" t="s">
        <v>28</v>
      </c>
      <c r="J1279" s="7" t="s">
        <v>7972</v>
      </c>
      <c r="K1279" s="7" t="s">
        <v>7972</v>
      </c>
      <c r="L1279" s="39">
        <v>571584</v>
      </c>
      <c r="M1279" s="7" t="s">
        <v>7973</v>
      </c>
      <c r="N1279" s="7" t="s">
        <v>7972</v>
      </c>
      <c r="O1279" s="7" t="s">
        <v>7972</v>
      </c>
      <c r="P1279" s="39">
        <v>0</v>
      </c>
      <c r="Q1279" s="39">
        <v>62978</v>
      </c>
      <c r="R1279" s="39">
        <v>151331</v>
      </c>
      <c r="S1279" s="39">
        <v>0</v>
      </c>
      <c r="T1279" s="39">
        <v>0</v>
      </c>
      <c r="U1279" s="39">
        <f>SUM('25-26 Title I Part A'!$P1279:$T1279)</f>
        <v>214309</v>
      </c>
      <c r="V1279" s="39">
        <f>'25-26 Title I Part A'!$L1279-'25-26 Title I Part A'!$U1279</f>
        <v>357275</v>
      </c>
    </row>
    <row r="1280" spans="1:22" ht="15" customHeight="1" x14ac:dyDescent="0.35">
      <c r="A1280" t="s">
        <v>81</v>
      </c>
      <c r="B1280" t="s">
        <v>354</v>
      </c>
      <c r="C1280" s="7" t="s">
        <v>83</v>
      </c>
      <c r="D1280" s="7" t="s">
        <v>355</v>
      </c>
      <c r="E1280" s="7" t="s">
        <v>25</v>
      </c>
      <c r="F1280" s="7" t="s">
        <v>26</v>
      </c>
      <c r="G1280" s="7" t="s">
        <v>355</v>
      </c>
      <c r="H1280" s="38" t="s">
        <v>356</v>
      </c>
      <c r="I1280" s="7" t="s">
        <v>28</v>
      </c>
      <c r="J1280" s="7" t="s">
        <v>7972</v>
      </c>
      <c r="K1280" s="7" t="s">
        <v>7972</v>
      </c>
      <c r="L1280" s="39">
        <v>275173</v>
      </c>
      <c r="M1280" s="7" t="s">
        <v>7973</v>
      </c>
      <c r="N1280" s="7" t="s">
        <v>7972</v>
      </c>
      <c r="O1280" s="7" t="s">
        <v>7972</v>
      </c>
      <c r="P1280" s="39">
        <v>11482</v>
      </c>
      <c r="Q1280" s="39">
        <v>163911</v>
      </c>
      <c r="R1280" s="39">
        <v>0</v>
      </c>
      <c r="S1280" s="39">
        <v>0</v>
      </c>
      <c r="T1280" s="39">
        <v>0</v>
      </c>
      <c r="U1280" s="39">
        <f>SUM('25-26 Title I Part A'!$P1280:$T1280)</f>
        <v>175393</v>
      </c>
      <c r="V1280" s="39">
        <f>'25-26 Title I Part A'!$L1280-'25-26 Title I Part A'!$U1280</f>
        <v>99780</v>
      </c>
    </row>
    <row r="1281" spans="1:22" ht="15" customHeight="1" x14ac:dyDescent="0.35">
      <c r="A1281" t="s">
        <v>81</v>
      </c>
      <c r="B1281" t="s">
        <v>3381</v>
      </c>
      <c r="C1281" s="7" t="s">
        <v>83</v>
      </c>
      <c r="D1281" s="7" t="s">
        <v>2291</v>
      </c>
      <c r="E1281" s="7" t="s">
        <v>3382</v>
      </c>
      <c r="F1281" s="7" t="s">
        <v>3383</v>
      </c>
      <c r="G1281" s="7" t="s">
        <v>3384</v>
      </c>
      <c r="H1281" s="38" t="s">
        <v>3385</v>
      </c>
      <c r="I1281" s="7" t="s">
        <v>3115</v>
      </c>
      <c r="J1281" s="7" t="s">
        <v>7972</v>
      </c>
      <c r="K1281" s="7" t="s">
        <v>7972</v>
      </c>
      <c r="L1281" s="39">
        <v>439781</v>
      </c>
      <c r="M1281" s="7" t="s">
        <v>7972</v>
      </c>
      <c r="N1281" s="7" t="s">
        <v>7972</v>
      </c>
      <c r="O1281" s="7" t="s">
        <v>7972</v>
      </c>
      <c r="P1281" s="39">
        <v>107301</v>
      </c>
      <c r="Q1281" s="39">
        <v>109353</v>
      </c>
      <c r="R1281" s="39">
        <v>106520</v>
      </c>
      <c r="S1281" s="39">
        <v>107531</v>
      </c>
      <c r="T1281" s="39">
        <v>0</v>
      </c>
      <c r="U1281" s="39">
        <f>SUM('25-26 Title I Part A'!$P1281:$T1281)</f>
        <v>430705</v>
      </c>
      <c r="V1281" s="39">
        <f>'25-26 Title I Part A'!$L1281-'25-26 Title I Part A'!$U1281</f>
        <v>9076</v>
      </c>
    </row>
    <row r="1282" spans="1:22" ht="15" customHeight="1" x14ac:dyDescent="0.35">
      <c r="A1282" t="s">
        <v>81</v>
      </c>
      <c r="B1282" t="s">
        <v>4437</v>
      </c>
      <c r="C1282" s="7" t="s">
        <v>83</v>
      </c>
      <c r="D1282" s="7" t="s">
        <v>2291</v>
      </c>
      <c r="E1282" s="7" t="s">
        <v>4438</v>
      </c>
      <c r="F1282" s="7" t="s">
        <v>4439</v>
      </c>
      <c r="G1282" s="7" t="s">
        <v>4440</v>
      </c>
      <c r="H1282" s="38" t="s">
        <v>4441</v>
      </c>
      <c r="I1282" s="7" t="s">
        <v>3115</v>
      </c>
      <c r="J1282" s="7" t="s">
        <v>7972</v>
      </c>
      <c r="K1282" s="7" t="s">
        <v>7972</v>
      </c>
      <c r="L1282" s="39">
        <v>158226</v>
      </c>
      <c r="M1282" s="7" t="s">
        <v>7972</v>
      </c>
      <c r="N1282" s="7" t="s">
        <v>7972</v>
      </c>
      <c r="O1282" s="7" t="s">
        <v>7972</v>
      </c>
      <c r="P1282" s="39">
        <v>37978</v>
      </c>
      <c r="Q1282" s="39">
        <v>917</v>
      </c>
      <c r="R1282" s="39">
        <v>61512</v>
      </c>
      <c r="S1282" s="39">
        <v>57819</v>
      </c>
      <c r="T1282" s="39">
        <v>0</v>
      </c>
      <c r="U1282" s="39">
        <f>SUM('25-26 Title I Part A'!$P1282:$T1282)</f>
        <v>158226</v>
      </c>
      <c r="V1282" s="39">
        <f>'25-26 Title I Part A'!$L1282-'25-26 Title I Part A'!$U1282</f>
        <v>0</v>
      </c>
    </row>
    <row r="1283" spans="1:22" ht="15" customHeight="1" x14ac:dyDescent="0.35">
      <c r="A1283" t="s">
        <v>81</v>
      </c>
      <c r="B1283" s="36" t="s">
        <v>5054</v>
      </c>
      <c r="C1283" s="7" t="s">
        <v>83</v>
      </c>
      <c r="D1283" s="37" t="s">
        <v>2291</v>
      </c>
      <c r="E1283" s="7" t="s">
        <v>5055</v>
      </c>
      <c r="F1283" s="7" t="s">
        <v>5056</v>
      </c>
      <c r="G1283" s="7" t="s">
        <v>5057</v>
      </c>
      <c r="H1283" s="38" t="s">
        <v>5058</v>
      </c>
      <c r="I1283" s="7" t="s">
        <v>3115</v>
      </c>
      <c r="J1283" s="7" t="s">
        <v>7972</v>
      </c>
      <c r="K1283" s="7" t="s">
        <v>7972</v>
      </c>
      <c r="L1283" s="39">
        <v>200473</v>
      </c>
      <c r="M1283" s="7" t="s">
        <v>7972</v>
      </c>
      <c r="N1283" s="7" t="s">
        <v>7972</v>
      </c>
      <c r="O1283" s="7" t="s">
        <v>7972</v>
      </c>
      <c r="P1283" s="39">
        <v>48126</v>
      </c>
      <c r="Q1283" s="39">
        <v>88122</v>
      </c>
      <c r="R1283" s="39">
        <v>49312</v>
      </c>
      <c r="S1283" s="39">
        <v>14913</v>
      </c>
      <c r="T1283" s="39">
        <v>0</v>
      </c>
      <c r="U1283" s="39">
        <f>SUM('25-26 Title I Part A'!$P1283:$T1283)</f>
        <v>200473</v>
      </c>
      <c r="V1283" s="39">
        <f>'25-26 Title I Part A'!$L1283-'25-26 Title I Part A'!$U1283</f>
        <v>0</v>
      </c>
    </row>
    <row r="1284" spans="1:22" ht="15" customHeight="1" x14ac:dyDescent="0.35">
      <c r="A1284" t="s">
        <v>81</v>
      </c>
      <c r="B1284" t="s">
        <v>7441</v>
      </c>
      <c r="C1284" s="7" t="s">
        <v>83</v>
      </c>
      <c r="D1284" s="7" t="s">
        <v>2291</v>
      </c>
      <c r="E1284" s="7" t="s">
        <v>7442</v>
      </c>
      <c r="F1284" s="7" t="s">
        <v>7443</v>
      </c>
      <c r="G1284" s="7" t="s">
        <v>7444</v>
      </c>
      <c r="H1284" s="38" t="s">
        <v>7445</v>
      </c>
      <c r="I1284" s="7" t="s">
        <v>3115</v>
      </c>
      <c r="J1284" s="7" t="s">
        <v>7972</v>
      </c>
      <c r="K1284" s="7" t="s">
        <v>7972</v>
      </c>
      <c r="L1284" s="39">
        <v>400420</v>
      </c>
      <c r="M1284" s="7" t="s">
        <v>7972</v>
      </c>
      <c r="N1284" s="7" t="s">
        <v>7972</v>
      </c>
      <c r="O1284" s="7" t="s">
        <v>7972</v>
      </c>
      <c r="P1284" s="39">
        <v>0</v>
      </c>
      <c r="Q1284" s="39">
        <v>144857</v>
      </c>
      <c r="R1284" s="39">
        <v>134236</v>
      </c>
      <c r="S1284" s="39">
        <v>64740</v>
      </c>
      <c r="T1284" s="39">
        <v>0</v>
      </c>
      <c r="U1284" s="39">
        <f>SUM('25-26 Title I Part A'!$P1284:$T1284)</f>
        <v>343833</v>
      </c>
      <c r="V1284" s="39">
        <f>'25-26 Title I Part A'!$L1284-'25-26 Title I Part A'!$U1284</f>
        <v>56587</v>
      </c>
    </row>
    <row r="1285" spans="1:22" ht="15" customHeight="1" x14ac:dyDescent="0.35">
      <c r="A1285" t="s">
        <v>81</v>
      </c>
      <c r="B1285" t="s">
        <v>5039</v>
      </c>
      <c r="C1285" s="7" t="s">
        <v>83</v>
      </c>
      <c r="D1285" s="7" t="s">
        <v>2775</v>
      </c>
      <c r="E1285" s="7" t="s">
        <v>5040</v>
      </c>
      <c r="F1285" s="7" t="s">
        <v>5041</v>
      </c>
      <c r="G1285" s="7" t="s">
        <v>5042</v>
      </c>
      <c r="H1285" s="38" t="s">
        <v>5043</v>
      </c>
      <c r="I1285" s="7" t="s">
        <v>3115</v>
      </c>
      <c r="J1285" s="7" t="s">
        <v>7972</v>
      </c>
      <c r="K1285" s="7" t="s">
        <v>7972</v>
      </c>
      <c r="L1285" s="39">
        <v>459483</v>
      </c>
      <c r="M1285" s="7" t="s">
        <v>7972</v>
      </c>
      <c r="N1285" s="7" t="s">
        <v>7972</v>
      </c>
      <c r="O1285" s="7" t="s">
        <v>7972</v>
      </c>
      <c r="P1285" s="39">
        <v>106141</v>
      </c>
      <c r="Q1285" s="39">
        <v>112948</v>
      </c>
      <c r="R1285" s="39">
        <v>113001</v>
      </c>
      <c r="S1285" s="39">
        <v>114872</v>
      </c>
      <c r="T1285" s="39">
        <v>0</v>
      </c>
      <c r="U1285" s="39">
        <f>SUM('25-26 Title I Part A'!$P1285:$T1285)</f>
        <v>446962</v>
      </c>
      <c r="V1285" s="39">
        <f>'25-26 Title I Part A'!$L1285-'25-26 Title I Part A'!$U1285</f>
        <v>12521</v>
      </c>
    </row>
    <row r="1286" spans="1:22" ht="15" customHeight="1" x14ac:dyDescent="0.35">
      <c r="A1286" t="s">
        <v>81</v>
      </c>
      <c r="B1286" t="s">
        <v>4467</v>
      </c>
      <c r="C1286" s="7" t="s">
        <v>83</v>
      </c>
      <c r="D1286" s="7" t="s">
        <v>582</v>
      </c>
      <c r="E1286" s="7" t="s">
        <v>4468</v>
      </c>
      <c r="F1286" s="7" t="s">
        <v>4469</v>
      </c>
      <c r="G1286" s="7" t="s">
        <v>4470</v>
      </c>
      <c r="H1286" s="38" t="s">
        <v>4471</v>
      </c>
      <c r="I1286" s="7" t="s">
        <v>3115</v>
      </c>
      <c r="J1286" s="7" t="s">
        <v>7972</v>
      </c>
      <c r="K1286" s="7" t="s">
        <v>7972</v>
      </c>
      <c r="L1286" s="39">
        <v>104520</v>
      </c>
      <c r="M1286" s="7" t="s">
        <v>7972</v>
      </c>
      <c r="N1286" s="7" t="s">
        <v>7972</v>
      </c>
      <c r="O1286" s="7" t="s">
        <v>7972</v>
      </c>
      <c r="P1286" s="39">
        <v>25080</v>
      </c>
      <c r="Q1286" s="39">
        <v>34045</v>
      </c>
      <c r="R1286" s="39">
        <v>23615</v>
      </c>
      <c r="S1286" s="39">
        <v>21780</v>
      </c>
      <c r="T1286" s="39">
        <v>0</v>
      </c>
      <c r="U1286" s="39">
        <f>SUM('25-26 Title I Part A'!$P1286:$T1286)</f>
        <v>104520</v>
      </c>
      <c r="V1286" s="39">
        <f>'25-26 Title I Part A'!$L1286-'25-26 Title I Part A'!$U1286</f>
        <v>0</v>
      </c>
    </row>
    <row r="1287" spans="1:22" ht="15" customHeight="1" x14ac:dyDescent="0.35">
      <c r="A1287" t="s">
        <v>81</v>
      </c>
      <c r="B1287" t="s">
        <v>6147</v>
      </c>
      <c r="C1287" s="7" t="s">
        <v>83</v>
      </c>
      <c r="D1287" s="7" t="s">
        <v>582</v>
      </c>
      <c r="E1287" s="7" t="s">
        <v>6148</v>
      </c>
      <c r="F1287" s="7" t="s">
        <v>6149</v>
      </c>
      <c r="G1287" s="7" t="s">
        <v>6150</v>
      </c>
      <c r="H1287" s="38" t="s">
        <v>6151</v>
      </c>
      <c r="I1287" s="7" t="s">
        <v>3115</v>
      </c>
      <c r="J1287" s="7" t="s">
        <v>7972</v>
      </c>
      <c r="K1287" s="7" t="s">
        <v>7972</v>
      </c>
      <c r="L1287" s="39">
        <v>521959</v>
      </c>
      <c r="M1287" s="7" t="s">
        <v>7972</v>
      </c>
      <c r="N1287" s="7" t="s">
        <v>7972</v>
      </c>
      <c r="O1287" s="7" t="s">
        <v>7972</v>
      </c>
      <c r="P1287" s="39">
        <v>125282</v>
      </c>
      <c r="Q1287" s="39">
        <v>131299</v>
      </c>
      <c r="R1287" s="39">
        <v>152823</v>
      </c>
      <c r="S1287" s="39">
        <v>78602</v>
      </c>
      <c r="T1287" s="39">
        <v>0</v>
      </c>
      <c r="U1287" s="39">
        <f>SUM('25-26 Title I Part A'!$P1287:$T1287)</f>
        <v>488006</v>
      </c>
      <c r="V1287" s="39">
        <f>'25-26 Title I Part A'!$L1287-'25-26 Title I Part A'!$U1287</f>
        <v>33953</v>
      </c>
    </row>
    <row r="1288" spans="1:22" ht="15" customHeight="1" x14ac:dyDescent="0.35">
      <c r="A1288" t="s">
        <v>81</v>
      </c>
      <c r="B1288" t="s">
        <v>6157</v>
      </c>
      <c r="C1288" s="7" t="s">
        <v>83</v>
      </c>
      <c r="D1288" s="7" t="s">
        <v>2291</v>
      </c>
      <c r="E1288" s="7" t="s">
        <v>6158</v>
      </c>
      <c r="F1288" s="7" t="s">
        <v>6159</v>
      </c>
      <c r="G1288" s="7" t="s">
        <v>6160</v>
      </c>
      <c r="H1288" s="38" t="s">
        <v>6161</v>
      </c>
      <c r="I1288" s="7" t="s">
        <v>3115</v>
      </c>
      <c r="J1288" s="7" t="s">
        <v>7972</v>
      </c>
      <c r="K1288" s="7" t="s">
        <v>7972</v>
      </c>
      <c r="L1288" s="39">
        <v>25356</v>
      </c>
      <c r="M1288" s="7" t="s">
        <v>7972</v>
      </c>
      <c r="N1288" s="7" t="s">
        <v>7972</v>
      </c>
      <c r="O1288" s="7" t="s">
        <v>7972</v>
      </c>
      <c r="P1288" s="39">
        <v>6187</v>
      </c>
      <c r="Q1288" s="39">
        <v>14681</v>
      </c>
      <c r="R1288" s="39">
        <v>4488</v>
      </c>
      <c r="S1288" s="39">
        <v>0</v>
      </c>
      <c r="T1288" s="39">
        <v>0</v>
      </c>
      <c r="U1288" s="39">
        <f>SUM('25-26 Title I Part A'!$P1288:$T1288)</f>
        <v>25356</v>
      </c>
      <c r="V1288" s="39">
        <f>'25-26 Title I Part A'!$L1288-'25-26 Title I Part A'!$U1288</f>
        <v>0</v>
      </c>
    </row>
    <row r="1289" spans="1:22" ht="15" customHeight="1" x14ac:dyDescent="0.35">
      <c r="A1289" t="s">
        <v>81</v>
      </c>
      <c r="B1289" s="36" t="s">
        <v>6012</v>
      </c>
      <c r="C1289" s="7" t="s">
        <v>83</v>
      </c>
      <c r="D1289" s="7" t="s">
        <v>2291</v>
      </c>
      <c r="E1289" s="7" t="s">
        <v>6013</v>
      </c>
      <c r="F1289" s="7" t="s">
        <v>6014</v>
      </c>
      <c r="G1289" s="7" t="s">
        <v>6015</v>
      </c>
      <c r="H1289" s="38" t="s">
        <v>6016</v>
      </c>
      <c r="I1289" s="7" t="s">
        <v>3115</v>
      </c>
      <c r="J1289" s="7" t="s">
        <v>7972</v>
      </c>
      <c r="K1289" s="7" t="s">
        <v>7972</v>
      </c>
      <c r="L1289" s="39">
        <v>38787</v>
      </c>
      <c r="M1289" s="7" t="s">
        <v>7972</v>
      </c>
      <c r="N1289" s="7" t="s">
        <v>7972</v>
      </c>
      <c r="O1289" s="7" t="s">
        <v>7972</v>
      </c>
      <c r="P1289" s="39">
        <v>9464</v>
      </c>
      <c r="Q1289" s="39">
        <v>7956</v>
      </c>
      <c r="R1289" s="39">
        <v>4730</v>
      </c>
      <c r="S1289" s="39">
        <v>16637</v>
      </c>
      <c r="T1289" s="39">
        <v>0</v>
      </c>
      <c r="U1289" s="39">
        <f>SUM('25-26 Title I Part A'!$P1289:$T1289)</f>
        <v>38787</v>
      </c>
      <c r="V1289" s="39">
        <f>'25-26 Title I Part A'!$L1289-'25-26 Title I Part A'!$U1289</f>
        <v>0</v>
      </c>
    </row>
    <row r="1290" spans="1:22" ht="15" customHeight="1" x14ac:dyDescent="0.35">
      <c r="A1290" t="s">
        <v>81</v>
      </c>
      <c r="B1290" t="s">
        <v>4745</v>
      </c>
      <c r="C1290" s="7" t="s">
        <v>83</v>
      </c>
      <c r="D1290" s="7" t="s">
        <v>857</v>
      </c>
      <c r="E1290" s="7" t="s">
        <v>4746</v>
      </c>
      <c r="F1290" s="7" t="s">
        <v>4747</v>
      </c>
      <c r="G1290" s="7" t="s">
        <v>4748</v>
      </c>
      <c r="H1290" s="38" t="s">
        <v>4749</v>
      </c>
      <c r="I1290" s="7" t="s">
        <v>3115</v>
      </c>
      <c r="J1290" s="7" t="s">
        <v>7973</v>
      </c>
      <c r="K1290" s="7" t="s">
        <v>7973</v>
      </c>
      <c r="L1290" s="39">
        <v>0</v>
      </c>
      <c r="M1290" s="7" t="s">
        <v>7973</v>
      </c>
      <c r="N1290" s="7" t="s">
        <v>7988</v>
      </c>
      <c r="O1290" s="7" t="s">
        <v>7974</v>
      </c>
      <c r="P1290" s="39">
        <v>0</v>
      </c>
      <c r="Q1290" s="39">
        <v>0</v>
      </c>
      <c r="R1290" s="39">
        <v>0</v>
      </c>
      <c r="S1290" s="39">
        <v>0</v>
      </c>
      <c r="T1290" s="39">
        <v>0</v>
      </c>
      <c r="U1290" s="39">
        <f>SUM('25-26 Title I Part A'!$P1290:$T1290)</f>
        <v>0</v>
      </c>
      <c r="V1290" s="39">
        <f>'25-26 Title I Part A'!$L1290-'25-26 Title I Part A'!$U1290</f>
        <v>0</v>
      </c>
    </row>
    <row r="1291" spans="1:22" ht="15" customHeight="1" x14ac:dyDescent="0.35">
      <c r="A1291" t="s">
        <v>81</v>
      </c>
      <c r="B1291" t="s">
        <v>6855</v>
      </c>
      <c r="C1291" s="7" t="s">
        <v>83</v>
      </c>
      <c r="D1291" s="7" t="s">
        <v>1362</v>
      </c>
      <c r="E1291" s="7" t="s">
        <v>6856</v>
      </c>
      <c r="F1291" s="7" t="s">
        <v>6857</v>
      </c>
      <c r="G1291" s="7" t="s">
        <v>6858</v>
      </c>
      <c r="H1291" s="38" t="s">
        <v>6859</v>
      </c>
      <c r="I1291" s="7" t="s">
        <v>3115</v>
      </c>
      <c r="J1291" s="7" t="s">
        <v>7973</v>
      </c>
      <c r="K1291" s="7" t="s">
        <v>7972</v>
      </c>
      <c r="L1291" s="39">
        <v>0</v>
      </c>
      <c r="M1291" s="7" t="s">
        <v>7973</v>
      </c>
      <c r="N1291" s="7" t="s">
        <v>7988</v>
      </c>
      <c r="O1291" s="7" t="s">
        <v>7972</v>
      </c>
      <c r="P1291" s="39">
        <v>0</v>
      </c>
      <c r="Q1291" s="39">
        <v>0</v>
      </c>
      <c r="R1291" s="39">
        <v>0</v>
      </c>
      <c r="S1291" s="39">
        <v>0</v>
      </c>
      <c r="T1291" s="39">
        <v>0</v>
      </c>
      <c r="U1291" s="39">
        <f>SUM('25-26 Title I Part A'!$P1291:$T1291)</f>
        <v>0</v>
      </c>
      <c r="V1291" s="39">
        <f>'25-26 Title I Part A'!$L1291-'25-26 Title I Part A'!$U1291</f>
        <v>0</v>
      </c>
    </row>
    <row r="1292" spans="1:22" ht="15" customHeight="1" x14ac:dyDescent="0.35">
      <c r="A1292" t="s">
        <v>81</v>
      </c>
      <c r="B1292" t="s">
        <v>4809</v>
      </c>
      <c r="C1292" s="7" t="s">
        <v>83</v>
      </c>
      <c r="D1292" s="7" t="s">
        <v>582</v>
      </c>
      <c r="E1292" s="7" t="s">
        <v>4810</v>
      </c>
      <c r="F1292" s="7" t="s">
        <v>4811</v>
      </c>
      <c r="G1292" s="7" t="s">
        <v>4812</v>
      </c>
      <c r="H1292" s="38" t="s">
        <v>4813</v>
      </c>
      <c r="I1292" s="7" t="s">
        <v>3115</v>
      </c>
      <c r="J1292" s="7" t="s">
        <v>7972</v>
      </c>
      <c r="K1292" s="7" t="s">
        <v>7972</v>
      </c>
      <c r="L1292" s="39">
        <v>394941</v>
      </c>
      <c r="M1292" s="7" t="s">
        <v>7972</v>
      </c>
      <c r="N1292" s="7" t="s">
        <v>7972</v>
      </c>
      <c r="O1292" s="7" t="s">
        <v>7972</v>
      </c>
      <c r="P1292" s="39">
        <v>94408</v>
      </c>
      <c r="Q1292" s="39">
        <v>118070</v>
      </c>
      <c r="R1292" s="39">
        <v>107041</v>
      </c>
      <c r="S1292" s="39">
        <v>75422</v>
      </c>
      <c r="T1292" s="39">
        <v>0</v>
      </c>
      <c r="U1292" s="39">
        <f>SUM('25-26 Title I Part A'!$P1292:$T1292)</f>
        <v>394941</v>
      </c>
      <c r="V1292" s="39">
        <f>'25-26 Title I Part A'!$L1292-'25-26 Title I Part A'!$U1292</f>
        <v>0</v>
      </c>
    </row>
    <row r="1293" spans="1:22" ht="15" customHeight="1" x14ac:dyDescent="0.35">
      <c r="A1293" t="s">
        <v>81</v>
      </c>
      <c r="B1293" t="s">
        <v>4182</v>
      </c>
      <c r="C1293" s="7" t="s">
        <v>83</v>
      </c>
      <c r="D1293" s="7" t="s">
        <v>582</v>
      </c>
      <c r="E1293" s="7" t="s">
        <v>4183</v>
      </c>
      <c r="F1293" s="7" t="s">
        <v>4184</v>
      </c>
      <c r="G1293" s="7" t="s">
        <v>4185</v>
      </c>
      <c r="H1293" s="38" t="s">
        <v>4186</v>
      </c>
      <c r="I1293" s="7" t="s">
        <v>3115</v>
      </c>
      <c r="J1293" s="7" t="s">
        <v>7972</v>
      </c>
      <c r="K1293" s="7" t="s">
        <v>7972</v>
      </c>
      <c r="L1293" s="39">
        <v>409268</v>
      </c>
      <c r="M1293" s="7" t="s">
        <v>7972</v>
      </c>
      <c r="N1293" s="7" t="s">
        <v>7972</v>
      </c>
      <c r="O1293" s="7" t="s">
        <v>7972</v>
      </c>
      <c r="P1293" s="39">
        <v>79452</v>
      </c>
      <c r="Q1293" s="39">
        <v>43100</v>
      </c>
      <c r="R1293" s="39">
        <v>11356</v>
      </c>
      <c r="S1293" s="39">
        <v>33924</v>
      </c>
      <c r="T1293" s="39">
        <v>0</v>
      </c>
      <c r="U1293" s="39">
        <f>SUM('25-26 Title I Part A'!$P1293:$T1293)</f>
        <v>167832</v>
      </c>
      <c r="V1293" s="39">
        <f>'25-26 Title I Part A'!$L1293-'25-26 Title I Part A'!$U1293</f>
        <v>241436</v>
      </c>
    </row>
    <row r="1294" spans="1:22" ht="15" customHeight="1" x14ac:dyDescent="0.35">
      <c r="A1294" t="s">
        <v>81</v>
      </c>
      <c r="B1294" t="s">
        <v>5094</v>
      </c>
      <c r="C1294" s="7" t="s">
        <v>83</v>
      </c>
      <c r="D1294" s="7" t="s">
        <v>1067</v>
      </c>
      <c r="E1294" s="7" t="s">
        <v>5095</v>
      </c>
      <c r="F1294" s="7" t="s">
        <v>5096</v>
      </c>
      <c r="G1294" s="7" t="s">
        <v>5097</v>
      </c>
      <c r="H1294" s="38" t="s">
        <v>5098</v>
      </c>
      <c r="I1294" s="7" t="s">
        <v>3115</v>
      </c>
      <c r="J1294" s="7" t="s">
        <v>7972</v>
      </c>
      <c r="K1294" s="7" t="s">
        <v>7972</v>
      </c>
      <c r="L1294" s="39">
        <v>718769</v>
      </c>
      <c r="M1294" s="7" t="s">
        <v>7972</v>
      </c>
      <c r="N1294" s="7" t="s">
        <v>7972</v>
      </c>
      <c r="O1294" s="7" t="s">
        <v>7972</v>
      </c>
      <c r="P1294" s="39">
        <v>0</v>
      </c>
      <c r="Q1294" s="39">
        <v>290694</v>
      </c>
      <c r="R1294" s="39">
        <v>237294</v>
      </c>
      <c r="S1294" s="39">
        <v>190781</v>
      </c>
      <c r="T1294" s="39">
        <v>0</v>
      </c>
      <c r="U1294" s="39">
        <f>SUM('25-26 Title I Part A'!$P1294:$T1294)</f>
        <v>718769</v>
      </c>
      <c r="V1294" s="39">
        <f>'25-26 Title I Part A'!$L1294-'25-26 Title I Part A'!$U1294</f>
        <v>0</v>
      </c>
    </row>
    <row r="1295" spans="1:22" ht="15" customHeight="1" x14ac:dyDescent="0.35">
      <c r="A1295" t="s">
        <v>81</v>
      </c>
      <c r="B1295" t="s">
        <v>6665</v>
      </c>
      <c r="C1295" s="7" t="s">
        <v>83</v>
      </c>
      <c r="D1295" s="7" t="s">
        <v>2291</v>
      </c>
      <c r="E1295" s="7" t="s">
        <v>6666</v>
      </c>
      <c r="F1295" s="7" t="s">
        <v>6667</v>
      </c>
      <c r="G1295" s="7" t="s">
        <v>6668</v>
      </c>
      <c r="H1295" s="38" t="s">
        <v>6669</v>
      </c>
      <c r="I1295" s="7" t="s">
        <v>3115</v>
      </c>
      <c r="J1295" s="7" t="s">
        <v>7972</v>
      </c>
      <c r="K1295" s="7" t="s">
        <v>7972</v>
      </c>
      <c r="L1295" s="39">
        <v>362676</v>
      </c>
      <c r="M1295" s="7" t="s">
        <v>7972</v>
      </c>
      <c r="N1295" s="7" t="s">
        <v>7972</v>
      </c>
      <c r="O1295" s="7" t="s">
        <v>7972</v>
      </c>
      <c r="P1295" s="39">
        <v>87062</v>
      </c>
      <c r="Q1295" s="39">
        <v>171030</v>
      </c>
      <c r="R1295" s="39">
        <v>98735</v>
      </c>
      <c r="S1295" s="39">
        <v>5849</v>
      </c>
      <c r="T1295" s="39">
        <v>0</v>
      </c>
      <c r="U1295" s="39">
        <f>SUM('25-26 Title I Part A'!$P1295:$T1295)</f>
        <v>362676</v>
      </c>
      <c r="V1295" s="39">
        <f>'25-26 Title I Part A'!$L1295-'25-26 Title I Part A'!$U1295</f>
        <v>0</v>
      </c>
    </row>
    <row r="1296" spans="1:22" ht="15" customHeight="1" x14ac:dyDescent="0.35">
      <c r="A1296" t="s">
        <v>81</v>
      </c>
      <c r="B1296" t="s">
        <v>4237</v>
      </c>
      <c r="C1296" s="7" t="s">
        <v>83</v>
      </c>
      <c r="D1296" s="7" t="s">
        <v>854</v>
      </c>
      <c r="E1296" s="7" t="s">
        <v>4238</v>
      </c>
      <c r="F1296" s="7" t="s">
        <v>4239</v>
      </c>
      <c r="G1296" s="7" t="s">
        <v>4240</v>
      </c>
      <c r="H1296" s="38" t="s">
        <v>4241</v>
      </c>
      <c r="I1296" s="7" t="s">
        <v>3115</v>
      </c>
      <c r="J1296" s="7" t="s">
        <v>7973</v>
      </c>
      <c r="K1296" s="7" t="s">
        <v>7973</v>
      </c>
      <c r="L1296" s="39">
        <v>0</v>
      </c>
      <c r="M1296" s="7" t="s">
        <v>7973</v>
      </c>
      <c r="N1296" s="7" t="s">
        <v>7988</v>
      </c>
      <c r="O1296" s="7" t="s">
        <v>7974</v>
      </c>
      <c r="P1296" s="39">
        <v>0</v>
      </c>
      <c r="Q1296" s="39">
        <v>0</v>
      </c>
      <c r="R1296" s="39">
        <v>0</v>
      </c>
      <c r="S1296" s="39">
        <v>0</v>
      </c>
      <c r="T1296" s="39">
        <v>0</v>
      </c>
      <c r="U1296" s="39">
        <f>SUM('25-26 Title I Part A'!$P1296:$T1296)</f>
        <v>0</v>
      </c>
      <c r="V1296" s="39">
        <f>'25-26 Title I Part A'!$L1296-'25-26 Title I Part A'!$U1296</f>
        <v>0</v>
      </c>
    </row>
    <row r="1297" spans="1:22" ht="15" customHeight="1" x14ac:dyDescent="0.35">
      <c r="A1297" t="s">
        <v>81</v>
      </c>
      <c r="B1297" t="s">
        <v>6530</v>
      </c>
      <c r="C1297" s="7" t="s">
        <v>83</v>
      </c>
      <c r="D1297" s="7" t="s">
        <v>1874</v>
      </c>
      <c r="E1297" s="7" t="s">
        <v>6531</v>
      </c>
      <c r="F1297" s="7" t="s">
        <v>6532</v>
      </c>
      <c r="G1297" s="7" t="s">
        <v>6533</v>
      </c>
      <c r="H1297" s="38" t="s">
        <v>6534</v>
      </c>
      <c r="I1297" s="7" t="s">
        <v>3115</v>
      </c>
      <c r="J1297" s="7" t="s">
        <v>7972</v>
      </c>
      <c r="K1297" s="7" t="s">
        <v>7972</v>
      </c>
      <c r="L1297" s="39">
        <v>180224</v>
      </c>
      <c r="M1297" s="7" t="s">
        <v>7972</v>
      </c>
      <c r="N1297" s="7" t="s">
        <v>7972</v>
      </c>
      <c r="O1297" s="7" t="s">
        <v>7972</v>
      </c>
      <c r="P1297" s="39">
        <v>0</v>
      </c>
      <c r="Q1297" s="39">
        <v>44303</v>
      </c>
      <c r="R1297" s="39">
        <v>44324</v>
      </c>
      <c r="S1297" s="39">
        <v>45057</v>
      </c>
      <c r="T1297" s="39">
        <v>0</v>
      </c>
      <c r="U1297" s="39">
        <f>SUM('25-26 Title I Part A'!$P1297:$T1297)</f>
        <v>133684</v>
      </c>
      <c r="V1297" s="39">
        <f>'25-26 Title I Part A'!$L1297-'25-26 Title I Part A'!$U1297</f>
        <v>46540</v>
      </c>
    </row>
    <row r="1298" spans="1:22" ht="15" customHeight="1" x14ac:dyDescent="0.35">
      <c r="A1298" t="s">
        <v>81</v>
      </c>
      <c r="B1298" t="s">
        <v>5009</v>
      </c>
      <c r="C1298" s="7" t="s">
        <v>83</v>
      </c>
      <c r="D1298" s="7" t="s">
        <v>1204</v>
      </c>
      <c r="E1298" s="7" t="s">
        <v>5010</v>
      </c>
      <c r="F1298" s="7" t="s">
        <v>5011</v>
      </c>
      <c r="G1298" s="7" t="s">
        <v>5012</v>
      </c>
      <c r="H1298" s="38" t="s">
        <v>5013</v>
      </c>
      <c r="I1298" s="7" t="s">
        <v>3115</v>
      </c>
      <c r="J1298" s="7" t="s">
        <v>7973</v>
      </c>
      <c r="K1298" s="7" t="s">
        <v>7973</v>
      </c>
      <c r="L1298" s="39">
        <v>0</v>
      </c>
      <c r="M1298" s="7" t="s">
        <v>7973</v>
      </c>
      <c r="N1298" s="7" t="s">
        <v>7988</v>
      </c>
      <c r="O1298" s="7" t="s">
        <v>7974</v>
      </c>
      <c r="P1298" s="39">
        <v>0</v>
      </c>
      <c r="Q1298" s="39">
        <v>0</v>
      </c>
      <c r="R1298" s="39">
        <v>0</v>
      </c>
      <c r="S1298" s="39">
        <v>0</v>
      </c>
      <c r="T1298" s="39">
        <v>0</v>
      </c>
      <c r="U1298" s="39">
        <f>SUM('25-26 Title I Part A'!$P1298:$T1298)</f>
        <v>0</v>
      </c>
      <c r="V1298" s="39">
        <f>'25-26 Title I Part A'!$L1298-'25-26 Title I Part A'!$U1298</f>
        <v>0</v>
      </c>
    </row>
    <row r="1299" spans="1:22" ht="15" customHeight="1" x14ac:dyDescent="0.35">
      <c r="A1299" t="s">
        <v>81</v>
      </c>
      <c r="B1299" t="s">
        <v>5174</v>
      </c>
      <c r="C1299" s="7" t="s">
        <v>83</v>
      </c>
      <c r="D1299" s="7" t="s">
        <v>2291</v>
      </c>
      <c r="E1299" s="7" t="s">
        <v>5175</v>
      </c>
      <c r="F1299" s="7" t="s">
        <v>5176</v>
      </c>
      <c r="G1299" s="7" t="s">
        <v>5177</v>
      </c>
      <c r="H1299" s="38" t="s">
        <v>5178</v>
      </c>
      <c r="I1299" s="7" t="s">
        <v>3115</v>
      </c>
      <c r="J1299" s="7" t="s">
        <v>7972</v>
      </c>
      <c r="K1299" s="7" t="s">
        <v>7972</v>
      </c>
      <c r="L1299" s="39">
        <v>40038</v>
      </c>
      <c r="M1299" s="7" t="s">
        <v>7972</v>
      </c>
      <c r="N1299" s="7" t="s">
        <v>7972</v>
      </c>
      <c r="O1299" s="7" t="s">
        <v>7972</v>
      </c>
      <c r="P1299" s="39">
        <v>9611</v>
      </c>
      <c r="Q1299" s="39">
        <v>10747</v>
      </c>
      <c r="R1299" s="39">
        <v>10088</v>
      </c>
      <c r="S1299" s="39">
        <v>9592</v>
      </c>
      <c r="T1299" s="39">
        <v>0</v>
      </c>
      <c r="U1299" s="39">
        <f>SUM('25-26 Title I Part A'!$P1299:$T1299)</f>
        <v>40038</v>
      </c>
      <c r="V1299" s="39">
        <f>'25-26 Title I Part A'!$L1299-'25-26 Title I Part A'!$U1299</f>
        <v>0</v>
      </c>
    </row>
    <row r="1300" spans="1:22" ht="15" customHeight="1" x14ac:dyDescent="0.35">
      <c r="A1300" t="s">
        <v>81</v>
      </c>
      <c r="B1300" t="s">
        <v>5494</v>
      </c>
      <c r="C1300" s="7" t="s">
        <v>83</v>
      </c>
      <c r="D1300" s="7" t="s">
        <v>1226</v>
      </c>
      <c r="E1300" s="7" t="s">
        <v>5495</v>
      </c>
      <c r="F1300" s="7" t="s">
        <v>5496</v>
      </c>
      <c r="G1300" s="7" t="s">
        <v>5497</v>
      </c>
      <c r="H1300" s="38" t="s">
        <v>5498</v>
      </c>
      <c r="I1300" s="7" t="s">
        <v>3115</v>
      </c>
      <c r="J1300" s="7" t="s">
        <v>7972</v>
      </c>
      <c r="K1300" s="7" t="s">
        <v>7972</v>
      </c>
      <c r="L1300" s="39">
        <v>32088</v>
      </c>
      <c r="M1300" s="7" t="s">
        <v>7972</v>
      </c>
      <c r="N1300" s="7" t="s">
        <v>7972</v>
      </c>
      <c r="O1300" s="7" t="s">
        <v>7972</v>
      </c>
      <c r="P1300" s="39">
        <v>7829</v>
      </c>
      <c r="Q1300" s="39">
        <v>24259</v>
      </c>
      <c r="R1300" s="39">
        <v>0</v>
      </c>
      <c r="S1300" s="39">
        <v>0</v>
      </c>
      <c r="T1300" s="39">
        <v>0</v>
      </c>
      <c r="U1300" s="39">
        <f>SUM('25-26 Title I Part A'!$P1300:$T1300)</f>
        <v>32088</v>
      </c>
      <c r="V1300" s="39">
        <f>'25-26 Title I Part A'!$L1300-'25-26 Title I Part A'!$U1300</f>
        <v>0</v>
      </c>
    </row>
    <row r="1301" spans="1:22" ht="15" customHeight="1" x14ac:dyDescent="0.35">
      <c r="A1301" t="s">
        <v>81</v>
      </c>
      <c r="B1301" t="s">
        <v>5119</v>
      </c>
      <c r="C1301" s="7" t="s">
        <v>83</v>
      </c>
      <c r="D1301" s="7" t="s">
        <v>2291</v>
      </c>
      <c r="E1301" s="7" t="s">
        <v>5120</v>
      </c>
      <c r="F1301" s="7" t="s">
        <v>5121</v>
      </c>
      <c r="G1301" s="7" t="s">
        <v>5122</v>
      </c>
      <c r="H1301" s="38" t="s">
        <v>5123</v>
      </c>
      <c r="I1301" s="7" t="s">
        <v>3115</v>
      </c>
      <c r="J1301" s="7" t="s">
        <v>7972</v>
      </c>
      <c r="K1301" s="7" t="s">
        <v>7972</v>
      </c>
      <c r="L1301" s="39">
        <v>68340</v>
      </c>
      <c r="M1301" s="7" t="s">
        <v>7972</v>
      </c>
      <c r="N1301" s="7" t="s">
        <v>7972</v>
      </c>
      <c r="O1301" s="7" t="s">
        <v>7972</v>
      </c>
      <c r="P1301" s="39">
        <v>0</v>
      </c>
      <c r="Q1301" s="39">
        <v>16795</v>
      </c>
      <c r="R1301" s="39">
        <v>8</v>
      </c>
      <c r="S1301" s="39">
        <v>34127</v>
      </c>
      <c r="T1301" s="39">
        <v>0</v>
      </c>
      <c r="U1301" s="39">
        <f>SUM('25-26 Title I Part A'!$P1301:$T1301)</f>
        <v>50930</v>
      </c>
      <c r="V1301" s="39">
        <f>'25-26 Title I Part A'!$L1301-'25-26 Title I Part A'!$U1301</f>
        <v>17410</v>
      </c>
    </row>
    <row r="1302" spans="1:22" ht="15" customHeight="1" x14ac:dyDescent="0.35">
      <c r="A1302" t="s">
        <v>81</v>
      </c>
      <c r="B1302" t="s">
        <v>5114</v>
      </c>
      <c r="C1302" s="7" t="s">
        <v>83</v>
      </c>
      <c r="D1302" s="7" t="s">
        <v>2291</v>
      </c>
      <c r="E1302" s="7" t="s">
        <v>5115</v>
      </c>
      <c r="F1302" s="7" t="s">
        <v>5116</v>
      </c>
      <c r="G1302" s="7" t="s">
        <v>5117</v>
      </c>
      <c r="H1302" s="38" t="s">
        <v>5118</v>
      </c>
      <c r="I1302" s="7" t="s">
        <v>3115</v>
      </c>
      <c r="J1302" s="7" t="s">
        <v>7972</v>
      </c>
      <c r="K1302" s="7" t="s">
        <v>7972</v>
      </c>
      <c r="L1302" s="39">
        <v>60300</v>
      </c>
      <c r="M1302" s="7" t="s">
        <v>7972</v>
      </c>
      <c r="N1302" s="7" t="s">
        <v>7972</v>
      </c>
      <c r="O1302" s="7" t="s">
        <v>7972</v>
      </c>
      <c r="P1302" s="39">
        <v>7744</v>
      </c>
      <c r="Q1302" s="39">
        <v>0</v>
      </c>
      <c r="R1302" s="39">
        <v>7082</v>
      </c>
      <c r="S1302" s="39">
        <v>7331</v>
      </c>
      <c r="T1302" s="39">
        <v>0</v>
      </c>
      <c r="U1302" s="39">
        <f>SUM('25-26 Title I Part A'!$P1302:$T1302)</f>
        <v>22157</v>
      </c>
      <c r="V1302" s="39">
        <f>'25-26 Title I Part A'!$L1302-'25-26 Title I Part A'!$U1302</f>
        <v>38143</v>
      </c>
    </row>
    <row r="1303" spans="1:22" ht="15" customHeight="1" x14ac:dyDescent="0.35">
      <c r="A1303" t="s">
        <v>81</v>
      </c>
      <c r="B1303" t="s">
        <v>5906</v>
      </c>
      <c r="C1303" s="7" t="s">
        <v>83</v>
      </c>
      <c r="D1303" s="7" t="s">
        <v>2619</v>
      </c>
      <c r="E1303" s="7" t="s">
        <v>5907</v>
      </c>
      <c r="F1303" s="7" t="s">
        <v>5908</v>
      </c>
      <c r="G1303" s="7" t="s">
        <v>5909</v>
      </c>
      <c r="H1303" s="38" t="s">
        <v>5910</v>
      </c>
      <c r="I1303" s="7" t="s">
        <v>3115</v>
      </c>
      <c r="J1303" s="7" t="s">
        <v>7972</v>
      </c>
      <c r="K1303" s="7" t="s">
        <v>7972</v>
      </c>
      <c r="L1303" s="39">
        <v>47451</v>
      </c>
      <c r="M1303" s="7" t="s">
        <v>7972</v>
      </c>
      <c r="N1303" s="7" t="s">
        <v>7972</v>
      </c>
      <c r="O1303" s="7" t="s">
        <v>7972</v>
      </c>
      <c r="P1303" s="39">
        <v>11451</v>
      </c>
      <c r="Q1303" s="39">
        <v>20642</v>
      </c>
      <c r="R1303" s="39">
        <v>15358</v>
      </c>
      <c r="S1303" s="39">
        <v>0</v>
      </c>
      <c r="T1303" s="39">
        <v>0</v>
      </c>
      <c r="U1303" s="39">
        <f>SUM('25-26 Title I Part A'!$P1303:$T1303)</f>
        <v>47451</v>
      </c>
      <c r="V1303" s="39">
        <f>'25-26 Title I Part A'!$L1303-'25-26 Title I Part A'!$U1303</f>
        <v>0</v>
      </c>
    </row>
    <row r="1304" spans="1:22" ht="15" customHeight="1" x14ac:dyDescent="0.35">
      <c r="A1304" t="s">
        <v>81</v>
      </c>
      <c r="B1304" t="s">
        <v>6990</v>
      </c>
      <c r="C1304" s="7" t="s">
        <v>83</v>
      </c>
      <c r="D1304" s="7" t="s">
        <v>2291</v>
      </c>
      <c r="E1304" s="7" t="s">
        <v>6991</v>
      </c>
      <c r="F1304" s="7" t="s">
        <v>6992</v>
      </c>
      <c r="G1304" s="7" t="s">
        <v>6993</v>
      </c>
      <c r="H1304" s="38" t="s">
        <v>6994</v>
      </c>
      <c r="I1304" s="7" t="s">
        <v>3115</v>
      </c>
      <c r="J1304" s="7" t="s">
        <v>7972</v>
      </c>
      <c r="K1304" s="7" t="s">
        <v>7972</v>
      </c>
      <c r="L1304" s="39">
        <v>97385</v>
      </c>
      <c r="M1304" s="7" t="s">
        <v>7972</v>
      </c>
      <c r="N1304" s="7" t="s">
        <v>7972</v>
      </c>
      <c r="O1304" s="7" t="s">
        <v>7972</v>
      </c>
      <c r="P1304" s="39">
        <v>22755</v>
      </c>
      <c r="Q1304" s="39">
        <v>38905</v>
      </c>
      <c r="R1304" s="39">
        <v>12258</v>
      </c>
      <c r="S1304" s="39">
        <v>23467</v>
      </c>
      <c r="T1304" s="39">
        <v>0</v>
      </c>
      <c r="U1304" s="39">
        <f>SUM('25-26 Title I Part A'!$P1304:$T1304)</f>
        <v>97385</v>
      </c>
      <c r="V1304" s="39">
        <f>'25-26 Title I Part A'!$L1304-'25-26 Title I Part A'!$U1304</f>
        <v>0</v>
      </c>
    </row>
    <row r="1305" spans="1:22" ht="15" customHeight="1" x14ac:dyDescent="0.35">
      <c r="A1305" t="s">
        <v>81</v>
      </c>
      <c r="B1305" t="s">
        <v>5876</v>
      </c>
      <c r="C1305" s="7" t="s">
        <v>83</v>
      </c>
      <c r="D1305" s="7" t="s">
        <v>3045</v>
      </c>
      <c r="E1305" s="7" t="s">
        <v>5877</v>
      </c>
      <c r="F1305" s="7" t="s">
        <v>5878</v>
      </c>
      <c r="G1305" s="7" t="s">
        <v>5879</v>
      </c>
      <c r="H1305" s="38" t="s">
        <v>5880</v>
      </c>
      <c r="I1305" s="7" t="s">
        <v>3115</v>
      </c>
      <c r="J1305" s="7" t="s">
        <v>7972</v>
      </c>
      <c r="K1305" s="7" t="s">
        <v>7972</v>
      </c>
      <c r="L1305" s="39">
        <v>474733</v>
      </c>
      <c r="M1305" s="7" t="s">
        <v>7972</v>
      </c>
      <c r="N1305" s="7" t="s">
        <v>7972</v>
      </c>
      <c r="O1305" s="7" t="s">
        <v>7972</v>
      </c>
      <c r="P1305" s="39">
        <v>109724</v>
      </c>
      <c r="Q1305" s="39">
        <v>232032</v>
      </c>
      <c r="R1305" s="39">
        <v>125180</v>
      </c>
      <c r="S1305" s="39">
        <v>7797</v>
      </c>
      <c r="T1305" s="39">
        <v>0</v>
      </c>
      <c r="U1305" s="39">
        <f>SUM('25-26 Title I Part A'!$P1305:$T1305)</f>
        <v>474733</v>
      </c>
      <c r="V1305" s="39">
        <f>'25-26 Title I Part A'!$L1305-'25-26 Title I Part A'!$U1305</f>
        <v>0</v>
      </c>
    </row>
    <row r="1306" spans="1:22" ht="15" customHeight="1" x14ac:dyDescent="0.35">
      <c r="A1306" t="s">
        <v>81</v>
      </c>
      <c r="B1306" t="s">
        <v>3376</v>
      </c>
      <c r="C1306" s="7" t="s">
        <v>83</v>
      </c>
      <c r="D1306" s="7" t="s">
        <v>2291</v>
      </c>
      <c r="E1306" s="7" t="s">
        <v>3377</v>
      </c>
      <c r="F1306" s="7" t="s">
        <v>3378</v>
      </c>
      <c r="G1306" s="7" t="s">
        <v>3379</v>
      </c>
      <c r="H1306" s="38" t="s">
        <v>3380</v>
      </c>
      <c r="I1306" s="7" t="s">
        <v>3115</v>
      </c>
      <c r="J1306" s="7" t="s">
        <v>7972</v>
      </c>
      <c r="K1306" s="7" t="s">
        <v>7972</v>
      </c>
      <c r="L1306" s="39">
        <v>123470</v>
      </c>
      <c r="M1306" s="7" t="s">
        <v>7972</v>
      </c>
      <c r="N1306" s="7" t="s">
        <v>7972</v>
      </c>
      <c r="O1306" s="7" t="s">
        <v>7972</v>
      </c>
      <c r="P1306" s="39">
        <v>30125</v>
      </c>
      <c r="Q1306" s="39">
        <v>37705</v>
      </c>
      <c r="R1306" s="39">
        <v>36825</v>
      </c>
      <c r="S1306" s="39">
        <v>18815</v>
      </c>
      <c r="T1306" s="39">
        <v>0</v>
      </c>
      <c r="U1306" s="39">
        <f>SUM('25-26 Title I Part A'!$P1306:$T1306)</f>
        <v>123470</v>
      </c>
      <c r="V1306" s="39">
        <f>'25-26 Title I Part A'!$L1306-'25-26 Title I Part A'!$U1306</f>
        <v>0</v>
      </c>
    </row>
    <row r="1307" spans="1:22" ht="15" customHeight="1" x14ac:dyDescent="0.35">
      <c r="A1307" t="s">
        <v>81</v>
      </c>
      <c r="B1307" t="s">
        <v>5534</v>
      </c>
      <c r="C1307" s="7" t="s">
        <v>83</v>
      </c>
      <c r="D1307" s="7" t="s">
        <v>2291</v>
      </c>
      <c r="E1307" s="7" t="s">
        <v>5535</v>
      </c>
      <c r="F1307" s="7" t="s">
        <v>5536</v>
      </c>
      <c r="G1307" s="7" t="s">
        <v>5537</v>
      </c>
      <c r="H1307" s="38" t="s">
        <v>5538</v>
      </c>
      <c r="I1307" s="7" t="s">
        <v>3115</v>
      </c>
      <c r="J1307" s="7" t="s">
        <v>7972</v>
      </c>
      <c r="K1307" s="7" t="s">
        <v>7972</v>
      </c>
      <c r="L1307" s="39">
        <v>107159</v>
      </c>
      <c r="M1307" s="7" t="s">
        <v>7972</v>
      </c>
      <c r="N1307" s="7" t="s">
        <v>7972</v>
      </c>
      <c r="O1307" s="7" t="s">
        <v>7972</v>
      </c>
      <c r="P1307" s="39">
        <v>25469</v>
      </c>
      <c r="Q1307" s="39">
        <v>58219</v>
      </c>
      <c r="R1307" s="39">
        <v>21746</v>
      </c>
      <c r="S1307" s="39">
        <v>1725</v>
      </c>
      <c r="T1307" s="39">
        <v>0</v>
      </c>
      <c r="U1307" s="39">
        <f>SUM('25-26 Title I Part A'!$P1307:$T1307)</f>
        <v>107159</v>
      </c>
      <c r="V1307" s="39">
        <f>'25-26 Title I Part A'!$L1307-'25-26 Title I Part A'!$U1307</f>
        <v>0</v>
      </c>
    </row>
    <row r="1308" spans="1:22" ht="15" customHeight="1" x14ac:dyDescent="0.35">
      <c r="A1308" t="s">
        <v>81</v>
      </c>
      <c r="B1308" t="s">
        <v>3806</v>
      </c>
      <c r="C1308" s="7" t="s">
        <v>83</v>
      </c>
      <c r="D1308" s="7" t="s">
        <v>1362</v>
      </c>
      <c r="E1308" s="7" t="s">
        <v>3807</v>
      </c>
      <c r="F1308" s="7" t="s">
        <v>3808</v>
      </c>
      <c r="G1308" s="7" t="s">
        <v>3809</v>
      </c>
      <c r="H1308" s="38" t="s">
        <v>3810</v>
      </c>
      <c r="I1308" s="7" t="s">
        <v>3115</v>
      </c>
      <c r="J1308" s="7" t="s">
        <v>7972</v>
      </c>
      <c r="K1308" s="7" t="s">
        <v>7972</v>
      </c>
      <c r="L1308" s="39">
        <v>16080</v>
      </c>
      <c r="M1308" s="7" t="s">
        <v>7973</v>
      </c>
      <c r="N1308" s="7" t="s">
        <v>7972</v>
      </c>
      <c r="O1308" s="7" t="s">
        <v>7972</v>
      </c>
      <c r="P1308" s="39">
        <v>3859</v>
      </c>
      <c r="Q1308" s="39">
        <v>2767</v>
      </c>
      <c r="R1308" s="39">
        <v>3038</v>
      </c>
      <c r="S1308" s="39">
        <v>0</v>
      </c>
      <c r="T1308" s="39">
        <v>0</v>
      </c>
      <c r="U1308" s="39">
        <f>SUM('25-26 Title I Part A'!$P1308:$T1308)</f>
        <v>9664</v>
      </c>
      <c r="V1308" s="39">
        <f>'25-26 Title I Part A'!$L1308-'25-26 Title I Part A'!$U1308</f>
        <v>6416</v>
      </c>
    </row>
    <row r="1309" spans="1:22" ht="15" customHeight="1" x14ac:dyDescent="0.35">
      <c r="A1309" t="s">
        <v>81</v>
      </c>
      <c r="B1309" t="s">
        <v>3531</v>
      </c>
      <c r="C1309" s="7" t="s">
        <v>83</v>
      </c>
      <c r="D1309" s="7" t="s">
        <v>582</v>
      </c>
      <c r="E1309" s="7" t="s">
        <v>3532</v>
      </c>
      <c r="F1309" s="7" t="s">
        <v>3533</v>
      </c>
      <c r="G1309" s="7" t="s">
        <v>3534</v>
      </c>
      <c r="H1309" s="38" t="s">
        <v>3535</v>
      </c>
      <c r="I1309" s="7" t="s">
        <v>3115</v>
      </c>
      <c r="J1309" s="7" t="s">
        <v>7972</v>
      </c>
      <c r="K1309" s="7" t="s">
        <v>7972</v>
      </c>
      <c r="L1309" s="39">
        <v>89780</v>
      </c>
      <c r="M1309" s="7" t="s">
        <v>7972</v>
      </c>
      <c r="N1309" s="7" t="s">
        <v>7972</v>
      </c>
      <c r="O1309" s="7" t="s">
        <v>7972</v>
      </c>
      <c r="P1309" s="39">
        <v>0</v>
      </c>
      <c r="Q1309" s="39">
        <v>0</v>
      </c>
      <c r="R1309" s="39">
        <v>0</v>
      </c>
      <c r="S1309" s="39">
        <v>0</v>
      </c>
      <c r="T1309" s="39">
        <v>0</v>
      </c>
      <c r="U1309" s="39">
        <f>SUM('25-26 Title I Part A'!$P1309:$T1309)</f>
        <v>0</v>
      </c>
      <c r="V1309" s="39">
        <f>'25-26 Title I Part A'!$L1309-'25-26 Title I Part A'!$U1309</f>
        <v>89780</v>
      </c>
    </row>
    <row r="1310" spans="1:22" ht="15" customHeight="1" x14ac:dyDescent="0.35">
      <c r="A1310" t="s">
        <v>81</v>
      </c>
      <c r="B1310" t="s">
        <v>4027</v>
      </c>
      <c r="C1310" s="7" t="s">
        <v>83</v>
      </c>
      <c r="D1310" s="7" t="s">
        <v>2562</v>
      </c>
      <c r="E1310" s="7" t="s">
        <v>4028</v>
      </c>
      <c r="F1310" s="7" t="s">
        <v>4029</v>
      </c>
      <c r="G1310" s="7" t="s">
        <v>4030</v>
      </c>
      <c r="H1310" s="38" t="s">
        <v>4031</v>
      </c>
      <c r="I1310" s="7" t="s">
        <v>3115</v>
      </c>
      <c r="J1310" s="7" t="s">
        <v>7972</v>
      </c>
      <c r="K1310" s="7" t="s">
        <v>7972</v>
      </c>
      <c r="L1310" s="39">
        <v>1168244</v>
      </c>
      <c r="M1310" s="7" t="s">
        <v>7972</v>
      </c>
      <c r="N1310" s="7" t="s">
        <v>7972</v>
      </c>
      <c r="O1310" s="7" t="s">
        <v>7972</v>
      </c>
      <c r="P1310" s="39">
        <v>95552</v>
      </c>
      <c r="Q1310" s="39">
        <v>546410</v>
      </c>
      <c r="R1310" s="39">
        <v>493272</v>
      </c>
      <c r="S1310" s="39">
        <v>33010</v>
      </c>
      <c r="T1310" s="39">
        <v>0</v>
      </c>
      <c r="U1310" s="39">
        <f>SUM('25-26 Title I Part A'!$P1310:$T1310)</f>
        <v>1168244</v>
      </c>
      <c r="V1310" s="39">
        <f>'25-26 Title I Part A'!$L1310-'25-26 Title I Part A'!$U1310</f>
        <v>0</v>
      </c>
    </row>
    <row r="1311" spans="1:22" ht="15" customHeight="1" x14ac:dyDescent="0.35">
      <c r="A1311" t="s">
        <v>81</v>
      </c>
      <c r="B1311" t="s">
        <v>4266</v>
      </c>
      <c r="C1311" s="7" t="s">
        <v>83</v>
      </c>
      <c r="D1311" s="7" t="s">
        <v>1874</v>
      </c>
      <c r="E1311" s="7" t="s">
        <v>4267</v>
      </c>
      <c r="F1311" s="7" t="s">
        <v>4268</v>
      </c>
      <c r="G1311" s="7" t="s">
        <v>4269</v>
      </c>
      <c r="H1311" s="38" t="s">
        <v>4270</v>
      </c>
      <c r="I1311" s="7" t="s">
        <v>3115</v>
      </c>
      <c r="J1311" s="7" t="s">
        <v>7973</v>
      </c>
      <c r="K1311" s="7" t="s">
        <v>7973</v>
      </c>
      <c r="L1311" s="39">
        <v>0</v>
      </c>
      <c r="M1311" s="7" t="s">
        <v>7973</v>
      </c>
      <c r="N1311" s="7" t="s">
        <v>7988</v>
      </c>
      <c r="O1311" s="7" t="s">
        <v>7974</v>
      </c>
      <c r="P1311" s="39">
        <v>0</v>
      </c>
      <c r="Q1311" s="39">
        <v>0</v>
      </c>
      <c r="R1311" s="39">
        <v>0</v>
      </c>
      <c r="S1311" s="39">
        <v>0</v>
      </c>
      <c r="T1311" s="39">
        <v>0</v>
      </c>
      <c r="U1311" s="39">
        <f>SUM('25-26 Title I Part A'!$P1311:$T1311)</f>
        <v>0</v>
      </c>
      <c r="V1311" s="39">
        <f>'25-26 Title I Part A'!$L1311-'25-26 Title I Part A'!$U1311</f>
        <v>0</v>
      </c>
    </row>
    <row r="1312" spans="1:22" ht="15" customHeight="1" x14ac:dyDescent="0.35">
      <c r="A1312" t="s">
        <v>81</v>
      </c>
      <c r="B1312" t="s">
        <v>5144</v>
      </c>
      <c r="C1312" s="7" t="s">
        <v>83</v>
      </c>
      <c r="D1312" s="7" t="s">
        <v>2291</v>
      </c>
      <c r="E1312" s="7" t="s">
        <v>5145</v>
      </c>
      <c r="F1312" s="7" t="s">
        <v>5146</v>
      </c>
      <c r="G1312" s="7" t="s">
        <v>5147</v>
      </c>
      <c r="H1312" s="38" t="s">
        <v>5148</v>
      </c>
      <c r="I1312" s="7" t="s">
        <v>3115</v>
      </c>
      <c r="J1312" s="7" t="s">
        <v>7972</v>
      </c>
      <c r="K1312" s="7" t="s">
        <v>7972</v>
      </c>
      <c r="L1312" s="39">
        <v>58111</v>
      </c>
      <c r="M1312" s="7" t="s">
        <v>7972</v>
      </c>
      <c r="N1312" s="7" t="s">
        <v>7972</v>
      </c>
      <c r="O1312" s="7" t="s">
        <v>7972</v>
      </c>
      <c r="P1312" s="39">
        <v>0</v>
      </c>
      <c r="Q1312" s="39">
        <v>30535</v>
      </c>
      <c r="R1312" s="39">
        <v>0</v>
      </c>
      <c r="S1312" s="39">
        <v>27576</v>
      </c>
      <c r="T1312" s="39">
        <v>0</v>
      </c>
      <c r="U1312" s="39">
        <f>SUM('25-26 Title I Part A'!$P1312:$T1312)</f>
        <v>58111</v>
      </c>
      <c r="V1312" s="39">
        <f>'25-26 Title I Part A'!$L1312-'25-26 Title I Part A'!$U1312</f>
        <v>0</v>
      </c>
    </row>
    <row r="1313" spans="1:22" ht="15" customHeight="1" x14ac:dyDescent="0.35">
      <c r="A1313" t="s">
        <v>81</v>
      </c>
      <c r="B1313" t="s">
        <v>5563</v>
      </c>
      <c r="C1313" s="7" t="s">
        <v>83</v>
      </c>
      <c r="D1313" s="7" t="s">
        <v>2291</v>
      </c>
      <c r="E1313" s="7" t="s">
        <v>5564</v>
      </c>
      <c r="F1313" s="7" t="s">
        <v>5565</v>
      </c>
      <c r="G1313" s="7" t="s">
        <v>5566</v>
      </c>
      <c r="H1313" s="38" t="s">
        <v>5567</v>
      </c>
      <c r="I1313" s="7" t="s">
        <v>3115</v>
      </c>
      <c r="J1313" s="7" t="s">
        <v>7972</v>
      </c>
      <c r="K1313" s="7" t="s">
        <v>7972</v>
      </c>
      <c r="L1313" s="39">
        <v>144097</v>
      </c>
      <c r="M1313" s="7" t="s">
        <v>7972</v>
      </c>
      <c r="N1313" s="7" t="s">
        <v>7972</v>
      </c>
      <c r="O1313" s="7" t="s">
        <v>7972</v>
      </c>
      <c r="P1313" s="39">
        <v>35158</v>
      </c>
      <c r="Q1313" s="39">
        <v>36024</v>
      </c>
      <c r="R1313" s="39">
        <v>56201</v>
      </c>
      <c r="S1313" s="39">
        <v>16714</v>
      </c>
      <c r="T1313" s="39">
        <v>0</v>
      </c>
      <c r="U1313" s="39">
        <f>SUM('25-26 Title I Part A'!$P1313:$T1313)</f>
        <v>144097</v>
      </c>
      <c r="V1313" s="39">
        <f>'25-26 Title I Part A'!$L1313-'25-26 Title I Part A'!$U1313</f>
        <v>0</v>
      </c>
    </row>
    <row r="1314" spans="1:22" ht="15" customHeight="1" x14ac:dyDescent="0.35">
      <c r="A1314" t="s">
        <v>81</v>
      </c>
      <c r="B1314" t="s">
        <v>5324</v>
      </c>
      <c r="C1314" s="7" t="s">
        <v>83</v>
      </c>
      <c r="D1314" s="7" t="s">
        <v>1773</v>
      </c>
      <c r="E1314" s="7" t="s">
        <v>5325</v>
      </c>
      <c r="F1314" s="7" t="s">
        <v>5326</v>
      </c>
      <c r="G1314" s="7" t="s">
        <v>5327</v>
      </c>
      <c r="H1314" s="38" t="s">
        <v>5328</v>
      </c>
      <c r="I1314" s="7" t="s">
        <v>3115</v>
      </c>
      <c r="J1314" s="7" t="s">
        <v>7972</v>
      </c>
      <c r="K1314" s="7" t="s">
        <v>7972</v>
      </c>
      <c r="L1314" s="39">
        <v>161561</v>
      </c>
      <c r="M1314" s="7" t="s">
        <v>7973</v>
      </c>
      <c r="N1314" s="7" t="s">
        <v>7972</v>
      </c>
      <c r="O1314" s="7" t="s">
        <v>7972</v>
      </c>
      <c r="P1314" s="39">
        <v>0</v>
      </c>
      <c r="Q1314" s="39">
        <v>0</v>
      </c>
      <c r="R1314" s="39">
        <v>0</v>
      </c>
      <c r="S1314" s="39">
        <v>0</v>
      </c>
      <c r="T1314" s="39">
        <v>0</v>
      </c>
      <c r="U1314" s="39">
        <f>SUM('25-26 Title I Part A'!$P1314:$T1314)</f>
        <v>0</v>
      </c>
      <c r="V1314" s="39">
        <f>'25-26 Title I Part A'!$L1314-'25-26 Title I Part A'!$U1314</f>
        <v>161561</v>
      </c>
    </row>
    <row r="1315" spans="1:22" ht="15" customHeight="1" x14ac:dyDescent="0.35">
      <c r="A1315" t="s">
        <v>81</v>
      </c>
      <c r="B1315" t="s">
        <v>5099</v>
      </c>
      <c r="C1315" s="7" t="s">
        <v>83</v>
      </c>
      <c r="D1315" s="7" t="s">
        <v>854</v>
      </c>
      <c r="E1315" s="7" t="s">
        <v>5100</v>
      </c>
      <c r="F1315" s="7" t="s">
        <v>5101</v>
      </c>
      <c r="G1315" s="7" t="s">
        <v>5102</v>
      </c>
      <c r="H1315" s="38" t="s">
        <v>5103</v>
      </c>
      <c r="I1315" s="7" t="s">
        <v>3115</v>
      </c>
      <c r="J1315" s="7" t="s">
        <v>7973</v>
      </c>
      <c r="K1315" s="7" t="s">
        <v>7973</v>
      </c>
      <c r="L1315" s="39">
        <v>0</v>
      </c>
      <c r="M1315" s="7" t="s">
        <v>7973</v>
      </c>
      <c r="N1315" s="7" t="s">
        <v>7988</v>
      </c>
      <c r="O1315" s="7" t="s">
        <v>7974</v>
      </c>
      <c r="P1315" s="39">
        <v>0</v>
      </c>
      <c r="Q1315" s="39">
        <v>0</v>
      </c>
      <c r="R1315" s="39">
        <v>0</v>
      </c>
      <c r="S1315" s="39">
        <v>0</v>
      </c>
      <c r="T1315" s="39">
        <v>0</v>
      </c>
      <c r="U1315" s="39">
        <f>SUM('25-26 Title I Part A'!$P1315:$T1315)</f>
        <v>0</v>
      </c>
      <c r="V1315" s="39">
        <f>'25-26 Title I Part A'!$L1315-'25-26 Title I Part A'!$U1315</f>
        <v>0</v>
      </c>
    </row>
    <row r="1316" spans="1:22" ht="15" customHeight="1" x14ac:dyDescent="0.35">
      <c r="A1316" t="s">
        <v>81</v>
      </c>
      <c r="B1316" t="s">
        <v>5129</v>
      </c>
      <c r="C1316" s="7" t="s">
        <v>83</v>
      </c>
      <c r="D1316" s="7" t="s">
        <v>2291</v>
      </c>
      <c r="E1316" s="7" t="s">
        <v>5130</v>
      </c>
      <c r="F1316" s="7" t="s">
        <v>5131</v>
      </c>
      <c r="G1316" s="7" t="s">
        <v>5132</v>
      </c>
      <c r="H1316" s="38" t="s">
        <v>5133</v>
      </c>
      <c r="I1316" s="7" t="s">
        <v>3115</v>
      </c>
      <c r="J1316" s="7" t="s">
        <v>7972</v>
      </c>
      <c r="K1316" s="7" t="s">
        <v>7972</v>
      </c>
      <c r="L1316" s="39">
        <v>56474</v>
      </c>
      <c r="M1316" s="7" t="s">
        <v>7972</v>
      </c>
      <c r="N1316" s="7" t="s">
        <v>7972</v>
      </c>
      <c r="O1316" s="7" t="s">
        <v>7972</v>
      </c>
      <c r="P1316" s="39">
        <v>0</v>
      </c>
      <c r="Q1316" s="39">
        <v>28811</v>
      </c>
      <c r="R1316" s="39">
        <v>0</v>
      </c>
      <c r="S1316" s="39">
        <v>27663</v>
      </c>
      <c r="T1316" s="39">
        <v>0</v>
      </c>
      <c r="U1316" s="39">
        <f>SUM('25-26 Title I Part A'!$P1316:$T1316)</f>
        <v>56474</v>
      </c>
      <c r="V1316" s="39">
        <f>'25-26 Title I Part A'!$L1316-'25-26 Title I Part A'!$U1316</f>
        <v>0</v>
      </c>
    </row>
    <row r="1317" spans="1:22" ht="15" customHeight="1" x14ac:dyDescent="0.35">
      <c r="A1317" t="s">
        <v>81</v>
      </c>
      <c r="B1317" t="s">
        <v>5124</v>
      </c>
      <c r="C1317" s="7" t="s">
        <v>83</v>
      </c>
      <c r="D1317" s="7" t="s">
        <v>2291</v>
      </c>
      <c r="E1317" s="7" t="s">
        <v>5125</v>
      </c>
      <c r="F1317" s="7" t="s">
        <v>5126</v>
      </c>
      <c r="G1317" s="7" t="s">
        <v>5127</v>
      </c>
      <c r="H1317" s="38" t="s">
        <v>5128</v>
      </c>
      <c r="I1317" s="7" t="s">
        <v>3115</v>
      </c>
      <c r="J1317" s="7" t="s">
        <v>7972</v>
      </c>
      <c r="K1317" s="7" t="s">
        <v>7972</v>
      </c>
      <c r="L1317" s="39">
        <v>64320</v>
      </c>
      <c r="M1317" s="7" t="s">
        <v>7972</v>
      </c>
      <c r="N1317" s="7" t="s">
        <v>7972</v>
      </c>
      <c r="O1317" s="7" t="s">
        <v>7972</v>
      </c>
      <c r="P1317" s="39">
        <v>0</v>
      </c>
      <c r="Q1317" s="39">
        <v>29831</v>
      </c>
      <c r="R1317" s="39">
        <v>0</v>
      </c>
      <c r="S1317" s="39">
        <v>5891</v>
      </c>
      <c r="T1317" s="39">
        <v>0</v>
      </c>
      <c r="U1317" s="39">
        <f>SUM('25-26 Title I Part A'!$P1317:$T1317)</f>
        <v>35722</v>
      </c>
      <c r="V1317" s="39">
        <f>'25-26 Title I Part A'!$L1317-'25-26 Title I Part A'!$U1317</f>
        <v>28598</v>
      </c>
    </row>
    <row r="1318" spans="1:22" ht="15" customHeight="1" x14ac:dyDescent="0.35">
      <c r="A1318" t="s">
        <v>81</v>
      </c>
      <c r="B1318" t="s">
        <v>7160</v>
      </c>
      <c r="C1318" s="7" t="s">
        <v>83</v>
      </c>
      <c r="D1318" s="7" t="s">
        <v>2775</v>
      </c>
      <c r="E1318" s="7" t="s">
        <v>7161</v>
      </c>
      <c r="F1318" s="7" t="s">
        <v>7162</v>
      </c>
      <c r="G1318" s="7" t="s">
        <v>7163</v>
      </c>
      <c r="H1318" s="38" t="s">
        <v>7164</v>
      </c>
      <c r="I1318" s="7" t="s">
        <v>3115</v>
      </c>
      <c r="J1318" s="7" t="s">
        <v>7972</v>
      </c>
      <c r="K1318" s="7" t="s">
        <v>7972</v>
      </c>
      <c r="L1318" s="39">
        <v>277903</v>
      </c>
      <c r="M1318" s="7" t="s">
        <v>7972</v>
      </c>
      <c r="N1318" s="7" t="s">
        <v>7972</v>
      </c>
      <c r="O1318" s="7" t="s">
        <v>7972</v>
      </c>
      <c r="P1318" s="39">
        <v>67805</v>
      </c>
      <c r="Q1318" s="39">
        <v>23922</v>
      </c>
      <c r="R1318" s="39">
        <v>33579</v>
      </c>
      <c r="S1318" s="39">
        <v>65731</v>
      </c>
      <c r="T1318" s="39">
        <v>0</v>
      </c>
      <c r="U1318" s="39">
        <f>SUM('25-26 Title I Part A'!$P1318:$T1318)</f>
        <v>191037</v>
      </c>
      <c r="V1318" s="39">
        <f>'25-26 Title I Part A'!$L1318-'25-26 Title I Part A'!$U1318</f>
        <v>86866</v>
      </c>
    </row>
    <row r="1319" spans="1:22" ht="15" customHeight="1" x14ac:dyDescent="0.35">
      <c r="A1319" t="s">
        <v>81</v>
      </c>
      <c r="B1319" t="s">
        <v>5801</v>
      </c>
      <c r="C1319" s="7" t="s">
        <v>83</v>
      </c>
      <c r="D1319" s="7" t="s">
        <v>2291</v>
      </c>
      <c r="E1319" s="7" t="s">
        <v>5802</v>
      </c>
      <c r="F1319" s="7" t="s">
        <v>5803</v>
      </c>
      <c r="G1319" s="7" t="s">
        <v>5804</v>
      </c>
      <c r="H1319" s="38" t="s">
        <v>5805</v>
      </c>
      <c r="I1319" s="7" t="s">
        <v>3115</v>
      </c>
      <c r="J1319" s="7" t="s">
        <v>7972</v>
      </c>
      <c r="K1319" s="7" t="s">
        <v>7972</v>
      </c>
      <c r="L1319" s="39">
        <v>50473</v>
      </c>
      <c r="M1319" s="7" t="s">
        <v>7972</v>
      </c>
      <c r="N1319" s="7" t="s">
        <v>7972</v>
      </c>
      <c r="O1319" s="7" t="s">
        <v>7972</v>
      </c>
      <c r="P1319" s="39">
        <v>0</v>
      </c>
      <c r="Q1319" s="39">
        <v>23587</v>
      </c>
      <c r="R1319" s="39">
        <v>26886</v>
      </c>
      <c r="S1319" s="39">
        <v>0</v>
      </c>
      <c r="T1319" s="39">
        <v>0</v>
      </c>
      <c r="U1319" s="39">
        <f>SUM('25-26 Title I Part A'!$P1319:$T1319)</f>
        <v>50473</v>
      </c>
      <c r="V1319" s="39">
        <f>'25-26 Title I Part A'!$L1319-'25-26 Title I Part A'!$U1319</f>
        <v>0</v>
      </c>
    </row>
    <row r="1320" spans="1:22" ht="15" customHeight="1" x14ac:dyDescent="0.35">
      <c r="A1320" t="s">
        <v>81</v>
      </c>
      <c r="B1320" t="s">
        <v>5149</v>
      </c>
      <c r="C1320" s="7" t="s">
        <v>83</v>
      </c>
      <c r="D1320" s="7" t="s">
        <v>2291</v>
      </c>
      <c r="E1320" s="7" t="s">
        <v>5150</v>
      </c>
      <c r="F1320" s="7" t="s">
        <v>5151</v>
      </c>
      <c r="G1320" s="7" t="s">
        <v>5152</v>
      </c>
      <c r="H1320" s="38" t="s">
        <v>5153</v>
      </c>
      <c r="I1320" s="7" t="s">
        <v>3115</v>
      </c>
      <c r="J1320" s="7" t="s">
        <v>7972</v>
      </c>
      <c r="K1320" s="7" t="s">
        <v>7972</v>
      </c>
      <c r="L1320" s="39">
        <v>62645</v>
      </c>
      <c r="M1320" s="7" t="s">
        <v>7972</v>
      </c>
      <c r="N1320" s="7" t="s">
        <v>7972</v>
      </c>
      <c r="O1320" s="7" t="s">
        <v>7972</v>
      </c>
      <c r="P1320" s="39">
        <v>0</v>
      </c>
      <c r="Q1320" s="39">
        <v>31958</v>
      </c>
      <c r="R1320" s="39">
        <v>0</v>
      </c>
      <c r="S1320" s="39">
        <v>30687</v>
      </c>
      <c r="T1320" s="39">
        <v>0</v>
      </c>
      <c r="U1320" s="39">
        <f>SUM('25-26 Title I Part A'!$P1320:$T1320)</f>
        <v>62645</v>
      </c>
      <c r="V1320" s="39">
        <f>'25-26 Title I Part A'!$L1320-'25-26 Title I Part A'!$U1320</f>
        <v>0</v>
      </c>
    </row>
    <row r="1321" spans="1:22" ht="15" customHeight="1" x14ac:dyDescent="0.35">
      <c r="A1321" t="s">
        <v>81</v>
      </c>
      <c r="B1321" t="s">
        <v>5239</v>
      </c>
      <c r="C1321" s="7" t="s">
        <v>83</v>
      </c>
      <c r="D1321" s="7" t="s">
        <v>3045</v>
      </c>
      <c r="E1321" s="7" t="s">
        <v>5240</v>
      </c>
      <c r="F1321" s="7" t="s">
        <v>5241</v>
      </c>
      <c r="G1321" s="7" t="s">
        <v>5242</v>
      </c>
      <c r="H1321" s="38" t="s">
        <v>5243</v>
      </c>
      <c r="I1321" s="7" t="s">
        <v>3115</v>
      </c>
      <c r="J1321" s="7" t="s">
        <v>7972</v>
      </c>
      <c r="K1321" s="7" t="s">
        <v>7972</v>
      </c>
      <c r="L1321" s="39">
        <v>187377</v>
      </c>
      <c r="M1321" s="7" t="s">
        <v>7972</v>
      </c>
      <c r="N1321" s="7" t="s">
        <v>7972</v>
      </c>
      <c r="O1321" s="7" t="s">
        <v>7972</v>
      </c>
      <c r="P1321" s="39">
        <v>43463</v>
      </c>
      <c r="Q1321" s="39">
        <v>96520</v>
      </c>
      <c r="R1321" s="39">
        <v>44345</v>
      </c>
      <c r="S1321" s="39">
        <v>3049</v>
      </c>
      <c r="T1321" s="39">
        <v>0</v>
      </c>
      <c r="U1321" s="39">
        <f>SUM('25-26 Title I Part A'!$P1321:$T1321)</f>
        <v>187377</v>
      </c>
      <c r="V1321" s="39">
        <f>'25-26 Title I Part A'!$L1321-'25-26 Title I Part A'!$U1321</f>
        <v>0</v>
      </c>
    </row>
    <row r="1322" spans="1:22" ht="15" customHeight="1" x14ac:dyDescent="0.35">
      <c r="A1322" t="s">
        <v>81</v>
      </c>
      <c r="B1322" t="s">
        <v>4585</v>
      </c>
      <c r="C1322" s="7" t="s">
        <v>83</v>
      </c>
      <c r="D1322" s="7" t="s">
        <v>446</v>
      </c>
      <c r="E1322" s="7" t="s">
        <v>4586</v>
      </c>
      <c r="F1322" s="7" t="s">
        <v>4587</v>
      </c>
      <c r="G1322" s="7" t="s">
        <v>4588</v>
      </c>
      <c r="H1322" s="38" t="s">
        <v>4589</v>
      </c>
      <c r="I1322" s="7" t="s">
        <v>3115</v>
      </c>
      <c r="J1322" s="7" t="s">
        <v>7972</v>
      </c>
      <c r="K1322" s="7" t="s">
        <v>7972</v>
      </c>
      <c r="L1322" s="39">
        <v>162338</v>
      </c>
      <c r="M1322" s="7" t="s">
        <v>7972</v>
      </c>
      <c r="N1322" s="7" t="s">
        <v>7972</v>
      </c>
      <c r="O1322" s="7" t="s">
        <v>7972</v>
      </c>
      <c r="P1322" s="39">
        <v>38963</v>
      </c>
      <c r="Q1322" s="39">
        <v>26868</v>
      </c>
      <c r="R1322" s="39">
        <v>15025</v>
      </c>
      <c r="S1322" s="39">
        <v>26402</v>
      </c>
      <c r="T1322" s="39">
        <v>0</v>
      </c>
      <c r="U1322" s="39">
        <f>SUM('25-26 Title I Part A'!$P1322:$T1322)</f>
        <v>107258</v>
      </c>
      <c r="V1322" s="39">
        <f>'25-26 Title I Part A'!$L1322-'25-26 Title I Part A'!$U1322</f>
        <v>55080</v>
      </c>
    </row>
    <row r="1323" spans="1:22" ht="15" customHeight="1" x14ac:dyDescent="0.35">
      <c r="A1323" t="s">
        <v>81</v>
      </c>
      <c r="B1323" t="s">
        <v>5509</v>
      </c>
      <c r="C1323" s="7" t="s">
        <v>83</v>
      </c>
      <c r="D1323" s="7" t="s">
        <v>2291</v>
      </c>
      <c r="E1323" s="7" t="s">
        <v>5510</v>
      </c>
      <c r="F1323" s="7" t="s">
        <v>5511</v>
      </c>
      <c r="G1323" s="7" t="s">
        <v>5512</v>
      </c>
      <c r="H1323" s="38" t="s">
        <v>5513</v>
      </c>
      <c r="I1323" s="7" t="s">
        <v>3115</v>
      </c>
      <c r="J1323" s="7" t="s">
        <v>7972</v>
      </c>
      <c r="K1323" s="7" t="s">
        <v>7972</v>
      </c>
      <c r="L1323" s="39">
        <v>244296</v>
      </c>
      <c r="M1323" s="7" t="s">
        <v>7972</v>
      </c>
      <c r="N1323" s="7" t="s">
        <v>7972</v>
      </c>
      <c r="O1323" s="7" t="s">
        <v>7972</v>
      </c>
      <c r="P1323" s="39">
        <v>58641</v>
      </c>
      <c r="Q1323" s="39">
        <v>62692</v>
      </c>
      <c r="R1323" s="39">
        <v>68580</v>
      </c>
      <c r="S1323" s="39">
        <v>54383</v>
      </c>
      <c r="T1323" s="39">
        <v>0</v>
      </c>
      <c r="U1323" s="39">
        <f>SUM('25-26 Title I Part A'!$P1323:$T1323)</f>
        <v>244296</v>
      </c>
      <c r="V1323" s="39">
        <f>'25-26 Title I Part A'!$L1323-'25-26 Title I Part A'!$U1323</f>
        <v>0</v>
      </c>
    </row>
    <row r="1324" spans="1:22" ht="15" customHeight="1" x14ac:dyDescent="0.35">
      <c r="A1324" t="s">
        <v>81</v>
      </c>
      <c r="B1324" t="s">
        <v>5951</v>
      </c>
      <c r="C1324" s="7" t="s">
        <v>83</v>
      </c>
      <c r="D1324" s="7" t="s">
        <v>2291</v>
      </c>
      <c r="E1324" s="7" t="s">
        <v>5952</v>
      </c>
      <c r="F1324" s="7" t="s">
        <v>5953</v>
      </c>
      <c r="G1324" s="7" t="s">
        <v>5954</v>
      </c>
      <c r="H1324" s="38" t="s">
        <v>5955</v>
      </c>
      <c r="I1324" s="7" t="s">
        <v>3115</v>
      </c>
      <c r="J1324" s="7" t="s">
        <v>7972</v>
      </c>
      <c r="K1324" s="7" t="s">
        <v>7972</v>
      </c>
      <c r="L1324" s="39">
        <v>57620</v>
      </c>
      <c r="M1324" s="7" t="s">
        <v>7972</v>
      </c>
      <c r="N1324" s="7" t="s">
        <v>7972</v>
      </c>
      <c r="O1324" s="7" t="s">
        <v>7972</v>
      </c>
      <c r="P1324" s="39">
        <v>7556</v>
      </c>
      <c r="Q1324" s="39">
        <v>14709</v>
      </c>
      <c r="R1324" s="39">
        <v>14167</v>
      </c>
      <c r="S1324" s="39">
        <v>21188</v>
      </c>
      <c r="T1324" s="39">
        <v>0</v>
      </c>
      <c r="U1324" s="39">
        <f>SUM('25-26 Title I Part A'!$P1324:$T1324)</f>
        <v>57620</v>
      </c>
      <c r="V1324" s="39">
        <f>'25-26 Title I Part A'!$L1324-'25-26 Title I Part A'!$U1324</f>
        <v>0</v>
      </c>
    </row>
    <row r="1325" spans="1:22" ht="15" customHeight="1" x14ac:dyDescent="0.35">
      <c r="A1325" t="s">
        <v>81</v>
      </c>
      <c r="B1325" t="s">
        <v>5544</v>
      </c>
      <c r="C1325" s="7" t="s">
        <v>83</v>
      </c>
      <c r="D1325" s="7" t="s">
        <v>2291</v>
      </c>
      <c r="E1325" s="7" t="s">
        <v>5545</v>
      </c>
      <c r="F1325" s="7" t="s">
        <v>5546</v>
      </c>
      <c r="G1325" s="7" t="s">
        <v>5547</v>
      </c>
      <c r="H1325" s="38" t="s">
        <v>7953</v>
      </c>
      <c r="I1325" s="7" t="s">
        <v>3115</v>
      </c>
      <c r="J1325" s="7" t="s">
        <v>7972</v>
      </c>
      <c r="K1325" s="7" t="s">
        <v>7972</v>
      </c>
      <c r="L1325" s="39">
        <v>259606</v>
      </c>
      <c r="M1325" s="7" t="s">
        <v>7972</v>
      </c>
      <c r="N1325" s="7" t="s">
        <v>7972</v>
      </c>
      <c r="O1325" s="7" t="s">
        <v>7972</v>
      </c>
      <c r="P1325" s="39">
        <v>34050</v>
      </c>
      <c r="Q1325" s="39">
        <v>46707</v>
      </c>
      <c r="R1325" s="39">
        <v>37123</v>
      </c>
      <c r="S1325" s="39">
        <v>113163</v>
      </c>
      <c r="T1325" s="39">
        <v>0</v>
      </c>
      <c r="U1325" s="39">
        <f>SUM('25-26 Title I Part A'!$P1325:$T1325)</f>
        <v>231043</v>
      </c>
      <c r="V1325" s="39">
        <f>'25-26 Title I Part A'!$L1325-'25-26 Title I Part A'!$U1325</f>
        <v>28563</v>
      </c>
    </row>
    <row r="1326" spans="1:22" ht="15" customHeight="1" x14ac:dyDescent="0.35">
      <c r="A1326" t="s">
        <v>81</v>
      </c>
      <c r="B1326" t="s">
        <v>7878</v>
      </c>
      <c r="C1326" s="7" t="s">
        <v>83</v>
      </c>
      <c r="D1326" s="7" t="s">
        <v>3045</v>
      </c>
      <c r="E1326" s="7" t="s">
        <v>7879</v>
      </c>
      <c r="F1326" s="7" t="s">
        <v>7880</v>
      </c>
      <c r="G1326" s="7" t="s">
        <v>7881</v>
      </c>
      <c r="H1326" s="38" t="s">
        <v>7882</v>
      </c>
      <c r="I1326" s="7" t="s">
        <v>3115</v>
      </c>
      <c r="J1326" s="7" t="s">
        <v>7972</v>
      </c>
      <c r="K1326" s="7" t="s">
        <v>7972</v>
      </c>
      <c r="L1326" s="39">
        <v>109935</v>
      </c>
      <c r="M1326" s="7" t="s">
        <v>7972</v>
      </c>
      <c r="N1326" s="7" t="s">
        <v>7972</v>
      </c>
      <c r="O1326" s="7" t="s">
        <v>7972</v>
      </c>
      <c r="P1326" s="39">
        <v>0</v>
      </c>
      <c r="Q1326" s="39">
        <v>0</v>
      </c>
      <c r="R1326" s="39">
        <v>64918</v>
      </c>
      <c r="S1326" s="39">
        <v>45017</v>
      </c>
      <c r="T1326" s="39">
        <v>0</v>
      </c>
      <c r="U1326" s="39">
        <f>SUM('25-26 Title I Part A'!$P1326:$T1326)</f>
        <v>109935</v>
      </c>
      <c r="V1326" s="39">
        <f>'25-26 Title I Part A'!$L1326-'25-26 Title I Part A'!$U1326</f>
        <v>0</v>
      </c>
    </row>
    <row r="1327" spans="1:22" ht="15" customHeight="1" x14ac:dyDescent="0.35">
      <c r="A1327" t="s">
        <v>81</v>
      </c>
      <c r="B1327" t="s">
        <v>7883</v>
      </c>
      <c r="C1327" s="7" t="s">
        <v>83</v>
      </c>
      <c r="D1327" s="7" t="s">
        <v>3045</v>
      </c>
      <c r="E1327" s="7" t="s">
        <v>7884</v>
      </c>
      <c r="F1327" s="7" t="s">
        <v>7880</v>
      </c>
      <c r="G1327" s="7" t="s">
        <v>7881</v>
      </c>
      <c r="H1327" s="38" t="s">
        <v>7885</v>
      </c>
      <c r="I1327" s="7" t="s">
        <v>3115</v>
      </c>
      <c r="J1327" s="7" t="s">
        <v>7972</v>
      </c>
      <c r="K1327" s="7" t="s">
        <v>7972</v>
      </c>
      <c r="L1327" s="39">
        <v>62926</v>
      </c>
      <c r="M1327" s="7" t="s">
        <v>7972</v>
      </c>
      <c r="N1327" s="7" t="s">
        <v>7972</v>
      </c>
      <c r="O1327" s="7" t="s">
        <v>7972</v>
      </c>
      <c r="P1327" s="39">
        <v>0</v>
      </c>
      <c r="Q1327" s="39">
        <v>0</v>
      </c>
      <c r="R1327" s="39">
        <v>0</v>
      </c>
      <c r="S1327" s="39">
        <v>40922</v>
      </c>
      <c r="T1327" s="39">
        <v>0</v>
      </c>
      <c r="U1327" s="39">
        <f>SUM('25-26 Title I Part A'!$P1327:$T1327)</f>
        <v>40922</v>
      </c>
      <c r="V1327" s="39">
        <f>'25-26 Title I Part A'!$L1327-'25-26 Title I Part A'!$U1327</f>
        <v>22004</v>
      </c>
    </row>
    <row r="1328" spans="1:22" ht="15" customHeight="1" x14ac:dyDescent="0.35">
      <c r="A1328" t="s">
        <v>81</v>
      </c>
      <c r="B1328" t="s">
        <v>7886</v>
      </c>
      <c r="C1328" s="7" t="s">
        <v>83</v>
      </c>
      <c r="D1328" s="7" t="s">
        <v>3045</v>
      </c>
      <c r="E1328" s="7" t="s">
        <v>7887</v>
      </c>
      <c r="F1328" s="7" t="s">
        <v>7880</v>
      </c>
      <c r="G1328" s="7" t="s">
        <v>7881</v>
      </c>
      <c r="H1328" s="38" t="s">
        <v>7888</v>
      </c>
      <c r="I1328" s="7" t="s">
        <v>3115</v>
      </c>
      <c r="J1328" s="7" t="s">
        <v>7972</v>
      </c>
      <c r="K1328" s="7" t="s">
        <v>7972</v>
      </c>
      <c r="L1328" s="39">
        <v>65517</v>
      </c>
      <c r="M1328" s="7" t="s">
        <v>7972</v>
      </c>
      <c r="N1328" s="7" t="s">
        <v>7972</v>
      </c>
      <c r="O1328" s="7" t="s">
        <v>7972</v>
      </c>
      <c r="P1328" s="39">
        <v>0</v>
      </c>
      <c r="Q1328" s="39">
        <v>0</v>
      </c>
      <c r="R1328" s="39">
        <v>0</v>
      </c>
      <c r="S1328" s="39">
        <v>48988</v>
      </c>
      <c r="T1328" s="39">
        <v>0</v>
      </c>
      <c r="U1328" s="39">
        <f>SUM('25-26 Title I Part A'!$P1328:$T1328)</f>
        <v>48988</v>
      </c>
      <c r="V1328" s="39">
        <f>'25-26 Title I Part A'!$L1328-'25-26 Title I Part A'!$U1328</f>
        <v>16529</v>
      </c>
    </row>
    <row r="1329" spans="1:22" ht="15" customHeight="1" x14ac:dyDescent="0.35">
      <c r="A1329" t="s">
        <v>81</v>
      </c>
      <c r="B1329" t="s">
        <v>7889</v>
      </c>
      <c r="C1329" s="7" t="s">
        <v>83</v>
      </c>
      <c r="D1329" s="7" t="s">
        <v>3045</v>
      </c>
      <c r="E1329" s="7" t="s">
        <v>7890</v>
      </c>
      <c r="F1329" s="7" t="s">
        <v>7880</v>
      </c>
      <c r="G1329" s="7" t="s">
        <v>7881</v>
      </c>
      <c r="H1329" s="38" t="s">
        <v>7891</v>
      </c>
      <c r="I1329" s="7" t="s">
        <v>3115</v>
      </c>
      <c r="J1329" s="7" t="s">
        <v>7972</v>
      </c>
      <c r="K1329" s="7" t="s">
        <v>7972</v>
      </c>
      <c r="L1329" s="39">
        <v>61445</v>
      </c>
      <c r="M1329" s="7" t="s">
        <v>7972</v>
      </c>
      <c r="N1329" s="7" t="s">
        <v>7972</v>
      </c>
      <c r="O1329" s="7" t="s">
        <v>7972</v>
      </c>
      <c r="P1329" s="39">
        <v>0</v>
      </c>
      <c r="Q1329" s="39">
        <v>0</v>
      </c>
      <c r="R1329" s="39">
        <v>0</v>
      </c>
      <c r="S1329" s="39">
        <v>56098</v>
      </c>
      <c r="T1329" s="39">
        <v>0</v>
      </c>
      <c r="U1329" s="39">
        <f>SUM('25-26 Title I Part A'!$P1329:$T1329)</f>
        <v>56098</v>
      </c>
      <c r="V1329" s="39">
        <f>'25-26 Title I Part A'!$L1329-'25-26 Title I Part A'!$U1329</f>
        <v>5347</v>
      </c>
    </row>
    <row r="1330" spans="1:22" ht="15" customHeight="1" x14ac:dyDescent="0.35">
      <c r="A1330" t="s">
        <v>81</v>
      </c>
      <c r="B1330" t="s">
        <v>7892</v>
      </c>
      <c r="C1330" s="7" t="s">
        <v>83</v>
      </c>
      <c r="D1330" s="7" t="s">
        <v>3045</v>
      </c>
      <c r="E1330" s="7" t="s">
        <v>7893</v>
      </c>
      <c r="F1330" s="7" t="s">
        <v>7880</v>
      </c>
      <c r="G1330" s="7" t="s">
        <v>7881</v>
      </c>
      <c r="H1330" s="38" t="s">
        <v>7894</v>
      </c>
      <c r="I1330" s="7" t="s">
        <v>3115</v>
      </c>
      <c r="J1330" s="7" t="s">
        <v>7972</v>
      </c>
      <c r="K1330" s="7" t="s">
        <v>7972</v>
      </c>
      <c r="L1330" s="39">
        <v>92168</v>
      </c>
      <c r="M1330" s="7" t="s">
        <v>7972</v>
      </c>
      <c r="N1330" s="7" t="s">
        <v>7972</v>
      </c>
      <c r="O1330" s="7" t="s">
        <v>7972</v>
      </c>
      <c r="P1330" s="39">
        <v>0</v>
      </c>
      <c r="Q1330" s="39">
        <v>0</v>
      </c>
      <c r="R1330" s="39">
        <v>0</v>
      </c>
      <c r="S1330" s="39">
        <v>92168</v>
      </c>
      <c r="T1330" s="39">
        <v>0</v>
      </c>
      <c r="U1330" s="39">
        <f>SUM('25-26 Title I Part A'!$P1330:$T1330)</f>
        <v>92168</v>
      </c>
      <c r="V1330" s="39">
        <f>'25-26 Title I Part A'!$L1330-'25-26 Title I Part A'!$U1330</f>
        <v>0</v>
      </c>
    </row>
    <row r="1331" spans="1:22" ht="15" customHeight="1" x14ac:dyDescent="0.35">
      <c r="A1331" t="s">
        <v>81</v>
      </c>
      <c r="B1331" t="s">
        <v>7895</v>
      </c>
      <c r="C1331" s="7" t="s">
        <v>83</v>
      </c>
      <c r="D1331" s="7" t="s">
        <v>3045</v>
      </c>
      <c r="E1331" s="7" t="s">
        <v>7896</v>
      </c>
      <c r="F1331" s="7" t="s">
        <v>7880</v>
      </c>
      <c r="G1331" s="7" t="s">
        <v>7881</v>
      </c>
      <c r="H1331" s="38" t="s">
        <v>7897</v>
      </c>
      <c r="I1331" s="7" t="s">
        <v>3115</v>
      </c>
      <c r="J1331" s="7" t="s">
        <v>7972</v>
      </c>
      <c r="K1331" s="7" t="s">
        <v>7972</v>
      </c>
      <c r="L1331" s="39">
        <v>81434</v>
      </c>
      <c r="M1331" s="7" t="s">
        <v>7972</v>
      </c>
      <c r="N1331" s="7" t="s">
        <v>7972</v>
      </c>
      <c r="O1331" s="7" t="s">
        <v>7972</v>
      </c>
      <c r="P1331" s="39">
        <v>0</v>
      </c>
      <c r="Q1331" s="39">
        <v>0</v>
      </c>
      <c r="R1331" s="39">
        <v>0</v>
      </c>
      <c r="S1331" s="39">
        <v>81434</v>
      </c>
      <c r="T1331" s="39">
        <v>0</v>
      </c>
      <c r="U1331" s="39">
        <f>SUM('25-26 Title I Part A'!$P1331:$T1331)</f>
        <v>81434</v>
      </c>
      <c r="V1331" s="39">
        <f>'25-26 Title I Part A'!$L1331-'25-26 Title I Part A'!$U1331</f>
        <v>0</v>
      </c>
    </row>
    <row r="1332" spans="1:22" ht="15" customHeight="1" x14ac:dyDescent="0.35">
      <c r="A1332" t="s">
        <v>81</v>
      </c>
      <c r="B1332" t="s">
        <v>7898</v>
      </c>
      <c r="C1332" s="7" t="s">
        <v>83</v>
      </c>
      <c r="D1332" s="7" t="s">
        <v>3045</v>
      </c>
      <c r="E1332" s="7" t="s">
        <v>7899</v>
      </c>
      <c r="F1332" s="7" t="s">
        <v>7880</v>
      </c>
      <c r="G1332" s="7" t="s">
        <v>7881</v>
      </c>
      <c r="H1332" s="38" t="s">
        <v>7900</v>
      </c>
      <c r="I1332" s="7" t="s">
        <v>3115</v>
      </c>
      <c r="J1332" s="7" t="s">
        <v>7972</v>
      </c>
      <c r="K1332" s="7" t="s">
        <v>7972</v>
      </c>
      <c r="L1332" s="39">
        <v>65147</v>
      </c>
      <c r="M1332" s="7" t="s">
        <v>7972</v>
      </c>
      <c r="N1332" s="7" t="s">
        <v>7972</v>
      </c>
      <c r="O1332" s="7" t="s">
        <v>7972</v>
      </c>
      <c r="P1332" s="39">
        <v>0</v>
      </c>
      <c r="Q1332" s="39">
        <v>0</v>
      </c>
      <c r="R1332" s="39">
        <v>0</v>
      </c>
      <c r="S1332" s="39">
        <v>16287</v>
      </c>
      <c r="T1332" s="39">
        <v>0</v>
      </c>
      <c r="U1332" s="39">
        <f>SUM('25-26 Title I Part A'!$P1332:$T1332)</f>
        <v>16287</v>
      </c>
      <c r="V1332" s="39">
        <f>'25-26 Title I Part A'!$L1332-'25-26 Title I Part A'!$U1332</f>
        <v>48860</v>
      </c>
    </row>
    <row r="1333" spans="1:22" ht="15" customHeight="1" x14ac:dyDescent="0.35">
      <c r="A1333" t="s">
        <v>81</v>
      </c>
      <c r="B1333" t="s">
        <v>7901</v>
      </c>
      <c r="C1333" s="7" t="s">
        <v>83</v>
      </c>
      <c r="D1333" s="7" t="s">
        <v>3045</v>
      </c>
      <c r="E1333" s="7" t="s">
        <v>7902</v>
      </c>
      <c r="F1333" s="7" t="s">
        <v>7880</v>
      </c>
      <c r="G1333" s="7" t="s">
        <v>7881</v>
      </c>
      <c r="H1333" s="38" t="s">
        <v>7903</v>
      </c>
      <c r="I1333" s="7" t="s">
        <v>3115</v>
      </c>
      <c r="J1333" s="7" t="s">
        <v>7972</v>
      </c>
      <c r="K1333" s="7" t="s">
        <v>7972</v>
      </c>
      <c r="L1333" s="39">
        <v>53672</v>
      </c>
      <c r="M1333" s="7" t="s">
        <v>7972</v>
      </c>
      <c r="N1333" s="7" t="s">
        <v>7972</v>
      </c>
      <c r="O1333" s="7" t="s">
        <v>7972</v>
      </c>
      <c r="P1333" s="39">
        <v>0</v>
      </c>
      <c r="Q1333" s="39">
        <v>0</v>
      </c>
      <c r="R1333" s="39">
        <v>0</v>
      </c>
      <c r="S1333" s="39">
        <v>13418</v>
      </c>
      <c r="T1333" s="39">
        <v>0</v>
      </c>
      <c r="U1333" s="39">
        <f>SUM('25-26 Title I Part A'!$P1333:$T1333)</f>
        <v>13418</v>
      </c>
      <c r="V1333" s="39">
        <f>'25-26 Title I Part A'!$L1333-'25-26 Title I Part A'!$U1333</f>
        <v>40254</v>
      </c>
    </row>
    <row r="1334" spans="1:22" ht="15" customHeight="1" x14ac:dyDescent="0.35">
      <c r="A1334" t="s">
        <v>81</v>
      </c>
      <c r="B1334" t="s">
        <v>7904</v>
      </c>
      <c r="C1334" s="7" t="s">
        <v>83</v>
      </c>
      <c r="D1334" s="7" t="s">
        <v>3045</v>
      </c>
      <c r="E1334" s="7" t="s">
        <v>7958</v>
      </c>
      <c r="F1334" s="7" t="s">
        <v>7880</v>
      </c>
      <c r="G1334" s="7" t="s">
        <v>7881</v>
      </c>
      <c r="H1334" s="38" t="s">
        <v>7905</v>
      </c>
      <c r="I1334" s="7" t="s">
        <v>3115</v>
      </c>
      <c r="J1334" s="7" t="s">
        <v>7972</v>
      </c>
      <c r="K1334" s="7" t="s">
        <v>7972</v>
      </c>
      <c r="L1334" s="39">
        <v>60335</v>
      </c>
      <c r="M1334" s="7" t="s">
        <v>7972</v>
      </c>
      <c r="N1334" s="7" t="s">
        <v>7972</v>
      </c>
      <c r="O1334" s="7" t="s">
        <v>7972</v>
      </c>
      <c r="P1334" s="39">
        <v>0</v>
      </c>
      <c r="Q1334" s="39">
        <v>0</v>
      </c>
      <c r="R1334" s="39">
        <v>0</v>
      </c>
      <c r="S1334" s="39">
        <v>15084</v>
      </c>
      <c r="T1334" s="39">
        <v>0</v>
      </c>
      <c r="U1334" s="39">
        <f>SUM('25-26 Title I Part A'!$P1334:$T1334)</f>
        <v>15084</v>
      </c>
      <c r="V1334" s="39">
        <f>'25-26 Title I Part A'!$L1334-'25-26 Title I Part A'!$U1334</f>
        <v>45251</v>
      </c>
    </row>
    <row r="1335" spans="1:22" ht="15" customHeight="1" x14ac:dyDescent="0.35">
      <c r="A1335" t="s">
        <v>81</v>
      </c>
      <c r="B1335" t="s">
        <v>4242</v>
      </c>
      <c r="C1335" s="7" t="s">
        <v>83</v>
      </c>
      <c r="D1335" s="7" t="s">
        <v>857</v>
      </c>
      <c r="E1335" s="7" t="s">
        <v>4243</v>
      </c>
      <c r="F1335" s="7" t="s">
        <v>7977</v>
      </c>
      <c r="G1335" s="7" t="s">
        <v>4244</v>
      </c>
      <c r="H1335" s="38" t="s">
        <v>4245</v>
      </c>
      <c r="I1335" s="7" t="s">
        <v>3115</v>
      </c>
      <c r="J1335" s="7" t="s">
        <v>7973</v>
      </c>
      <c r="K1335" s="7" t="s">
        <v>7973</v>
      </c>
      <c r="L1335" s="39">
        <v>0</v>
      </c>
      <c r="M1335" s="7" t="s">
        <v>7973</v>
      </c>
      <c r="N1335" s="7" t="s">
        <v>7988</v>
      </c>
      <c r="O1335" s="7" t="s">
        <v>7974</v>
      </c>
      <c r="P1335" s="39">
        <v>0</v>
      </c>
      <c r="Q1335" s="39">
        <v>0</v>
      </c>
      <c r="R1335" s="39">
        <v>0</v>
      </c>
      <c r="S1335" s="39">
        <v>0</v>
      </c>
      <c r="T1335" s="39">
        <v>0</v>
      </c>
      <c r="U1335" s="39">
        <f>SUM('25-26 Title I Part A'!$P1335:$T1335)</f>
        <v>0</v>
      </c>
      <c r="V1335" s="39">
        <f>'25-26 Title I Part A'!$L1335-'25-26 Title I Part A'!$U1335</f>
        <v>0</v>
      </c>
    </row>
    <row r="1336" spans="1:22" ht="15" customHeight="1" x14ac:dyDescent="0.35">
      <c r="A1336" t="s">
        <v>81</v>
      </c>
      <c r="B1336" t="s">
        <v>3196</v>
      </c>
      <c r="C1336" s="7" t="s">
        <v>83</v>
      </c>
      <c r="D1336" s="7" t="s">
        <v>2291</v>
      </c>
      <c r="E1336" s="7" t="s">
        <v>3197</v>
      </c>
      <c r="F1336" s="7" t="s">
        <v>3198</v>
      </c>
      <c r="G1336" s="7" t="s">
        <v>3199</v>
      </c>
      <c r="H1336" s="38" t="s">
        <v>3200</v>
      </c>
      <c r="I1336" s="7" t="s">
        <v>3115</v>
      </c>
      <c r="J1336" s="7" t="s">
        <v>7972</v>
      </c>
      <c r="K1336" s="7" t="s">
        <v>7972</v>
      </c>
      <c r="L1336" s="39">
        <v>243880</v>
      </c>
      <c r="M1336" s="7" t="s">
        <v>7972</v>
      </c>
      <c r="N1336" s="7" t="s">
        <v>7972</v>
      </c>
      <c r="O1336" s="7" t="s">
        <v>7972</v>
      </c>
      <c r="P1336" s="39">
        <v>58521</v>
      </c>
      <c r="Q1336" s="39">
        <v>40306</v>
      </c>
      <c r="R1336" s="39">
        <v>0</v>
      </c>
      <c r="S1336" s="39">
        <v>117967</v>
      </c>
      <c r="T1336" s="39">
        <v>0</v>
      </c>
      <c r="U1336" s="39">
        <f>SUM('25-26 Title I Part A'!$P1336:$T1336)</f>
        <v>216794</v>
      </c>
      <c r="V1336" s="39">
        <f>'25-26 Title I Part A'!$L1336-'25-26 Title I Part A'!$U1336</f>
        <v>27086</v>
      </c>
    </row>
    <row r="1337" spans="1:22" ht="15" customHeight="1" x14ac:dyDescent="0.35">
      <c r="A1337" t="s">
        <v>81</v>
      </c>
      <c r="B1337" t="s">
        <v>5079</v>
      </c>
      <c r="C1337" s="7" t="s">
        <v>83</v>
      </c>
      <c r="D1337" s="7" t="s">
        <v>2291</v>
      </c>
      <c r="E1337" s="7" t="s">
        <v>5080</v>
      </c>
      <c r="F1337" s="7" t="s">
        <v>5081</v>
      </c>
      <c r="G1337" s="7" t="s">
        <v>5082</v>
      </c>
      <c r="H1337" s="38" t="s">
        <v>5083</v>
      </c>
      <c r="I1337" s="7" t="s">
        <v>3115</v>
      </c>
      <c r="J1337" s="7" t="s">
        <v>7972</v>
      </c>
      <c r="K1337" s="7" t="s">
        <v>7972</v>
      </c>
      <c r="L1337" s="39">
        <v>167767</v>
      </c>
      <c r="M1337" s="7" t="s">
        <v>7972</v>
      </c>
      <c r="N1337" s="7" t="s">
        <v>7972</v>
      </c>
      <c r="O1337" s="7" t="s">
        <v>7972</v>
      </c>
      <c r="P1337" s="39">
        <v>39241</v>
      </c>
      <c r="Q1337" s="39">
        <v>43444</v>
      </c>
      <c r="R1337" s="39">
        <v>62957</v>
      </c>
      <c r="S1337" s="39">
        <v>22125</v>
      </c>
      <c r="T1337" s="39">
        <v>0</v>
      </c>
      <c r="U1337" s="39">
        <f>SUM('25-26 Title I Part A'!$P1337:$T1337)</f>
        <v>167767</v>
      </c>
      <c r="V1337" s="39">
        <f>'25-26 Title I Part A'!$L1337-'25-26 Title I Part A'!$U1337</f>
        <v>0</v>
      </c>
    </row>
    <row r="1338" spans="1:22" ht="15" customHeight="1" x14ac:dyDescent="0.35">
      <c r="A1338" t="s">
        <v>81</v>
      </c>
      <c r="B1338" t="s">
        <v>6262</v>
      </c>
      <c r="C1338" s="7" t="s">
        <v>83</v>
      </c>
      <c r="D1338" s="7" t="s">
        <v>2775</v>
      </c>
      <c r="E1338" s="7" t="s">
        <v>6263</v>
      </c>
      <c r="F1338" s="7" t="s">
        <v>6264</v>
      </c>
      <c r="G1338" s="7" t="s">
        <v>6265</v>
      </c>
      <c r="H1338" s="38" t="s">
        <v>6266</v>
      </c>
      <c r="I1338" s="7" t="s">
        <v>3115</v>
      </c>
      <c r="J1338" s="7" t="s">
        <v>7972</v>
      </c>
      <c r="K1338" s="7" t="s">
        <v>7972</v>
      </c>
      <c r="L1338" s="39">
        <v>43055</v>
      </c>
      <c r="M1338" s="7" t="s">
        <v>7972</v>
      </c>
      <c r="N1338" s="7" t="s">
        <v>7972</v>
      </c>
      <c r="O1338" s="7" t="s">
        <v>7972</v>
      </c>
      <c r="P1338" s="39">
        <v>10257</v>
      </c>
      <c r="Q1338" s="39">
        <v>12425</v>
      </c>
      <c r="R1338" s="39">
        <v>12450</v>
      </c>
      <c r="S1338" s="39">
        <v>7923</v>
      </c>
      <c r="T1338" s="39">
        <v>0</v>
      </c>
      <c r="U1338" s="39">
        <f>SUM('25-26 Title I Part A'!$P1338:$T1338)</f>
        <v>43055</v>
      </c>
      <c r="V1338" s="39">
        <f>'25-26 Title I Part A'!$L1338-'25-26 Title I Part A'!$U1338</f>
        <v>0</v>
      </c>
    </row>
    <row r="1339" spans="1:22" ht="15" customHeight="1" x14ac:dyDescent="0.35">
      <c r="A1339" t="s">
        <v>81</v>
      </c>
      <c r="B1339" t="s">
        <v>7240</v>
      </c>
      <c r="C1339" s="7" t="s">
        <v>83</v>
      </c>
      <c r="D1339" s="7" t="s">
        <v>1067</v>
      </c>
      <c r="E1339" s="7" t="s">
        <v>7241</v>
      </c>
      <c r="F1339" s="7" t="s">
        <v>7242</v>
      </c>
      <c r="G1339" s="7" t="s">
        <v>7243</v>
      </c>
      <c r="H1339" s="38" t="s">
        <v>7244</v>
      </c>
      <c r="I1339" s="7" t="s">
        <v>3115</v>
      </c>
      <c r="J1339" s="7" t="s">
        <v>7972</v>
      </c>
      <c r="K1339" s="7" t="s">
        <v>7972</v>
      </c>
      <c r="L1339" s="39">
        <v>400659</v>
      </c>
      <c r="M1339" s="7" t="s">
        <v>7973</v>
      </c>
      <c r="N1339" s="7" t="s">
        <v>7972</v>
      </c>
      <c r="O1339" s="7" t="s">
        <v>7972</v>
      </c>
      <c r="P1339" s="39">
        <v>96141</v>
      </c>
      <c r="Q1339" s="39">
        <v>79641</v>
      </c>
      <c r="R1339" s="39">
        <v>113558</v>
      </c>
      <c r="S1339" s="39">
        <v>0</v>
      </c>
      <c r="T1339" s="39">
        <v>0</v>
      </c>
      <c r="U1339" s="39">
        <f>SUM('25-26 Title I Part A'!$P1339:$T1339)</f>
        <v>289340</v>
      </c>
      <c r="V1339" s="39">
        <f>'25-26 Title I Part A'!$L1339-'25-26 Title I Part A'!$U1339</f>
        <v>111319</v>
      </c>
    </row>
    <row r="1340" spans="1:22" ht="15" customHeight="1" x14ac:dyDescent="0.35">
      <c r="A1340" t="s">
        <v>81</v>
      </c>
      <c r="B1340" t="s">
        <v>7551</v>
      </c>
      <c r="C1340" s="7" t="s">
        <v>83</v>
      </c>
      <c r="D1340" s="7" t="s">
        <v>2291</v>
      </c>
      <c r="E1340" s="7" t="s">
        <v>7552</v>
      </c>
      <c r="F1340" s="7" t="s">
        <v>7553</v>
      </c>
      <c r="G1340" s="7" t="s">
        <v>7554</v>
      </c>
      <c r="H1340" s="38" t="s">
        <v>7555</v>
      </c>
      <c r="I1340" s="7" t="s">
        <v>3115</v>
      </c>
      <c r="J1340" s="7" t="s">
        <v>7972</v>
      </c>
      <c r="K1340" s="7" t="s">
        <v>7972</v>
      </c>
      <c r="L1340" s="39">
        <v>86720</v>
      </c>
      <c r="M1340" s="7" t="s">
        <v>7972</v>
      </c>
      <c r="N1340" s="7" t="s">
        <v>7972</v>
      </c>
      <c r="O1340" s="7" t="s">
        <v>7972</v>
      </c>
      <c r="P1340" s="39">
        <v>20813</v>
      </c>
      <c r="Q1340" s="39">
        <v>23569</v>
      </c>
      <c r="R1340" s="39">
        <v>40920</v>
      </c>
      <c r="S1340" s="39">
        <v>1418</v>
      </c>
      <c r="T1340" s="39">
        <v>0</v>
      </c>
      <c r="U1340" s="39">
        <f>SUM('25-26 Title I Part A'!$P1340:$T1340)</f>
        <v>86720</v>
      </c>
      <c r="V1340" s="39">
        <f>'25-26 Title I Part A'!$L1340-'25-26 Title I Part A'!$U1340</f>
        <v>0</v>
      </c>
    </row>
    <row r="1341" spans="1:22" ht="15" customHeight="1" x14ac:dyDescent="0.35">
      <c r="A1341" t="s">
        <v>81</v>
      </c>
      <c r="B1341" t="s">
        <v>5539</v>
      </c>
      <c r="C1341" s="7" t="s">
        <v>83</v>
      </c>
      <c r="D1341" s="7" t="s">
        <v>2291</v>
      </c>
      <c r="E1341" s="7" t="s">
        <v>5540</v>
      </c>
      <c r="F1341" s="7" t="s">
        <v>5541</v>
      </c>
      <c r="G1341" s="7" t="s">
        <v>5542</v>
      </c>
      <c r="H1341" s="38" t="s">
        <v>5543</v>
      </c>
      <c r="I1341" s="7" t="s">
        <v>3115</v>
      </c>
      <c r="J1341" s="7" t="s">
        <v>7972</v>
      </c>
      <c r="K1341" s="7" t="s">
        <v>7972</v>
      </c>
      <c r="L1341" s="39">
        <v>129304</v>
      </c>
      <c r="M1341" s="7" t="s">
        <v>7972</v>
      </c>
      <c r="N1341" s="7" t="s">
        <v>7972</v>
      </c>
      <c r="O1341" s="7" t="s">
        <v>7972</v>
      </c>
      <c r="P1341" s="39">
        <v>31198</v>
      </c>
      <c r="Q1341" s="39">
        <v>33317</v>
      </c>
      <c r="R1341" s="39">
        <v>32593</v>
      </c>
      <c r="S1341" s="39">
        <v>32196</v>
      </c>
      <c r="T1341" s="39">
        <v>0</v>
      </c>
      <c r="U1341" s="39">
        <f>SUM('25-26 Title I Part A'!$P1341:$T1341)</f>
        <v>129304</v>
      </c>
      <c r="V1341" s="39">
        <f>'25-26 Title I Part A'!$L1341-'25-26 Title I Part A'!$U1341</f>
        <v>0</v>
      </c>
    </row>
    <row r="1342" spans="1:22" ht="15" customHeight="1" x14ac:dyDescent="0.35">
      <c r="A1342" t="s">
        <v>81</v>
      </c>
      <c r="B1342" t="s">
        <v>5299</v>
      </c>
      <c r="C1342" s="7" t="s">
        <v>83</v>
      </c>
      <c r="D1342" s="7" t="s">
        <v>2291</v>
      </c>
      <c r="E1342" s="7" t="s">
        <v>5300</v>
      </c>
      <c r="F1342" s="7" t="s">
        <v>5301</v>
      </c>
      <c r="G1342" s="7" t="s">
        <v>5302</v>
      </c>
      <c r="H1342" s="38" t="s">
        <v>5303</v>
      </c>
      <c r="I1342" s="7" t="s">
        <v>3115</v>
      </c>
      <c r="J1342" s="7" t="s">
        <v>7972</v>
      </c>
      <c r="K1342" s="7" t="s">
        <v>7972</v>
      </c>
      <c r="L1342" s="39">
        <v>67000</v>
      </c>
      <c r="M1342" s="7" t="s">
        <v>7972</v>
      </c>
      <c r="N1342" s="7" t="s">
        <v>7972</v>
      </c>
      <c r="O1342" s="7" t="s">
        <v>7972</v>
      </c>
      <c r="P1342" s="39">
        <v>15628</v>
      </c>
      <c r="Q1342" s="39">
        <v>28033</v>
      </c>
      <c r="R1342" s="39">
        <v>22232</v>
      </c>
      <c r="S1342" s="39">
        <v>1107</v>
      </c>
      <c r="T1342" s="39">
        <v>0</v>
      </c>
      <c r="U1342" s="39">
        <f>SUM('25-26 Title I Part A'!$P1342:$T1342)</f>
        <v>67000</v>
      </c>
      <c r="V1342" s="39">
        <f>'25-26 Title I Part A'!$L1342-'25-26 Title I Part A'!$U1342</f>
        <v>0</v>
      </c>
    </row>
    <row r="1343" spans="1:22" ht="15" customHeight="1" x14ac:dyDescent="0.35">
      <c r="A1343" t="s">
        <v>81</v>
      </c>
      <c r="B1343" t="s">
        <v>3206</v>
      </c>
      <c r="C1343" s="7" t="s">
        <v>83</v>
      </c>
      <c r="D1343" s="7" t="s">
        <v>2784</v>
      </c>
      <c r="E1343" s="7" t="s">
        <v>3207</v>
      </c>
      <c r="F1343" s="7" t="s">
        <v>3208</v>
      </c>
      <c r="G1343" s="7" t="s">
        <v>3209</v>
      </c>
      <c r="H1343" s="38" t="s">
        <v>3210</v>
      </c>
      <c r="I1343" s="7" t="s">
        <v>3115</v>
      </c>
      <c r="J1343" s="7" t="s">
        <v>7972</v>
      </c>
      <c r="K1343" s="7" t="s">
        <v>7973</v>
      </c>
      <c r="L1343" s="39">
        <v>0</v>
      </c>
      <c r="M1343" s="7" t="s">
        <v>7973</v>
      </c>
      <c r="N1343" s="7" t="s">
        <v>7972</v>
      </c>
      <c r="O1343" s="7" t="s">
        <v>7974</v>
      </c>
      <c r="P1343" s="39">
        <v>0</v>
      </c>
      <c r="Q1343" s="39">
        <v>0</v>
      </c>
      <c r="R1343" s="39">
        <v>0</v>
      </c>
      <c r="S1343" s="39">
        <v>0</v>
      </c>
      <c r="T1343" s="39">
        <v>0</v>
      </c>
      <c r="U1343" s="39">
        <f>SUM('25-26 Title I Part A'!$P1343:$T1343)</f>
        <v>0</v>
      </c>
      <c r="V1343" s="39">
        <f>'25-26 Title I Part A'!$L1343-'25-26 Title I Part A'!$U1343</f>
        <v>0</v>
      </c>
    </row>
    <row r="1344" spans="1:22" ht="15" customHeight="1" x14ac:dyDescent="0.35">
      <c r="A1344" t="s">
        <v>81</v>
      </c>
      <c r="B1344" t="s">
        <v>4590</v>
      </c>
      <c r="C1344" s="7" t="s">
        <v>83</v>
      </c>
      <c r="D1344" s="7" t="s">
        <v>446</v>
      </c>
      <c r="E1344" s="7" t="s">
        <v>4591</v>
      </c>
      <c r="F1344" s="7" t="s">
        <v>4592</v>
      </c>
      <c r="G1344" s="7" t="s">
        <v>4593</v>
      </c>
      <c r="H1344" s="38" t="s">
        <v>4594</v>
      </c>
      <c r="I1344" s="7" t="s">
        <v>3115</v>
      </c>
      <c r="J1344" s="7" t="s">
        <v>7972</v>
      </c>
      <c r="K1344" s="7" t="s">
        <v>7972</v>
      </c>
      <c r="L1344" s="39">
        <v>74738</v>
      </c>
      <c r="M1344" s="7" t="s">
        <v>7972</v>
      </c>
      <c r="N1344" s="7" t="s">
        <v>7972</v>
      </c>
      <c r="O1344" s="7" t="s">
        <v>7972</v>
      </c>
      <c r="P1344" s="39">
        <v>17938</v>
      </c>
      <c r="Q1344" s="39">
        <v>14726</v>
      </c>
      <c r="R1344" s="39">
        <v>7913</v>
      </c>
      <c r="S1344" s="39">
        <v>14398</v>
      </c>
      <c r="T1344" s="39">
        <v>0</v>
      </c>
      <c r="U1344" s="39">
        <f>SUM('25-26 Title I Part A'!$P1344:$T1344)</f>
        <v>54975</v>
      </c>
      <c r="V1344" s="39">
        <f>'25-26 Title I Part A'!$L1344-'25-26 Title I Part A'!$U1344</f>
        <v>19763</v>
      </c>
    </row>
    <row r="1345" spans="1:22" ht="15" customHeight="1" x14ac:dyDescent="0.35">
      <c r="A1345" t="s">
        <v>81</v>
      </c>
      <c r="B1345" t="s">
        <v>4969</v>
      </c>
      <c r="C1345" s="7" t="s">
        <v>83</v>
      </c>
      <c r="D1345" s="7" t="s">
        <v>2291</v>
      </c>
      <c r="E1345" s="7" t="s">
        <v>4970</v>
      </c>
      <c r="F1345" s="7" t="s">
        <v>4971</v>
      </c>
      <c r="G1345" s="7" t="s">
        <v>4972</v>
      </c>
      <c r="H1345" s="38" t="s">
        <v>4973</v>
      </c>
      <c r="I1345" s="7" t="s">
        <v>3115</v>
      </c>
      <c r="J1345" s="7" t="s">
        <v>7972</v>
      </c>
      <c r="K1345" s="7" t="s">
        <v>7972</v>
      </c>
      <c r="L1345" s="39">
        <v>452418</v>
      </c>
      <c r="M1345" s="7" t="s">
        <v>7972</v>
      </c>
      <c r="N1345" s="7" t="s">
        <v>7972</v>
      </c>
      <c r="O1345" s="7" t="s">
        <v>7972</v>
      </c>
      <c r="P1345" s="39">
        <v>108596</v>
      </c>
      <c r="Q1345" s="39">
        <v>115354</v>
      </c>
      <c r="R1345" s="39">
        <v>145044</v>
      </c>
      <c r="S1345" s="39">
        <v>83424</v>
      </c>
      <c r="T1345" s="39">
        <v>0</v>
      </c>
      <c r="U1345" s="39">
        <f>SUM('25-26 Title I Part A'!$P1345:$T1345)</f>
        <v>452418</v>
      </c>
      <c r="V1345" s="39">
        <f>'25-26 Title I Part A'!$L1345-'25-26 Title I Part A'!$U1345</f>
        <v>0</v>
      </c>
    </row>
    <row r="1346" spans="1:22" ht="15" customHeight="1" x14ac:dyDescent="0.35">
      <c r="A1346" t="s">
        <v>81</v>
      </c>
      <c r="B1346" t="s">
        <v>5841</v>
      </c>
      <c r="C1346" s="7" t="s">
        <v>83</v>
      </c>
      <c r="D1346" s="7" t="s">
        <v>582</v>
      </c>
      <c r="E1346" s="7" t="s">
        <v>5842</v>
      </c>
      <c r="F1346" s="7" t="s">
        <v>5843</v>
      </c>
      <c r="G1346" s="7" t="s">
        <v>5844</v>
      </c>
      <c r="H1346" s="38" t="s">
        <v>5845</v>
      </c>
      <c r="I1346" s="7" t="s">
        <v>3115</v>
      </c>
      <c r="J1346" s="7" t="s">
        <v>7972</v>
      </c>
      <c r="K1346" s="7" t="s">
        <v>7972</v>
      </c>
      <c r="L1346" s="39">
        <v>76479</v>
      </c>
      <c r="M1346" s="7" t="s">
        <v>7972</v>
      </c>
      <c r="N1346" s="7" t="s">
        <v>7972</v>
      </c>
      <c r="O1346" s="7" t="s">
        <v>7972</v>
      </c>
      <c r="P1346" s="39">
        <v>18356</v>
      </c>
      <c r="Q1346" s="39">
        <v>24474</v>
      </c>
      <c r="R1346" s="39">
        <v>32400</v>
      </c>
      <c r="S1346" s="39">
        <v>1249</v>
      </c>
      <c r="T1346" s="39">
        <v>0</v>
      </c>
      <c r="U1346" s="39">
        <f>SUM('25-26 Title I Part A'!$P1346:$T1346)</f>
        <v>76479</v>
      </c>
      <c r="V1346" s="39">
        <f>'25-26 Title I Part A'!$L1346-'25-26 Title I Part A'!$U1346</f>
        <v>0</v>
      </c>
    </row>
    <row r="1347" spans="1:22" ht="15" customHeight="1" x14ac:dyDescent="0.35">
      <c r="A1347" t="s">
        <v>81</v>
      </c>
      <c r="B1347" t="s">
        <v>6995</v>
      </c>
      <c r="C1347" s="7" t="s">
        <v>83</v>
      </c>
      <c r="D1347" s="7" t="s">
        <v>2291</v>
      </c>
      <c r="E1347" s="7" t="s">
        <v>6996</v>
      </c>
      <c r="F1347" s="7" t="s">
        <v>6997</v>
      </c>
      <c r="G1347" s="7" t="s">
        <v>6998</v>
      </c>
      <c r="H1347" s="38" t="s">
        <v>6999</v>
      </c>
      <c r="I1347" s="7" t="s">
        <v>3115</v>
      </c>
      <c r="J1347" s="7" t="s">
        <v>7972</v>
      </c>
      <c r="K1347" s="7" t="s">
        <v>7972</v>
      </c>
      <c r="L1347" s="39">
        <v>119203</v>
      </c>
      <c r="M1347" s="7" t="s">
        <v>7972</v>
      </c>
      <c r="N1347" s="7" t="s">
        <v>7972</v>
      </c>
      <c r="O1347" s="7" t="s">
        <v>7972</v>
      </c>
      <c r="P1347" s="39">
        <v>28609</v>
      </c>
      <c r="Q1347" s="39">
        <v>28151</v>
      </c>
      <c r="R1347" s="39">
        <v>31967</v>
      </c>
      <c r="S1347" s="39">
        <v>17039</v>
      </c>
      <c r="T1347" s="39">
        <v>0</v>
      </c>
      <c r="U1347" s="39">
        <f>SUM('25-26 Title I Part A'!$P1347:$T1347)</f>
        <v>105766</v>
      </c>
      <c r="V1347" s="39">
        <f>'25-26 Title I Part A'!$L1347-'25-26 Title I Part A'!$U1347</f>
        <v>13437</v>
      </c>
    </row>
    <row r="1348" spans="1:22" ht="15" customHeight="1" x14ac:dyDescent="0.35">
      <c r="A1348" t="s">
        <v>81</v>
      </c>
      <c r="B1348" t="s">
        <v>7095</v>
      </c>
      <c r="C1348" s="7" t="s">
        <v>83</v>
      </c>
      <c r="D1348" s="7" t="s">
        <v>2291</v>
      </c>
      <c r="E1348" s="7" t="s">
        <v>7096</v>
      </c>
      <c r="F1348" s="7" t="s">
        <v>7097</v>
      </c>
      <c r="G1348" s="7" t="s">
        <v>7098</v>
      </c>
      <c r="H1348" s="38" t="s">
        <v>7099</v>
      </c>
      <c r="I1348" s="7" t="s">
        <v>3115</v>
      </c>
      <c r="J1348" s="7" t="s">
        <v>7972</v>
      </c>
      <c r="K1348" s="7" t="s">
        <v>7972</v>
      </c>
      <c r="L1348" s="39">
        <v>20609</v>
      </c>
      <c r="M1348" s="7" t="s">
        <v>7972</v>
      </c>
      <c r="N1348" s="7" t="s">
        <v>7972</v>
      </c>
      <c r="O1348" s="7" t="s">
        <v>7972</v>
      </c>
      <c r="P1348" s="39">
        <v>4977</v>
      </c>
      <c r="Q1348" s="39">
        <v>5152</v>
      </c>
      <c r="R1348" s="39">
        <v>0</v>
      </c>
      <c r="S1348" s="39">
        <v>5152</v>
      </c>
      <c r="T1348" s="39">
        <v>0</v>
      </c>
      <c r="U1348" s="39">
        <f>SUM('25-26 Title I Part A'!$P1348:$T1348)</f>
        <v>15281</v>
      </c>
      <c r="V1348" s="39">
        <f>'25-26 Title I Part A'!$L1348-'25-26 Title I Part A'!$U1348</f>
        <v>5328</v>
      </c>
    </row>
    <row r="1349" spans="1:22" ht="15" customHeight="1" x14ac:dyDescent="0.35">
      <c r="A1349" t="s">
        <v>81</v>
      </c>
      <c r="B1349" t="s">
        <v>3211</v>
      </c>
      <c r="C1349" s="7" t="s">
        <v>83</v>
      </c>
      <c r="D1349" s="7" t="s">
        <v>2784</v>
      </c>
      <c r="E1349" s="7" t="s">
        <v>3212</v>
      </c>
      <c r="F1349" s="7" t="s">
        <v>3213</v>
      </c>
      <c r="G1349" s="7" t="s">
        <v>3214</v>
      </c>
      <c r="H1349" s="38" t="s">
        <v>3215</v>
      </c>
      <c r="I1349" s="7" t="s">
        <v>3115</v>
      </c>
      <c r="J1349" s="7" t="s">
        <v>7972</v>
      </c>
      <c r="K1349" s="7" t="s">
        <v>7973</v>
      </c>
      <c r="L1349" s="39">
        <v>0</v>
      </c>
      <c r="M1349" s="7" t="s">
        <v>7973</v>
      </c>
      <c r="N1349" s="7" t="s">
        <v>7972</v>
      </c>
      <c r="O1349" s="7" t="s">
        <v>7974</v>
      </c>
      <c r="P1349" s="39">
        <v>0</v>
      </c>
      <c r="Q1349" s="39">
        <v>0</v>
      </c>
      <c r="R1349" s="39">
        <v>0</v>
      </c>
      <c r="S1349" s="39">
        <v>0</v>
      </c>
      <c r="T1349" s="39">
        <v>0</v>
      </c>
      <c r="U1349" s="39">
        <f>SUM('25-26 Title I Part A'!$P1349:$T1349)</f>
        <v>0</v>
      </c>
      <c r="V1349" s="39">
        <f>'25-26 Title I Part A'!$L1349-'25-26 Title I Part A'!$U1349</f>
        <v>0</v>
      </c>
    </row>
    <row r="1350" spans="1:22" ht="15" customHeight="1" x14ac:dyDescent="0.35">
      <c r="A1350" t="s">
        <v>81</v>
      </c>
      <c r="B1350" t="s">
        <v>7005</v>
      </c>
      <c r="C1350" s="7" t="s">
        <v>83</v>
      </c>
      <c r="D1350" s="7" t="s">
        <v>1726</v>
      </c>
      <c r="E1350" s="7" t="s">
        <v>7006</v>
      </c>
      <c r="F1350" s="7" t="s">
        <v>7007</v>
      </c>
      <c r="G1350" s="7" t="s">
        <v>7008</v>
      </c>
      <c r="H1350" s="38" t="s">
        <v>7009</v>
      </c>
      <c r="I1350" s="7" t="s">
        <v>3115</v>
      </c>
      <c r="J1350" s="7" t="s">
        <v>7974</v>
      </c>
      <c r="K1350" s="7" t="s">
        <v>7973</v>
      </c>
      <c r="L1350" s="39">
        <v>0</v>
      </c>
      <c r="M1350" s="7" t="s">
        <v>7973</v>
      </c>
      <c r="N1350" s="7" t="s">
        <v>7988</v>
      </c>
      <c r="O1350" s="7" t="s">
        <v>7974</v>
      </c>
      <c r="P1350" s="39">
        <v>0</v>
      </c>
      <c r="Q1350" s="39">
        <v>0</v>
      </c>
      <c r="R1350" s="39">
        <v>0</v>
      </c>
      <c r="S1350" s="39">
        <v>0</v>
      </c>
      <c r="T1350" s="39">
        <v>0</v>
      </c>
      <c r="U1350" s="39">
        <f>SUM('25-26 Title I Part A'!$P1350:$T1350)</f>
        <v>0</v>
      </c>
      <c r="V1350" s="39">
        <f>'25-26 Title I Part A'!$L1350-'25-26 Title I Part A'!$U1350</f>
        <v>0</v>
      </c>
    </row>
    <row r="1351" spans="1:22" ht="15" customHeight="1" x14ac:dyDescent="0.35">
      <c r="A1351" t="s">
        <v>81</v>
      </c>
      <c r="B1351" t="s">
        <v>6372</v>
      </c>
      <c r="C1351" s="7" t="s">
        <v>83</v>
      </c>
      <c r="D1351" s="7" t="s">
        <v>2291</v>
      </c>
      <c r="E1351" s="7" t="s">
        <v>6373</v>
      </c>
      <c r="F1351" s="7" t="s">
        <v>6374</v>
      </c>
      <c r="G1351" s="7" t="s">
        <v>6375</v>
      </c>
      <c r="H1351" s="38" t="s">
        <v>6376</v>
      </c>
      <c r="I1351" s="7" t="s">
        <v>3115</v>
      </c>
      <c r="J1351" s="7" t="s">
        <v>7972</v>
      </c>
      <c r="K1351" s="7" t="s">
        <v>7972</v>
      </c>
      <c r="L1351" s="39">
        <v>20100</v>
      </c>
      <c r="M1351" s="7" t="s">
        <v>7972</v>
      </c>
      <c r="N1351" s="7" t="s">
        <v>7972</v>
      </c>
      <c r="O1351" s="7" t="s">
        <v>7974</v>
      </c>
      <c r="P1351" s="39">
        <v>0</v>
      </c>
      <c r="Q1351" s="39">
        <v>0</v>
      </c>
      <c r="R1351" s="39">
        <v>0</v>
      </c>
      <c r="S1351" s="39">
        <v>0</v>
      </c>
      <c r="T1351" s="39">
        <v>0</v>
      </c>
      <c r="U1351" s="39">
        <f>SUM('25-26 Title I Part A'!$P1351:$T1351)</f>
        <v>0</v>
      </c>
      <c r="V1351" s="39">
        <f>'25-26 Title I Part A'!$L1351-'25-26 Title I Part A'!$U1351</f>
        <v>20100</v>
      </c>
    </row>
    <row r="1352" spans="1:22" ht="15" customHeight="1" x14ac:dyDescent="0.35">
      <c r="A1352" t="s">
        <v>81</v>
      </c>
      <c r="B1352" t="s">
        <v>3411</v>
      </c>
      <c r="C1352" s="7" t="s">
        <v>83</v>
      </c>
      <c r="D1352" s="7" t="s">
        <v>2291</v>
      </c>
      <c r="E1352" s="7" t="s">
        <v>3412</v>
      </c>
      <c r="F1352" s="7" t="s">
        <v>3413</v>
      </c>
      <c r="G1352" s="7" t="s">
        <v>3414</v>
      </c>
      <c r="H1352" s="38" t="s">
        <v>3415</v>
      </c>
      <c r="I1352" s="7" t="s">
        <v>3115</v>
      </c>
      <c r="J1352" s="7" t="s">
        <v>7972</v>
      </c>
      <c r="K1352" s="7" t="s">
        <v>7972</v>
      </c>
      <c r="L1352" s="39">
        <v>194836</v>
      </c>
      <c r="M1352" s="7" t="s">
        <v>7972</v>
      </c>
      <c r="N1352" s="7" t="s">
        <v>7972</v>
      </c>
      <c r="O1352" s="7" t="s">
        <v>7972</v>
      </c>
      <c r="P1352" s="39">
        <v>47537</v>
      </c>
      <c r="Q1352" s="39">
        <v>102135</v>
      </c>
      <c r="R1352" s="39">
        <v>45164</v>
      </c>
      <c r="S1352" s="39">
        <v>0</v>
      </c>
      <c r="T1352" s="39">
        <v>0</v>
      </c>
      <c r="U1352" s="39">
        <f>SUM('25-26 Title I Part A'!$P1352:$T1352)</f>
        <v>194836</v>
      </c>
      <c r="V1352" s="39">
        <f>'25-26 Title I Part A'!$L1352-'25-26 Title I Part A'!$U1352</f>
        <v>0</v>
      </c>
    </row>
    <row r="1353" spans="1:22" ht="15" customHeight="1" x14ac:dyDescent="0.35">
      <c r="A1353" t="s">
        <v>81</v>
      </c>
      <c r="B1353" t="s">
        <v>4515</v>
      </c>
      <c r="C1353" s="7" t="s">
        <v>83</v>
      </c>
      <c r="D1353" s="7" t="s">
        <v>2291</v>
      </c>
      <c r="E1353" s="7" t="s">
        <v>4516</v>
      </c>
      <c r="F1353" s="7" t="s">
        <v>4517</v>
      </c>
      <c r="G1353" s="7" t="s">
        <v>4518</v>
      </c>
      <c r="H1353" s="38" t="s">
        <v>4519</v>
      </c>
      <c r="I1353" s="7" t="s">
        <v>3115</v>
      </c>
      <c r="J1353" s="7" t="s">
        <v>7972</v>
      </c>
      <c r="K1353" s="7" t="s">
        <v>7972</v>
      </c>
      <c r="L1353" s="39">
        <v>120494</v>
      </c>
      <c r="M1353" s="7" t="s">
        <v>7972</v>
      </c>
      <c r="N1353" s="7" t="s">
        <v>7972</v>
      </c>
      <c r="O1353" s="7" t="s">
        <v>7972</v>
      </c>
      <c r="P1353" s="39">
        <v>28921</v>
      </c>
      <c r="Q1353" s="39">
        <v>22762</v>
      </c>
      <c r="R1353" s="39">
        <v>33110</v>
      </c>
      <c r="S1353" s="39">
        <v>35701</v>
      </c>
      <c r="T1353" s="39">
        <v>0</v>
      </c>
      <c r="U1353" s="39">
        <f>SUM('25-26 Title I Part A'!$P1353:$T1353)</f>
        <v>120494</v>
      </c>
      <c r="V1353" s="39">
        <f>'25-26 Title I Part A'!$L1353-'25-26 Title I Part A'!$U1353</f>
        <v>0</v>
      </c>
    </row>
    <row r="1354" spans="1:22" ht="15" customHeight="1" x14ac:dyDescent="0.35">
      <c r="A1354" t="s">
        <v>81</v>
      </c>
      <c r="B1354" t="s">
        <v>5189</v>
      </c>
      <c r="C1354" s="7" t="s">
        <v>83</v>
      </c>
      <c r="D1354" s="7" t="s">
        <v>3045</v>
      </c>
      <c r="E1354" s="7" t="s">
        <v>5190</v>
      </c>
      <c r="F1354" s="7" t="s">
        <v>5191</v>
      </c>
      <c r="G1354" s="7" t="s">
        <v>5192</v>
      </c>
      <c r="H1354" s="38" t="s">
        <v>5193</v>
      </c>
      <c r="I1354" s="7" t="s">
        <v>3115</v>
      </c>
      <c r="J1354" s="7" t="s">
        <v>7972</v>
      </c>
      <c r="K1354" s="7" t="s">
        <v>7972</v>
      </c>
      <c r="L1354" s="39">
        <v>60876</v>
      </c>
      <c r="M1354" s="7" t="s">
        <v>7972</v>
      </c>
      <c r="N1354" s="7" t="s">
        <v>7972</v>
      </c>
      <c r="O1354" s="7" t="s">
        <v>7972</v>
      </c>
      <c r="P1354" s="39">
        <v>0</v>
      </c>
      <c r="Q1354" s="39">
        <v>19926</v>
      </c>
      <c r="R1354" s="39">
        <v>3483</v>
      </c>
      <c r="S1354" s="39">
        <v>3498</v>
      </c>
      <c r="T1354" s="39">
        <v>0</v>
      </c>
      <c r="U1354" s="39">
        <f>SUM('25-26 Title I Part A'!$P1354:$T1354)</f>
        <v>26907</v>
      </c>
      <c r="V1354" s="39">
        <f>'25-26 Title I Part A'!$L1354-'25-26 Title I Part A'!$U1354</f>
        <v>33969</v>
      </c>
    </row>
    <row r="1355" spans="1:22" ht="15" customHeight="1" x14ac:dyDescent="0.35">
      <c r="A1355" t="s">
        <v>81</v>
      </c>
      <c r="B1355" t="s">
        <v>4222</v>
      </c>
      <c r="C1355" s="7" t="s">
        <v>83</v>
      </c>
      <c r="D1355" s="7" t="s">
        <v>2291</v>
      </c>
      <c r="E1355" s="7" t="s">
        <v>4223</v>
      </c>
      <c r="F1355" s="7" t="s">
        <v>4224</v>
      </c>
      <c r="G1355" s="7" t="s">
        <v>4225</v>
      </c>
      <c r="H1355" s="38" t="s">
        <v>4226</v>
      </c>
      <c r="I1355" s="7" t="s">
        <v>3115</v>
      </c>
      <c r="J1355" s="7" t="s">
        <v>7972</v>
      </c>
      <c r="K1355" s="7" t="s">
        <v>7972</v>
      </c>
      <c r="L1355" s="39">
        <v>77238</v>
      </c>
      <c r="M1355" s="7" t="s">
        <v>7972</v>
      </c>
      <c r="N1355" s="7" t="s">
        <v>7972</v>
      </c>
      <c r="O1355" s="7" t="s">
        <v>7972</v>
      </c>
      <c r="P1355" s="39">
        <v>18543</v>
      </c>
      <c r="Q1355" s="39">
        <v>27170</v>
      </c>
      <c r="R1355" s="39">
        <v>23532</v>
      </c>
      <c r="S1355" s="39">
        <v>7993</v>
      </c>
      <c r="T1355" s="39">
        <v>0</v>
      </c>
      <c r="U1355" s="39">
        <f>SUM('25-26 Title I Part A'!$P1355:$T1355)</f>
        <v>77238</v>
      </c>
      <c r="V1355" s="39">
        <f>'25-26 Title I Part A'!$L1355-'25-26 Title I Part A'!$U1355</f>
        <v>0</v>
      </c>
    </row>
    <row r="1356" spans="1:22" ht="15" customHeight="1" x14ac:dyDescent="0.35">
      <c r="A1356" t="s">
        <v>81</v>
      </c>
      <c r="B1356" t="s">
        <v>5034</v>
      </c>
      <c r="C1356" s="7" t="s">
        <v>83</v>
      </c>
      <c r="D1356" s="7" t="s">
        <v>2775</v>
      </c>
      <c r="E1356" s="7" t="s">
        <v>5035</v>
      </c>
      <c r="F1356" s="7" t="s">
        <v>5036</v>
      </c>
      <c r="G1356" s="7" t="s">
        <v>5037</v>
      </c>
      <c r="H1356" s="38" t="s">
        <v>5038</v>
      </c>
      <c r="I1356" s="7" t="s">
        <v>3115</v>
      </c>
      <c r="J1356" s="7" t="s">
        <v>7973</v>
      </c>
      <c r="K1356" s="7" t="s">
        <v>7973</v>
      </c>
      <c r="L1356" s="39">
        <v>0</v>
      </c>
      <c r="M1356" s="7" t="s">
        <v>7972</v>
      </c>
      <c r="N1356" s="7" t="s">
        <v>7988</v>
      </c>
      <c r="O1356" s="7" t="s">
        <v>7974</v>
      </c>
      <c r="P1356" s="39">
        <v>0</v>
      </c>
      <c r="Q1356" s="39">
        <v>0</v>
      </c>
      <c r="R1356" s="39">
        <v>0</v>
      </c>
      <c r="S1356" s="39">
        <v>0</v>
      </c>
      <c r="T1356" s="39">
        <v>0</v>
      </c>
      <c r="U1356" s="39">
        <f>SUM('25-26 Title I Part A'!$P1356:$T1356)</f>
        <v>0</v>
      </c>
      <c r="V1356" s="39">
        <f>'25-26 Title I Part A'!$L1356-'25-26 Title I Part A'!$U1356</f>
        <v>0</v>
      </c>
    </row>
    <row r="1357" spans="1:22" ht="15" customHeight="1" x14ac:dyDescent="0.35">
      <c r="A1357" t="s">
        <v>81</v>
      </c>
      <c r="B1357" t="s">
        <v>5304</v>
      </c>
      <c r="C1357" s="7" t="s">
        <v>83</v>
      </c>
      <c r="D1357" s="7" t="s">
        <v>2562</v>
      </c>
      <c r="E1357" s="7" t="s">
        <v>5305</v>
      </c>
      <c r="F1357" s="7" t="s">
        <v>5306</v>
      </c>
      <c r="G1357" s="7" t="s">
        <v>5307</v>
      </c>
      <c r="H1357" s="38" t="s">
        <v>5308</v>
      </c>
      <c r="I1357" s="7" t="s">
        <v>3115</v>
      </c>
      <c r="J1357" s="7" t="s">
        <v>7972</v>
      </c>
      <c r="K1357" s="7" t="s">
        <v>7972</v>
      </c>
      <c r="L1357" s="39">
        <v>57721</v>
      </c>
      <c r="M1357" s="7" t="s">
        <v>7972</v>
      </c>
      <c r="N1357" s="7" t="s">
        <v>7972</v>
      </c>
      <c r="O1357" s="7" t="s">
        <v>7972</v>
      </c>
      <c r="P1357" s="39">
        <v>13854</v>
      </c>
      <c r="Q1357" s="39">
        <v>42898</v>
      </c>
      <c r="R1357" s="39">
        <v>27</v>
      </c>
      <c r="S1357" s="39">
        <v>942</v>
      </c>
      <c r="T1357" s="39">
        <v>0</v>
      </c>
      <c r="U1357" s="39">
        <f>SUM('25-26 Title I Part A'!$P1357:$T1357)</f>
        <v>57721</v>
      </c>
      <c r="V1357" s="39">
        <f>'25-26 Title I Part A'!$L1357-'25-26 Title I Part A'!$U1357</f>
        <v>0</v>
      </c>
    </row>
    <row r="1358" spans="1:22" ht="15" customHeight="1" x14ac:dyDescent="0.35">
      <c r="A1358" t="s">
        <v>81</v>
      </c>
      <c r="B1358" t="s">
        <v>5064</v>
      </c>
      <c r="C1358" s="7" t="s">
        <v>83</v>
      </c>
      <c r="D1358" s="7" t="s">
        <v>2619</v>
      </c>
      <c r="E1358" s="7" t="s">
        <v>5065</v>
      </c>
      <c r="F1358" s="7" t="s">
        <v>5066</v>
      </c>
      <c r="G1358" s="7" t="s">
        <v>5067</v>
      </c>
      <c r="H1358" s="38" t="s">
        <v>5068</v>
      </c>
      <c r="I1358" s="7" t="s">
        <v>3115</v>
      </c>
      <c r="J1358" s="7" t="s">
        <v>7972</v>
      </c>
      <c r="K1358" s="7" t="s">
        <v>7972</v>
      </c>
      <c r="L1358" s="39">
        <v>273432</v>
      </c>
      <c r="M1358" s="7" t="s">
        <v>7972</v>
      </c>
      <c r="N1358" s="7" t="s">
        <v>7972</v>
      </c>
      <c r="O1358" s="7" t="s">
        <v>7972</v>
      </c>
      <c r="P1358" s="39">
        <v>66214</v>
      </c>
      <c r="Q1358" s="39">
        <v>117461</v>
      </c>
      <c r="R1358" s="39">
        <v>48974</v>
      </c>
      <c r="S1358" s="39">
        <v>40783</v>
      </c>
      <c r="T1358" s="39">
        <v>0</v>
      </c>
      <c r="U1358" s="39">
        <f>SUM('25-26 Title I Part A'!$P1358:$T1358)</f>
        <v>273432</v>
      </c>
      <c r="V1358" s="39">
        <f>'25-26 Title I Part A'!$L1358-'25-26 Title I Part A'!$U1358</f>
        <v>0</v>
      </c>
    </row>
    <row r="1359" spans="1:22" ht="15" customHeight="1" x14ac:dyDescent="0.35">
      <c r="A1359" t="s">
        <v>81</v>
      </c>
      <c r="B1359" t="s">
        <v>5504</v>
      </c>
      <c r="C1359" s="7" t="s">
        <v>83</v>
      </c>
      <c r="D1359" s="7" t="s">
        <v>2291</v>
      </c>
      <c r="E1359" s="7" t="s">
        <v>5505</v>
      </c>
      <c r="F1359" s="7" t="s">
        <v>5506</v>
      </c>
      <c r="G1359" s="7" t="s">
        <v>5507</v>
      </c>
      <c r="H1359" s="38" t="s">
        <v>5508</v>
      </c>
      <c r="I1359" s="7" t="s">
        <v>3115</v>
      </c>
      <c r="J1359" s="7" t="s">
        <v>7974</v>
      </c>
      <c r="K1359" s="7" t="s">
        <v>7972</v>
      </c>
      <c r="L1359" s="39">
        <v>0</v>
      </c>
      <c r="M1359" s="7" t="s">
        <v>7972</v>
      </c>
      <c r="N1359" s="7" t="s">
        <v>7988</v>
      </c>
      <c r="O1359" s="7" t="s">
        <v>7972</v>
      </c>
      <c r="P1359" s="39">
        <v>0</v>
      </c>
      <c r="Q1359" s="39">
        <v>0</v>
      </c>
      <c r="R1359" s="39">
        <v>0</v>
      </c>
      <c r="S1359" s="39">
        <v>0</v>
      </c>
      <c r="T1359" s="39">
        <v>0</v>
      </c>
      <c r="U1359" s="39">
        <f>SUM('25-26 Title I Part A'!$P1359:$T1359)</f>
        <v>0</v>
      </c>
      <c r="V1359" s="39">
        <f>'25-26 Title I Part A'!$L1359-'25-26 Title I Part A'!$U1359</f>
        <v>0</v>
      </c>
    </row>
    <row r="1360" spans="1:22" ht="15" customHeight="1" x14ac:dyDescent="0.35">
      <c r="A1360" t="s">
        <v>81</v>
      </c>
      <c r="B1360" t="s">
        <v>4327</v>
      </c>
      <c r="C1360" s="7" t="s">
        <v>83</v>
      </c>
      <c r="D1360" s="7" t="s">
        <v>1726</v>
      </c>
      <c r="E1360" s="7" t="s">
        <v>4328</v>
      </c>
      <c r="F1360" s="7" t="s">
        <v>4329</v>
      </c>
      <c r="G1360" s="7" t="s">
        <v>4330</v>
      </c>
      <c r="H1360" s="38" t="s">
        <v>4331</v>
      </c>
      <c r="I1360" s="7" t="s">
        <v>3115</v>
      </c>
      <c r="J1360" s="7" t="s">
        <v>7972</v>
      </c>
      <c r="K1360" s="7" t="s">
        <v>7972</v>
      </c>
      <c r="L1360" s="39">
        <v>139360</v>
      </c>
      <c r="M1360" s="7" t="s">
        <v>7972</v>
      </c>
      <c r="N1360" s="7" t="s">
        <v>7972</v>
      </c>
      <c r="O1360" s="7" t="s">
        <v>7972</v>
      </c>
      <c r="P1360" s="39">
        <v>33441</v>
      </c>
      <c r="Q1360" s="39">
        <v>33658</v>
      </c>
      <c r="R1360" s="39">
        <v>57071</v>
      </c>
      <c r="S1360" s="39">
        <v>15190</v>
      </c>
      <c r="T1360" s="39">
        <v>0</v>
      </c>
      <c r="U1360" s="39">
        <f>SUM('25-26 Title I Part A'!$P1360:$T1360)</f>
        <v>139360</v>
      </c>
      <c r="V1360" s="39">
        <f>'25-26 Title I Part A'!$L1360-'25-26 Title I Part A'!$U1360</f>
        <v>0</v>
      </c>
    </row>
    <row r="1361" spans="1:22" ht="15" customHeight="1" x14ac:dyDescent="0.35">
      <c r="A1361" t="s">
        <v>81</v>
      </c>
      <c r="B1361" t="s">
        <v>7420</v>
      </c>
      <c r="C1361" s="7" t="s">
        <v>83</v>
      </c>
      <c r="D1361" s="7" t="s">
        <v>709</v>
      </c>
      <c r="E1361" s="7" t="s">
        <v>7421</v>
      </c>
      <c r="F1361" s="7" t="s">
        <v>7422</v>
      </c>
      <c r="G1361" s="7" t="s">
        <v>7423</v>
      </c>
      <c r="H1361" s="38" t="s">
        <v>7424</v>
      </c>
      <c r="I1361" s="7" t="s">
        <v>3115</v>
      </c>
      <c r="J1361" s="7" t="s">
        <v>7974</v>
      </c>
      <c r="K1361" s="7" t="s">
        <v>7973</v>
      </c>
      <c r="L1361" s="39">
        <v>0</v>
      </c>
      <c r="M1361" s="7" t="s">
        <v>7972</v>
      </c>
      <c r="N1361" s="7" t="s">
        <v>7988</v>
      </c>
      <c r="O1361" s="7" t="s">
        <v>7974</v>
      </c>
      <c r="P1361" s="39">
        <v>0</v>
      </c>
      <c r="Q1361" s="39">
        <v>0</v>
      </c>
      <c r="R1361" s="39">
        <v>0</v>
      </c>
      <c r="S1361" s="39">
        <v>0</v>
      </c>
      <c r="T1361" s="39">
        <v>0</v>
      </c>
      <c r="U1361" s="39">
        <f>SUM('25-26 Title I Part A'!$P1361:$T1361)</f>
        <v>0</v>
      </c>
      <c r="V1361" s="39">
        <f>'25-26 Title I Part A'!$L1361-'25-26 Title I Part A'!$U1361</f>
        <v>0</v>
      </c>
    </row>
    <row r="1362" spans="1:22" ht="15" customHeight="1" x14ac:dyDescent="0.35">
      <c r="A1362" t="s">
        <v>81</v>
      </c>
      <c r="B1362" t="s">
        <v>3827</v>
      </c>
      <c r="C1362" s="7" t="s">
        <v>83</v>
      </c>
      <c r="D1362" s="7" t="s">
        <v>2775</v>
      </c>
      <c r="E1362" s="7" t="s">
        <v>3828</v>
      </c>
      <c r="F1362" s="7" t="s">
        <v>3829</v>
      </c>
      <c r="G1362" s="7" t="s">
        <v>3830</v>
      </c>
      <c r="H1362" s="38" t="s">
        <v>3831</v>
      </c>
      <c r="I1362" s="7" t="s">
        <v>3115</v>
      </c>
      <c r="J1362" s="7" t="s">
        <v>7972</v>
      </c>
      <c r="K1362" s="7" t="s">
        <v>7972</v>
      </c>
      <c r="L1362" s="39">
        <v>104600</v>
      </c>
      <c r="M1362" s="7" t="s">
        <v>7972</v>
      </c>
      <c r="N1362" s="7" t="s">
        <v>7972</v>
      </c>
      <c r="O1362" s="7" t="s">
        <v>7972</v>
      </c>
      <c r="P1362" s="39">
        <v>0</v>
      </c>
      <c r="Q1362" s="39">
        <v>8089</v>
      </c>
      <c r="R1362" s="39">
        <v>48661</v>
      </c>
      <c r="S1362" s="39">
        <v>47850</v>
      </c>
      <c r="T1362" s="39">
        <v>0</v>
      </c>
      <c r="U1362" s="39">
        <f>SUM('25-26 Title I Part A'!$P1362:$T1362)</f>
        <v>104600</v>
      </c>
      <c r="V1362" s="39">
        <f>'25-26 Title I Part A'!$L1362-'25-26 Title I Part A'!$U1362</f>
        <v>0</v>
      </c>
    </row>
    <row r="1363" spans="1:22" ht="15" customHeight="1" x14ac:dyDescent="0.35">
      <c r="A1363" t="s">
        <v>81</v>
      </c>
      <c r="B1363" t="s">
        <v>5044</v>
      </c>
      <c r="C1363" s="7" t="s">
        <v>83</v>
      </c>
      <c r="D1363" s="7" t="s">
        <v>1226</v>
      </c>
      <c r="E1363" s="7" t="s">
        <v>5045</v>
      </c>
      <c r="F1363" s="7" t="s">
        <v>5046</v>
      </c>
      <c r="G1363" s="7" t="s">
        <v>5047</v>
      </c>
      <c r="H1363" s="38" t="s">
        <v>5048</v>
      </c>
      <c r="I1363" s="7" t="s">
        <v>3115</v>
      </c>
      <c r="J1363" s="7" t="s">
        <v>7972</v>
      </c>
      <c r="K1363" s="7" t="s">
        <v>7972</v>
      </c>
      <c r="L1363" s="39">
        <v>76085</v>
      </c>
      <c r="M1363" s="7" t="s">
        <v>7972</v>
      </c>
      <c r="N1363" s="7" t="s">
        <v>7972</v>
      </c>
      <c r="O1363" s="7" t="s">
        <v>7972</v>
      </c>
      <c r="P1363" s="39">
        <v>0</v>
      </c>
      <c r="Q1363" s="39">
        <v>18701</v>
      </c>
      <c r="R1363" s="39">
        <v>25972</v>
      </c>
      <c r="S1363" s="39">
        <v>23395</v>
      </c>
      <c r="T1363" s="39">
        <v>0</v>
      </c>
      <c r="U1363" s="39">
        <f>SUM('25-26 Title I Part A'!$P1363:$T1363)</f>
        <v>68068</v>
      </c>
      <c r="V1363" s="39">
        <f>'25-26 Title I Part A'!$L1363-'25-26 Title I Part A'!$U1363</f>
        <v>8017</v>
      </c>
    </row>
    <row r="1364" spans="1:22" ht="15" customHeight="1" x14ac:dyDescent="0.35">
      <c r="A1364" t="s">
        <v>81</v>
      </c>
      <c r="B1364" t="s">
        <v>6032</v>
      </c>
      <c r="C1364" s="7" t="s">
        <v>83</v>
      </c>
      <c r="D1364" s="7" t="s">
        <v>709</v>
      </c>
      <c r="E1364" s="7" t="s">
        <v>6033</v>
      </c>
      <c r="F1364" s="7" t="s">
        <v>6034</v>
      </c>
      <c r="G1364" s="7" t="s">
        <v>6035</v>
      </c>
      <c r="H1364" s="38" t="s">
        <v>6036</v>
      </c>
      <c r="I1364" s="7" t="s">
        <v>3115</v>
      </c>
      <c r="J1364" s="7" t="s">
        <v>7973</v>
      </c>
      <c r="K1364" s="7" t="s">
        <v>7973</v>
      </c>
      <c r="L1364" s="39">
        <v>0</v>
      </c>
      <c r="M1364" s="7" t="s">
        <v>7973</v>
      </c>
      <c r="N1364" s="7" t="s">
        <v>7988</v>
      </c>
      <c r="O1364" s="7" t="s">
        <v>7974</v>
      </c>
      <c r="P1364" s="39">
        <v>0</v>
      </c>
      <c r="Q1364" s="39">
        <v>0</v>
      </c>
      <c r="R1364" s="39">
        <v>0</v>
      </c>
      <c r="S1364" s="39">
        <v>0</v>
      </c>
      <c r="T1364" s="39">
        <v>0</v>
      </c>
      <c r="U1364" s="39">
        <f>SUM('25-26 Title I Part A'!$P1364:$T1364)</f>
        <v>0</v>
      </c>
      <c r="V1364" s="39">
        <f>'25-26 Title I Part A'!$L1364-'25-26 Title I Part A'!$U1364</f>
        <v>0</v>
      </c>
    </row>
    <row r="1365" spans="1:22" ht="15" customHeight="1" x14ac:dyDescent="0.35">
      <c r="A1365" t="s">
        <v>81</v>
      </c>
      <c r="B1365" t="s">
        <v>6137</v>
      </c>
      <c r="C1365" s="7" t="s">
        <v>83</v>
      </c>
      <c r="D1365" s="7" t="s">
        <v>1726</v>
      </c>
      <c r="E1365" s="7" t="s">
        <v>6138</v>
      </c>
      <c r="F1365" s="7" t="s">
        <v>6139</v>
      </c>
      <c r="G1365" s="7" t="s">
        <v>6140</v>
      </c>
      <c r="H1365" s="38" t="s">
        <v>6141</v>
      </c>
      <c r="I1365" s="7" t="s">
        <v>3115</v>
      </c>
      <c r="J1365" s="7" t="s">
        <v>7972</v>
      </c>
      <c r="K1365" s="7" t="s">
        <v>7972</v>
      </c>
      <c r="L1365" s="39">
        <v>63007</v>
      </c>
      <c r="M1365" s="7" t="s">
        <v>7972</v>
      </c>
      <c r="N1365" s="7" t="s">
        <v>7972</v>
      </c>
      <c r="O1365" s="7" t="s">
        <v>7972</v>
      </c>
      <c r="P1365" s="39">
        <v>15123</v>
      </c>
      <c r="Q1365" s="39">
        <v>365</v>
      </c>
      <c r="R1365" s="39">
        <v>7</v>
      </c>
      <c r="S1365" s="39">
        <v>257</v>
      </c>
      <c r="T1365" s="39">
        <v>0</v>
      </c>
      <c r="U1365" s="39">
        <f>SUM('25-26 Title I Part A'!$P1365:$T1365)</f>
        <v>15752</v>
      </c>
      <c r="V1365" s="39">
        <f>'25-26 Title I Part A'!$L1365-'25-26 Title I Part A'!$U1365</f>
        <v>47255</v>
      </c>
    </row>
    <row r="1366" spans="1:22" ht="15" customHeight="1" x14ac:dyDescent="0.35">
      <c r="A1366" t="s">
        <v>81</v>
      </c>
      <c r="B1366" t="s">
        <v>4615</v>
      </c>
      <c r="C1366" s="7" t="s">
        <v>83</v>
      </c>
      <c r="D1366" s="7" t="s">
        <v>2291</v>
      </c>
      <c r="E1366" s="7" t="s">
        <v>4616</v>
      </c>
      <c r="F1366" s="7" t="s">
        <v>4617</v>
      </c>
      <c r="G1366" s="7" t="s">
        <v>4618</v>
      </c>
      <c r="H1366" s="38" t="s">
        <v>4619</v>
      </c>
      <c r="I1366" s="7" t="s">
        <v>3115</v>
      </c>
      <c r="J1366" s="7" t="s">
        <v>7972</v>
      </c>
      <c r="K1366" s="7" t="s">
        <v>7972</v>
      </c>
      <c r="L1366" s="39">
        <v>80400</v>
      </c>
      <c r="M1366" s="7" t="s">
        <v>7972</v>
      </c>
      <c r="N1366" s="7" t="s">
        <v>7972</v>
      </c>
      <c r="O1366" s="7" t="s">
        <v>7972</v>
      </c>
      <c r="P1366" s="39">
        <v>19293</v>
      </c>
      <c r="Q1366" s="39">
        <v>30779</v>
      </c>
      <c r="R1366" s="39">
        <v>23254</v>
      </c>
      <c r="S1366" s="39">
        <v>7074</v>
      </c>
      <c r="T1366" s="39">
        <v>0</v>
      </c>
      <c r="U1366" s="39">
        <f>SUM('25-26 Title I Part A'!$P1366:$T1366)</f>
        <v>80400</v>
      </c>
      <c r="V1366" s="39">
        <f>'25-26 Title I Part A'!$L1366-'25-26 Title I Part A'!$U1366</f>
        <v>0</v>
      </c>
    </row>
    <row r="1367" spans="1:22" ht="15" customHeight="1" x14ac:dyDescent="0.35">
      <c r="A1367" t="s">
        <v>81</v>
      </c>
      <c r="B1367" t="s">
        <v>4645</v>
      </c>
      <c r="C1367" s="7" t="s">
        <v>83</v>
      </c>
      <c r="D1367" s="7" t="s">
        <v>2291</v>
      </c>
      <c r="E1367" s="7" t="s">
        <v>4646</v>
      </c>
      <c r="F1367" s="7" t="s">
        <v>4647</v>
      </c>
      <c r="G1367" s="7" t="s">
        <v>4648</v>
      </c>
      <c r="H1367" s="38" t="s">
        <v>4649</v>
      </c>
      <c r="I1367" s="7" t="s">
        <v>3115</v>
      </c>
      <c r="J1367" s="7" t="s">
        <v>7972</v>
      </c>
      <c r="K1367" s="7" t="s">
        <v>7972</v>
      </c>
      <c r="L1367" s="39">
        <v>31930</v>
      </c>
      <c r="M1367" s="7" t="s">
        <v>7972</v>
      </c>
      <c r="N1367" s="7" t="s">
        <v>7972</v>
      </c>
      <c r="O1367" s="7" t="s">
        <v>7972</v>
      </c>
      <c r="P1367" s="39">
        <v>7718</v>
      </c>
      <c r="Q1367" s="39">
        <v>9728</v>
      </c>
      <c r="R1367" s="39">
        <v>6816</v>
      </c>
      <c r="S1367" s="39">
        <v>7668</v>
      </c>
      <c r="T1367" s="39">
        <v>0</v>
      </c>
      <c r="U1367" s="39">
        <f>SUM('25-26 Title I Part A'!$P1367:$T1367)</f>
        <v>31930</v>
      </c>
      <c r="V1367" s="39">
        <f>'25-26 Title I Part A'!$L1367-'25-26 Title I Part A'!$U1367</f>
        <v>0</v>
      </c>
    </row>
    <row r="1368" spans="1:22" ht="15" customHeight="1" x14ac:dyDescent="0.35">
      <c r="A1368" t="s">
        <v>81</v>
      </c>
      <c r="B1368" t="s">
        <v>5109</v>
      </c>
      <c r="C1368" s="7" t="s">
        <v>83</v>
      </c>
      <c r="D1368" s="7" t="s">
        <v>2291</v>
      </c>
      <c r="E1368" s="7" t="s">
        <v>5110</v>
      </c>
      <c r="F1368" s="7" t="s">
        <v>5111</v>
      </c>
      <c r="G1368" s="7" t="s">
        <v>5112</v>
      </c>
      <c r="H1368" s="38" t="s">
        <v>5113</v>
      </c>
      <c r="I1368" s="7" t="s">
        <v>3115</v>
      </c>
      <c r="J1368" s="7" t="s">
        <v>7972</v>
      </c>
      <c r="K1368" s="7" t="s">
        <v>7972</v>
      </c>
      <c r="L1368" s="39">
        <v>76380</v>
      </c>
      <c r="M1368" s="7" t="s">
        <v>7972</v>
      </c>
      <c r="N1368" s="7" t="s">
        <v>7972</v>
      </c>
      <c r="O1368" s="7" t="s">
        <v>7972</v>
      </c>
      <c r="P1368" s="39">
        <v>0</v>
      </c>
      <c r="Q1368" s="39">
        <v>37781</v>
      </c>
      <c r="R1368" s="39">
        <v>0</v>
      </c>
      <c r="S1368" s="39">
        <v>38599</v>
      </c>
      <c r="T1368" s="39">
        <v>0</v>
      </c>
      <c r="U1368" s="39">
        <f>SUM('25-26 Title I Part A'!$P1368:$T1368)</f>
        <v>76380</v>
      </c>
      <c r="V1368" s="39">
        <f>'25-26 Title I Part A'!$L1368-'25-26 Title I Part A'!$U1368</f>
        <v>0</v>
      </c>
    </row>
    <row r="1369" spans="1:22" ht="15" customHeight="1" x14ac:dyDescent="0.35">
      <c r="A1369" t="s">
        <v>81</v>
      </c>
      <c r="B1369" t="s">
        <v>5284</v>
      </c>
      <c r="C1369" s="7" t="s">
        <v>83</v>
      </c>
      <c r="D1369" s="7" t="s">
        <v>2291</v>
      </c>
      <c r="E1369" s="7" t="s">
        <v>5285</v>
      </c>
      <c r="F1369" s="7" t="s">
        <v>5286</v>
      </c>
      <c r="G1369" s="7" t="s">
        <v>5287</v>
      </c>
      <c r="H1369" s="38" t="s">
        <v>5288</v>
      </c>
      <c r="I1369" s="7" t="s">
        <v>3115</v>
      </c>
      <c r="J1369" s="7" t="s">
        <v>7972</v>
      </c>
      <c r="K1369" s="7" t="s">
        <v>7972</v>
      </c>
      <c r="L1369" s="39">
        <v>73110</v>
      </c>
      <c r="M1369" s="7" t="s">
        <v>7972</v>
      </c>
      <c r="N1369" s="7" t="s">
        <v>7972</v>
      </c>
      <c r="O1369" s="7" t="s">
        <v>7972</v>
      </c>
      <c r="P1369" s="39">
        <v>0</v>
      </c>
      <c r="Q1369" s="39">
        <v>0</v>
      </c>
      <c r="R1369" s="39">
        <v>66388</v>
      </c>
      <c r="S1369" s="39">
        <v>6722</v>
      </c>
      <c r="T1369" s="39">
        <v>0</v>
      </c>
      <c r="U1369" s="39">
        <f>SUM('25-26 Title I Part A'!$P1369:$T1369)</f>
        <v>73110</v>
      </c>
      <c r="V1369" s="39">
        <f>'25-26 Title I Part A'!$L1369-'25-26 Title I Part A'!$U1369</f>
        <v>0</v>
      </c>
    </row>
    <row r="1370" spans="1:22" ht="15" customHeight="1" x14ac:dyDescent="0.35">
      <c r="A1370" t="s">
        <v>81</v>
      </c>
      <c r="B1370" t="s">
        <v>3907</v>
      </c>
      <c r="C1370" s="7" t="s">
        <v>83</v>
      </c>
      <c r="D1370" s="7" t="s">
        <v>709</v>
      </c>
      <c r="E1370" s="7" t="s">
        <v>3908</v>
      </c>
      <c r="F1370" s="7" t="s">
        <v>3909</v>
      </c>
      <c r="G1370" s="7" t="s">
        <v>3910</v>
      </c>
      <c r="H1370" s="38" t="s">
        <v>3911</v>
      </c>
      <c r="I1370" s="7" t="s">
        <v>3115</v>
      </c>
      <c r="J1370" s="7" t="s">
        <v>7972</v>
      </c>
      <c r="K1370" s="7" t="s">
        <v>7972</v>
      </c>
      <c r="L1370" s="39">
        <v>637839</v>
      </c>
      <c r="M1370" s="7" t="s">
        <v>7972</v>
      </c>
      <c r="N1370" s="7" t="s">
        <v>7972</v>
      </c>
      <c r="O1370" s="7" t="s">
        <v>7972</v>
      </c>
      <c r="P1370" s="39">
        <v>153054</v>
      </c>
      <c r="Q1370" s="39">
        <v>296447</v>
      </c>
      <c r="R1370" s="39">
        <v>146360</v>
      </c>
      <c r="S1370" s="39">
        <v>41978</v>
      </c>
      <c r="T1370" s="39">
        <v>0</v>
      </c>
      <c r="U1370" s="39">
        <f>SUM('25-26 Title I Part A'!$P1370:$T1370)</f>
        <v>637839</v>
      </c>
      <c r="V1370" s="39">
        <f>'25-26 Title I Part A'!$L1370-'25-26 Title I Part A'!$U1370</f>
        <v>0</v>
      </c>
    </row>
    <row r="1371" spans="1:22" ht="15" customHeight="1" x14ac:dyDescent="0.35">
      <c r="A1371" t="s">
        <v>81</v>
      </c>
      <c r="B1371" t="s">
        <v>3992</v>
      </c>
      <c r="C1371" s="7" t="s">
        <v>83</v>
      </c>
      <c r="D1371" s="7" t="s">
        <v>2784</v>
      </c>
      <c r="E1371" s="7" t="s">
        <v>3993</v>
      </c>
      <c r="F1371" s="7" t="s">
        <v>3994</v>
      </c>
      <c r="G1371" s="7" t="s">
        <v>3995</v>
      </c>
      <c r="H1371" s="38" t="s">
        <v>3996</v>
      </c>
      <c r="I1371" s="7" t="s">
        <v>3115</v>
      </c>
      <c r="J1371" s="7" t="s">
        <v>7972</v>
      </c>
      <c r="K1371" s="7" t="s">
        <v>7972</v>
      </c>
      <c r="L1371" s="39">
        <v>89341</v>
      </c>
      <c r="M1371" s="7" t="s">
        <v>7972</v>
      </c>
      <c r="N1371" s="7" t="s">
        <v>7972</v>
      </c>
      <c r="O1371" s="7" t="s">
        <v>7972</v>
      </c>
      <c r="P1371" s="39">
        <v>21443</v>
      </c>
      <c r="Q1371" s="39">
        <v>33504</v>
      </c>
      <c r="R1371" s="39">
        <v>15769</v>
      </c>
      <c r="S1371" s="39">
        <v>18625</v>
      </c>
      <c r="T1371" s="39">
        <v>0</v>
      </c>
      <c r="U1371" s="39">
        <f>SUM('25-26 Title I Part A'!$P1371:$T1371)</f>
        <v>89341</v>
      </c>
      <c r="V1371" s="39">
        <f>'25-26 Title I Part A'!$L1371-'25-26 Title I Part A'!$U1371</f>
        <v>0</v>
      </c>
    </row>
    <row r="1372" spans="1:22" ht="15" customHeight="1" x14ac:dyDescent="0.35">
      <c r="A1372" t="s">
        <v>81</v>
      </c>
      <c r="B1372" t="s">
        <v>7010</v>
      </c>
      <c r="C1372" s="7" t="s">
        <v>83</v>
      </c>
      <c r="D1372" s="7" t="s">
        <v>358</v>
      </c>
      <c r="E1372" s="7" t="s">
        <v>7011</v>
      </c>
      <c r="F1372" s="7" t="s">
        <v>7012</v>
      </c>
      <c r="G1372" s="7" t="s">
        <v>7013</v>
      </c>
      <c r="H1372" s="38" t="s">
        <v>7014</v>
      </c>
      <c r="I1372" s="7" t="s">
        <v>3115</v>
      </c>
      <c r="J1372" s="7" t="s">
        <v>7974</v>
      </c>
      <c r="K1372" s="7" t="s">
        <v>7972</v>
      </c>
      <c r="L1372" s="39">
        <v>0</v>
      </c>
      <c r="M1372" s="7" t="s">
        <v>7973</v>
      </c>
      <c r="N1372" s="7" t="s">
        <v>7988</v>
      </c>
      <c r="O1372" s="7" t="s">
        <v>7972</v>
      </c>
      <c r="P1372" s="39">
        <v>0</v>
      </c>
      <c r="Q1372" s="39">
        <v>0</v>
      </c>
      <c r="R1372" s="39">
        <v>0</v>
      </c>
      <c r="S1372" s="39">
        <v>0</v>
      </c>
      <c r="T1372" s="39">
        <v>0</v>
      </c>
      <c r="U1372" s="39">
        <f>SUM('25-26 Title I Part A'!$P1372:$T1372)</f>
        <v>0</v>
      </c>
      <c r="V1372" s="39">
        <f>'25-26 Title I Part A'!$L1372-'25-26 Title I Part A'!$U1372</f>
        <v>0</v>
      </c>
    </row>
    <row r="1373" spans="1:22" ht="15" customHeight="1" x14ac:dyDescent="0.35">
      <c r="A1373" t="s">
        <v>81</v>
      </c>
      <c r="B1373" t="s">
        <v>3761</v>
      </c>
      <c r="C1373" s="7" t="s">
        <v>83</v>
      </c>
      <c r="D1373" s="7" t="s">
        <v>3045</v>
      </c>
      <c r="E1373" s="7" t="s">
        <v>3762</v>
      </c>
      <c r="F1373" s="7" t="s">
        <v>3763</v>
      </c>
      <c r="G1373" s="7" t="s">
        <v>3764</v>
      </c>
      <c r="H1373" s="38" t="s">
        <v>3765</v>
      </c>
      <c r="I1373" s="7" t="s">
        <v>3115</v>
      </c>
      <c r="J1373" s="7" t="s">
        <v>7972</v>
      </c>
      <c r="K1373" s="7" t="s">
        <v>7972</v>
      </c>
      <c r="L1373" s="39">
        <v>55836</v>
      </c>
      <c r="M1373" s="7" t="s">
        <v>7972</v>
      </c>
      <c r="N1373" s="7" t="s">
        <v>7972</v>
      </c>
      <c r="O1373" s="7" t="s">
        <v>7972</v>
      </c>
      <c r="P1373" s="39">
        <v>13401</v>
      </c>
      <c r="Q1373" s="39">
        <v>14217</v>
      </c>
      <c r="R1373" s="39">
        <v>12046</v>
      </c>
      <c r="S1373" s="39">
        <v>10327</v>
      </c>
      <c r="T1373" s="39">
        <v>0</v>
      </c>
      <c r="U1373" s="39">
        <f>SUM('25-26 Title I Part A'!$P1373:$T1373)</f>
        <v>49991</v>
      </c>
      <c r="V1373" s="39">
        <f>'25-26 Title I Part A'!$L1373-'25-26 Title I Part A'!$U1373</f>
        <v>5845</v>
      </c>
    </row>
    <row r="1374" spans="1:22" ht="15" customHeight="1" x14ac:dyDescent="0.35">
      <c r="A1374" t="s">
        <v>81</v>
      </c>
      <c r="B1374" t="s">
        <v>7080</v>
      </c>
      <c r="C1374" s="7" t="s">
        <v>83</v>
      </c>
      <c r="D1374" s="7" t="s">
        <v>3045</v>
      </c>
      <c r="E1374" s="7" t="s">
        <v>7081</v>
      </c>
      <c r="F1374" s="7" t="s">
        <v>7082</v>
      </c>
      <c r="G1374" s="7" t="s">
        <v>7083</v>
      </c>
      <c r="H1374" s="38" t="s">
        <v>7084</v>
      </c>
      <c r="I1374" s="7" t="s">
        <v>3115</v>
      </c>
      <c r="J1374" s="7" t="s">
        <v>7972</v>
      </c>
      <c r="K1374" s="7" t="s">
        <v>7972</v>
      </c>
      <c r="L1374" s="39">
        <v>194433</v>
      </c>
      <c r="M1374" s="7" t="s">
        <v>7972</v>
      </c>
      <c r="N1374" s="7" t="s">
        <v>7972</v>
      </c>
      <c r="O1374" s="7" t="s">
        <v>7972</v>
      </c>
      <c r="P1374" s="39">
        <v>46667</v>
      </c>
      <c r="Q1374" s="39">
        <v>81902</v>
      </c>
      <c r="R1374" s="39">
        <v>52018</v>
      </c>
      <c r="S1374" s="39">
        <v>13846</v>
      </c>
      <c r="T1374" s="39">
        <v>0</v>
      </c>
      <c r="U1374" s="39">
        <f>SUM('25-26 Title I Part A'!$P1374:$T1374)</f>
        <v>194433</v>
      </c>
      <c r="V1374" s="39">
        <f>'25-26 Title I Part A'!$L1374-'25-26 Title I Part A'!$U1374</f>
        <v>0</v>
      </c>
    </row>
    <row r="1375" spans="1:22" ht="15" customHeight="1" x14ac:dyDescent="0.35">
      <c r="A1375" t="s">
        <v>81</v>
      </c>
      <c r="B1375" t="s">
        <v>7870</v>
      </c>
      <c r="C1375" s="7" t="s">
        <v>83</v>
      </c>
      <c r="D1375" s="7" t="s">
        <v>1067</v>
      </c>
      <c r="E1375" s="7" t="s">
        <v>7871</v>
      </c>
      <c r="F1375" s="7">
        <v>1889</v>
      </c>
      <c r="G1375" s="7" t="s">
        <v>7872</v>
      </c>
      <c r="H1375" s="38" t="s">
        <v>7873</v>
      </c>
      <c r="I1375" s="7" t="s">
        <v>3115</v>
      </c>
      <c r="J1375" s="7" t="s">
        <v>7972</v>
      </c>
      <c r="K1375" s="7" t="s">
        <v>7972</v>
      </c>
      <c r="L1375" s="39">
        <v>82457</v>
      </c>
      <c r="M1375" s="7" t="s">
        <v>7972</v>
      </c>
      <c r="N1375" s="7" t="s">
        <v>7972</v>
      </c>
      <c r="O1375" s="7" t="s">
        <v>7972</v>
      </c>
      <c r="P1375" s="39">
        <v>0</v>
      </c>
      <c r="Q1375" s="39">
        <v>34205</v>
      </c>
      <c r="R1375" s="39">
        <v>6864</v>
      </c>
      <c r="S1375" s="39">
        <v>2103</v>
      </c>
      <c r="T1375" s="39">
        <v>0</v>
      </c>
      <c r="U1375" s="39">
        <f>SUM('25-26 Title I Part A'!$P1375:$T1375)</f>
        <v>43172</v>
      </c>
      <c r="V1375" s="39">
        <f>'25-26 Title I Part A'!$L1375-'25-26 Title I Part A'!$U1375</f>
        <v>39285</v>
      </c>
    </row>
    <row r="1376" spans="1:22" ht="15" customHeight="1" x14ac:dyDescent="0.35">
      <c r="A1376" t="s">
        <v>81</v>
      </c>
      <c r="B1376" t="s">
        <v>6510</v>
      </c>
      <c r="C1376" s="7" t="s">
        <v>83</v>
      </c>
      <c r="D1376" s="7" t="s">
        <v>709</v>
      </c>
      <c r="E1376" s="7" t="s">
        <v>6511</v>
      </c>
      <c r="F1376" s="7" t="s">
        <v>6512</v>
      </c>
      <c r="G1376" s="7" t="s">
        <v>6513</v>
      </c>
      <c r="H1376" s="38" t="s">
        <v>6514</v>
      </c>
      <c r="I1376" s="7" t="s">
        <v>3115</v>
      </c>
      <c r="J1376" s="7" t="s">
        <v>7972</v>
      </c>
      <c r="K1376" s="7" t="s">
        <v>7972</v>
      </c>
      <c r="L1376" s="39">
        <v>907179</v>
      </c>
      <c r="M1376" s="7" t="s">
        <v>7972</v>
      </c>
      <c r="N1376" s="7" t="s">
        <v>7972</v>
      </c>
      <c r="O1376" s="7" t="s">
        <v>7972</v>
      </c>
      <c r="P1376" s="39">
        <v>217684</v>
      </c>
      <c r="Q1376" s="39">
        <v>337985</v>
      </c>
      <c r="R1376" s="39">
        <v>336519</v>
      </c>
      <c r="S1376" s="39">
        <v>14991</v>
      </c>
      <c r="T1376" s="39">
        <v>0</v>
      </c>
      <c r="U1376" s="39">
        <f>SUM('25-26 Title I Part A'!$P1376:$T1376)</f>
        <v>907179</v>
      </c>
      <c r="V1376" s="39">
        <f>'25-26 Title I Part A'!$L1376-'25-26 Title I Part A'!$U1376</f>
        <v>0</v>
      </c>
    </row>
    <row r="1377" spans="1:22" ht="15" customHeight="1" x14ac:dyDescent="0.35">
      <c r="A1377" t="s">
        <v>81</v>
      </c>
      <c r="B1377" t="s">
        <v>7225</v>
      </c>
      <c r="C1377" s="7" t="s">
        <v>83</v>
      </c>
      <c r="D1377" s="7" t="s">
        <v>1323</v>
      </c>
      <c r="E1377" s="7" t="s">
        <v>7226</v>
      </c>
      <c r="F1377" s="7" t="s">
        <v>7227</v>
      </c>
      <c r="G1377" s="7" t="s">
        <v>7228</v>
      </c>
      <c r="H1377" s="38" t="s">
        <v>7229</v>
      </c>
      <c r="I1377" s="7" t="s">
        <v>3115</v>
      </c>
      <c r="J1377" s="7" t="s">
        <v>7972</v>
      </c>
      <c r="K1377" s="7" t="s">
        <v>7972</v>
      </c>
      <c r="L1377" s="39">
        <v>28978</v>
      </c>
      <c r="M1377" s="7" t="s">
        <v>7972</v>
      </c>
      <c r="N1377" s="7" t="s">
        <v>7972</v>
      </c>
      <c r="O1377" s="7" t="s">
        <v>7972</v>
      </c>
      <c r="P1377" s="39">
        <v>7070</v>
      </c>
      <c r="Q1377" s="39">
        <v>4903</v>
      </c>
      <c r="R1377" s="39">
        <v>17005</v>
      </c>
      <c r="S1377" s="39">
        <v>0</v>
      </c>
      <c r="T1377" s="39">
        <v>0</v>
      </c>
      <c r="U1377" s="39">
        <f>SUM('25-26 Title I Part A'!$P1377:$T1377)</f>
        <v>28978</v>
      </c>
      <c r="V1377" s="39">
        <f>'25-26 Title I Part A'!$L1377-'25-26 Title I Part A'!$U1377</f>
        <v>0</v>
      </c>
    </row>
    <row r="1378" spans="1:22" ht="15" customHeight="1" x14ac:dyDescent="0.35">
      <c r="A1378" t="s">
        <v>81</v>
      </c>
      <c r="B1378" t="s">
        <v>7874</v>
      </c>
      <c r="C1378" s="7" t="s">
        <v>83</v>
      </c>
      <c r="D1378" s="7" t="s">
        <v>3045</v>
      </c>
      <c r="E1378" s="7" t="s">
        <v>7875</v>
      </c>
      <c r="F1378" s="7">
        <v>1903</v>
      </c>
      <c r="G1378" s="7" t="s">
        <v>7876</v>
      </c>
      <c r="H1378" s="38" t="s">
        <v>7877</v>
      </c>
      <c r="I1378" s="7" t="s">
        <v>3115</v>
      </c>
      <c r="J1378" s="7" t="s">
        <v>7972</v>
      </c>
      <c r="K1378" s="7" t="s">
        <v>7972</v>
      </c>
      <c r="L1378" s="39">
        <v>116087</v>
      </c>
      <c r="M1378" s="7" t="s">
        <v>7972</v>
      </c>
      <c r="N1378" s="7" t="s">
        <v>7972</v>
      </c>
      <c r="O1378" s="7" t="s">
        <v>7972</v>
      </c>
      <c r="P1378" s="39">
        <v>0</v>
      </c>
      <c r="Q1378" s="39">
        <v>54743</v>
      </c>
      <c r="R1378" s="39">
        <v>38644</v>
      </c>
      <c r="S1378" s="39">
        <v>22700</v>
      </c>
      <c r="T1378" s="39">
        <v>0</v>
      </c>
      <c r="U1378" s="39">
        <f>SUM('25-26 Title I Part A'!$P1378:$T1378)</f>
        <v>116087</v>
      </c>
      <c r="V1378" s="39">
        <f>'25-26 Title I Part A'!$L1378-'25-26 Title I Part A'!$U1378</f>
        <v>0</v>
      </c>
    </row>
    <row r="1379" spans="1:22" ht="15" customHeight="1" x14ac:dyDescent="0.35">
      <c r="A1379" t="s">
        <v>81</v>
      </c>
      <c r="B1379" t="s">
        <v>4625</v>
      </c>
      <c r="C1379" s="7" t="s">
        <v>83</v>
      </c>
      <c r="D1379" s="7" t="s">
        <v>1726</v>
      </c>
      <c r="E1379" s="7" t="s">
        <v>4626</v>
      </c>
      <c r="F1379" s="7" t="s">
        <v>4627</v>
      </c>
      <c r="G1379" s="7" t="s">
        <v>4628</v>
      </c>
      <c r="H1379" s="38" t="s">
        <v>4629</v>
      </c>
      <c r="I1379" s="7" t="s">
        <v>3115</v>
      </c>
      <c r="J1379" s="7" t="s">
        <v>7972</v>
      </c>
      <c r="K1379" s="7" t="s">
        <v>7972</v>
      </c>
      <c r="L1379" s="39">
        <v>159460</v>
      </c>
      <c r="M1379" s="7" t="s">
        <v>7972</v>
      </c>
      <c r="N1379" s="7" t="s">
        <v>7972</v>
      </c>
      <c r="O1379" s="7" t="s">
        <v>7972</v>
      </c>
      <c r="P1379" s="39">
        <v>0</v>
      </c>
      <c r="Q1379" s="39">
        <v>0</v>
      </c>
      <c r="R1379" s="39">
        <v>0</v>
      </c>
      <c r="S1379" s="39">
        <v>159460</v>
      </c>
      <c r="T1379" s="39">
        <v>0</v>
      </c>
      <c r="U1379" s="39">
        <f>SUM('25-26 Title I Part A'!$P1379:$T1379)</f>
        <v>159460</v>
      </c>
      <c r="V1379" s="39">
        <f>'25-26 Title I Part A'!$L1379-'25-26 Title I Part A'!$U1379</f>
        <v>0</v>
      </c>
    </row>
    <row r="1380" spans="1:22" ht="15" customHeight="1" x14ac:dyDescent="0.35">
      <c r="A1380" t="s">
        <v>81</v>
      </c>
      <c r="B1380" t="s">
        <v>3391</v>
      </c>
      <c r="C1380" s="7" t="s">
        <v>83</v>
      </c>
      <c r="D1380" s="7" t="s">
        <v>857</v>
      </c>
      <c r="E1380" s="7" t="s">
        <v>3392</v>
      </c>
      <c r="F1380" s="7" t="s">
        <v>3393</v>
      </c>
      <c r="G1380" s="7" t="s">
        <v>3394</v>
      </c>
      <c r="H1380" s="38" t="s">
        <v>3395</v>
      </c>
      <c r="I1380" s="7" t="s">
        <v>3115</v>
      </c>
      <c r="J1380" s="7" t="s">
        <v>7972</v>
      </c>
      <c r="K1380" s="7" t="s">
        <v>7972</v>
      </c>
      <c r="L1380" s="39">
        <v>47479</v>
      </c>
      <c r="M1380" s="7" t="s">
        <v>7972</v>
      </c>
      <c r="N1380" s="7" t="s">
        <v>7972</v>
      </c>
      <c r="O1380" s="7" t="s">
        <v>7972</v>
      </c>
      <c r="P1380" s="39">
        <v>3463</v>
      </c>
      <c r="Q1380" s="39">
        <v>22920</v>
      </c>
      <c r="R1380" s="39">
        <v>6217</v>
      </c>
      <c r="S1380" s="39">
        <v>3389</v>
      </c>
      <c r="T1380" s="39">
        <v>0</v>
      </c>
      <c r="U1380" s="39">
        <f>SUM('25-26 Title I Part A'!$P1380:$T1380)</f>
        <v>35989</v>
      </c>
      <c r="V1380" s="39">
        <f>'25-26 Title I Part A'!$L1380-'25-26 Title I Part A'!$U1380</f>
        <v>11490</v>
      </c>
    </row>
    <row r="1381" spans="1:22" ht="15" customHeight="1" x14ac:dyDescent="0.35">
      <c r="A1381" t="s">
        <v>81</v>
      </c>
      <c r="B1381" t="s">
        <v>4462</v>
      </c>
      <c r="C1381" s="7" t="s">
        <v>83</v>
      </c>
      <c r="D1381" s="7" t="s">
        <v>3045</v>
      </c>
      <c r="E1381" s="7" t="s">
        <v>4463</v>
      </c>
      <c r="F1381" s="7" t="s">
        <v>4464</v>
      </c>
      <c r="G1381" s="7" t="s">
        <v>4465</v>
      </c>
      <c r="H1381" s="38" t="s">
        <v>4466</v>
      </c>
      <c r="I1381" s="7" t="s">
        <v>3115</v>
      </c>
      <c r="J1381" s="7" t="s">
        <v>7973</v>
      </c>
      <c r="K1381" s="7" t="s">
        <v>7973</v>
      </c>
      <c r="L1381" s="39">
        <v>0</v>
      </c>
      <c r="M1381" s="7" t="s">
        <v>7973</v>
      </c>
      <c r="N1381" s="7" t="s">
        <v>7988</v>
      </c>
      <c r="O1381" s="7" t="s">
        <v>7974</v>
      </c>
      <c r="P1381" s="39">
        <v>0</v>
      </c>
      <c r="Q1381" s="39">
        <v>0</v>
      </c>
      <c r="R1381" s="39">
        <v>0</v>
      </c>
      <c r="S1381" s="39">
        <v>0</v>
      </c>
      <c r="T1381" s="39">
        <v>0</v>
      </c>
      <c r="U1381" s="39">
        <f>SUM('25-26 Title I Part A'!$P1381:$T1381)</f>
        <v>0</v>
      </c>
      <c r="V1381" s="39">
        <f>'25-26 Title I Part A'!$L1381-'25-26 Title I Part A'!$U1381</f>
        <v>0</v>
      </c>
    </row>
    <row r="1382" spans="1:22" ht="15" customHeight="1" x14ac:dyDescent="0.35">
      <c r="A1382" t="s">
        <v>81</v>
      </c>
      <c r="B1382" t="s">
        <v>4297</v>
      </c>
      <c r="C1382" s="7" t="s">
        <v>83</v>
      </c>
      <c r="D1382" s="7" t="s">
        <v>3045</v>
      </c>
      <c r="E1382" s="7" t="s">
        <v>4298</v>
      </c>
      <c r="F1382" s="7" t="s">
        <v>4299</v>
      </c>
      <c r="G1382" s="7" t="s">
        <v>4300</v>
      </c>
      <c r="H1382" s="38" t="s">
        <v>4301</v>
      </c>
      <c r="I1382" s="7" t="s">
        <v>3115</v>
      </c>
      <c r="J1382" s="7" t="s">
        <v>7973</v>
      </c>
      <c r="K1382" s="7" t="s">
        <v>7973</v>
      </c>
      <c r="L1382" s="39">
        <v>0</v>
      </c>
      <c r="M1382" s="7" t="s">
        <v>7973</v>
      </c>
      <c r="N1382" s="7" t="s">
        <v>7988</v>
      </c>
      <c r="O1382" s="7" t="s">
        <v>7974</v>
      </c>
      <c r="P1382" s="39">
        <v>0</v>
      </c>
      <c r="Q1382" s="39">
        <v>0</v>
      </c>
      <c r="R1382" s="39">
        <v>0</v>
      </c>
      <c r="S1382" s="39">
        <v>0</v>
      </c>
      <c r="T1382" s="39">
        <v>0</v>
      </c>
      <c r="U1382" s="39">
        <f>SUM('25-26 Title I Part A'!$P1382:$T1382)</f>
        <v>0</v>
      </c>
      <c r="V1382" s="39">
        <f>'25-26 Title I Part A'!$L1382-'25-26 Title I Part A'!$U1382</f>
        <v>0</v>
      </c>
    </row>
    <row r="1383" spans="1:22" ht="15" customHeight="1" x14ac:dyDescent="0.35">
      <c r="A1383" t="s">
        <v>81</v>
      </c>
      <c r="B1383" t="s">
        <v>3821</v>
      </c>
      <c r="C1383" s="7" t="s">
        <v>83</v>
      </c>
      <c r="D1383" s="7" t="s">
        <v>3822</v>
      </c>
      <c r="E1383" s="7" t="s">
        <v>3823</v>
      </c>
      <c r="F1383" s="7" t="s">
        <v>3824</v>
      </c>
      <c r="G1383" s="7" t="s">
        <v>3825</v>
      </c>
      <c r="H1383" s="38" t="s">
        <v>3826</v>
      </c>
      <c r="I1383" s="7" t="s">
        <v>3115</v>
      </c>
      <c r="J1383" s="7" t="s">
        <v>7972</v>
      </c>
      <c r="K1383" s="7" t="s">
        <v>7972</v>
      </c>
      <c r="L1383" s="39">
        <v>36701</v>
      </c>
      <c r="M1383" s="7" t="s">
        <v>7972</v>
      </c>
      <c r="N1383" s="7" t="s">
        <v>7972</v>
      </c>
      <c r="O1383" s="7" t="s">
        <v>7972</v>
      </c>
      <c r="P1383" s="39">
        <v>8808</v>
      </c>
      <c r="Q1383" s="39">
        <v>5963</v>
      </c>
      <c r="R1383" s="39">
        <v>11638</v>
      </c>
      <c r="S1383" s="39">
        <v>10292</v>
      </c>
      <c r="T1383" s="39">
        <v>0</v>
      </c>
      <c r="U1383" s="39">
        <f>SUM('25-26 Title I Part A'!$P1383:$T1383)</f>
        <v>36701</v>
      </c>
      <c r="V1383" s="39">
        <f>'25-26 Title I Part A'!$L1383-'25-26 Title I Part A'!$U1383</f>
        <v>0</v>
      </c>
    </row>
    <row r="1384" spans="1:22" ht="15" customHeight="1" x14ac:dyDescent="0.35">
      <c r="A1384" t="s">
        <v>81</v>
      </c>
      <c r="B1384" t="s">
        <v>4281</v>
      </c>
      <c r="C1384" s="7" t="s">
        <v>83</v>
      </c>
      <c r="D1384" s="7" t="s">
        <v>4282</v>
      </c>
      <c r="E1384" s="7" t="s">
        <v>4283</v>
      </c>
      <c r="F1384" s="7" t="s">
        <v>4284</v>
      </c>
      <c r="G1384" s="7" t="s">
        <v>4285</v>
      </c>
      <c r="H1384" s="38" t="s">
        <v>4286</v>
      </c>
      <c r="I1384" s="7" t="s">
        <v>3115</v>
      </c>
      <c r="J1384" s="7" t="s">
        <v>7973</v>
      </c>
      <c r="K1384" s="7" t="s">
        <v>7973</v>
      </c>
      <c r="L1384" s="39">
        <v>0</v>
      </c>
      <c r="M1384" s="7" t="s">
        <v>7973</v>
      </c>
      <c r="N1384" s="7" t="s">
        <v>7988</v>
      </c>
      <c r="O1384" s="7" t="s">
        <v>7974</v>
      </c>
      <c r="P1384" s="39">
        <v>0</v>
      </c>
      <c r="Q1384" s="39">
        <v>0</v>
      </c>
      <c r="R1384" s="39">
        <v>0</v>
      </c>
      <c r="S1384" s="39">
        <v>0</v>
      </c>
      <c r="T1384" s="39">
        <v>0</v>
      </c>
      <c r="U1384" s="39">
        <f>SUM('25-26 Title I Part A'!$P1384:$T1384)</f>
        <v>0</v>
      </c>
      <c r="V1384" s="39">
        <f>'25-26 Title I Part A'!$L1384-'25-26 Title I Part A'!$U1384</f>
        <v>0</v>
      </c>
    </row>
    <row r="1385" spans="1:22" ht="15" customHeight="1" x14ac:dyDescent="0.35">
      <c r="A1385" t="s">
        <v>81</v>
      </c>
      <c r="B1385" t="s">
        <v>7676</v>
      </c>
      <c r="C1385" s="7" t="s">
        <v>83</v>
      </c>
      <c r="D1385" s="7" t="s">
        <v>7677</v>
      </c>
      <c r="E1385" s="7" t="s">
        <v>7678</v>
      </c>
      <c r="F1385" s="7" t="s">
        <v>7679</v>
      </c>
      <c r="G1385" s="7" t="s">
        <v>7680</v>
      </c>
      <c r="H1385" s="38" t="s">
        <v>7681</v>
      </c>
      <c r="I1385" s="7" t="s">
        <v>3115</v>
      </c>
      <c r="J1385" s="7" t="s">
        <v>7972</v>
      </c>
      <c r="K1385" s="7" t="s">
        <v>7972</v>
      </c>
      <c r="L1385" s="39">
        <v>75555</v>
      </c>
      <c r="M1385" s="7" t="s">
        <v>7972</v>
      </c>
      <c r="N1385" s="7" t="s">
        <v>7972</v>
      </c>
      <c r="O1385" s="7" t="s">
        <v>7972</v>
      </c>
      <c r="P1385" s="39">
        <v>0</v>
      </c>
      <c r="Q1385" s="39">
        <v>74288</v>
      </c>
      <c r="R1385" s="39">
        <v>34</v>
      </c>
      <c r="S1385" s="39">
        <v>1233</v>
      </c>
      <c r="T1385" s="39">
        <v>0</v>
      </c>
      <c r="U1385" s="39">
        <f>SUM('25-26 Title I Part A'!$P1385:$T1385)</f>
        <v>75555</v>
      </c>
      <c r="V1385" s="39">
        <f>'25-26 Title I Part A'!$L1385-'25-26 Title I Part A'!$U1385</f>
        <v>0</v>
      </c>
    </row>
    <row r="1386" spans="1:22" ht="15" customHeight="1" x14ac:dyDescent="0.35">
      <c r="A1386" t="s">
        <v>81</v>
      </c>
      <c r="B1386" t="s">
        <v>6635</v>
      </c>
      <c r="C1386" s="7" t="s">
        <v>83</v>
      </c>
      <c r="D1386" s="7" t="s">
        <v>2329</v>
      </c>
      <c r="E1386" s="7" t="s">
        <v>6636</v>
      </c>
      <c r="F1386" s="7" t="s">
        <v>6637</v>
      </c>
      <c r="G1386" s="7" t="s">
        <v>6638</v>
      </c>
      <c r="H1386" s="38" t="s">
        <v>6639</v>
      </c>
      <c r="I1386" s="7" t="s">
        <v>3115</v>
      </c>
      <c r="J1386" s="7" t="s">
        <v>7972</v>
      </c>
      <c r="K1386" s="7" t="s">
        <v>7972</v>
      </c>
      <c r="L1386" s="39">
        <v>15265</v>
      </c>
      <c r="M1386" s="7" t="s">
        <v>7972</v>
      </c>
      <c r="N1386" s="7" t="s">
        <v>7972</v>
      </c>
      <c r="O1386" s="7" t="s">
        <v>7972</v>
      </c>
      <c r="P1386" s="39">
        <v>3664</v>
      </c>
      <c r="Q1386" s="39">
        <v>8236</v>
      </c>
      <c r="R1386" s="39">
        <v>3114</v>
      </c>
      <c r="S1386" s="39">
        <v>251</v>
      </c>
      <c r="T1386" s="39">
        <v>0</v>
      </c>
      <c r="U1386" s="39">
        <f>SUM('25-26 Title I Part A'!$P1386:$T1386)</f>
        <v>15265</v>
      </c>
      <c r="V1386" s="39">
        <f>'25-26 Title I Part A'!$L1386-'25-26 Title I Part A'!$U1386</f>
        <v>0</v>
      </c>
    </row>
    <row r="1387" spans="1:22" ht="15" customHeight="1" x14ac:dyDescent="0.35">
      <c r="A1387" t="s">
        <v>81</v>
      </c>
      <c r="B1387" t="s">
        <v>6525</v>
      </c>
      <c r="C1387" s="7" t="s">
        <v>83</v>
      </c>
      <c r="D1387" s="7" t="s">
        <v>3045</v>
      </c>
      <c r="E1387" s="7" t="s">
        <v>6526</v>
      </c>
      <c r="F1387" s="7" t="s">
        <v>6527</v>
      </c>
      <c r="G1387" s="7" t="s">
        <v>6528</v>
      </c>
      <c r="H1387" s="38" t="s">
        <v>6529</v>
      </c>
      <c r="I1387" s="7" t="s">
        <v>3115</v>
      </c>
      <c r="J1387" s="7" t="s">
        <v>7972</v>
      </c>
      <c r="K1387" s="7" t="s">
        <v>7972</v>
      </c>
      <c r="L1387" s="39">
        <v>92460</v>
      </c>
      <c r="M1387" s="7" t="s">
        <v>7972</v>
      </c>
      <c r="N1387" s="7" t="s">
        <v>7972</v>
      </c>
      <c r="O1387" s="7" t="s">
        <v>7972</v>
      </c>
      <c r="P1387" s="39">
        <v>0</v>
      </c>
      <c r="Q1387" s="39">
        <v>22946</v>
      </c>
      <c r="R1387" s="39">
        <v>68837</v>
      </c>
      <c r="S1387" s="39">
        <v>677</v>
      </c>
      <c r="T1387" s="39">
        <v>0</v>
      </c>
      <c r="U1387" s="39">
        <f>SUM('25-26 Title I Part A'!$P1387:$T1387)</f>
        <v>92460</v>
      </c>
      <c r="V1387" s="39">
        <f>'25-26 Title I Part A'!$L1387-'25-26 Title I Part A'!$U1387</f>
        <v>0</v>
      </c>
    </row>
    <row r="1388" spans="1:22" ht="15" customHeight="1" x14ac:dyDescent="0.35">
      <c r="A1388" t="s">
        <v>81</v>
      </c>
      <c r="B1388" t="s">
        <v>5439</v>
      </c>
      <c r="C1388" s="7" t="s">
        <v>83</v>
      </c>
      <c r="D1388" s="7" t="s">
        <v>1226</v>
      </c>
      <c r="E1388" s="7" t="s">
        <v>5440</v>
      </c>
      <c r="F1388" s="7" t="s">
        <v>5441</v>
      </c>
      <c r="G1388" s="7" t="s">
        <v>5442</v>
      </c>
      <c r="H1388" s="38" t="s">
        <v>5443</v>
      </c>
      <c r="I1388" s="7" t="s">
        <v>3115</v>
      </c>
      <c r="J1388" s="7" t="s">
        <v>7972</v>
      </c>
      <c r="K1388" s="7" t="s">
        <v>7972</v>
      </c>
      <c r="L1388" s="39">
        <v>22780</v>
      </c>
      <c r="M1388" s="7" t="s">
        <v>7972</v>
      </c>
      <c r="N1388" s="7" t="s">
        <v>7972</v>
      </c>
      <c r="O1388" s="7" t="s">
        <v>7972</v>
      </c>
      <c r="P1388" s="39">
        <v>5466</v>
      </c>
      <c r="Q1388" s="39">
        <v>5069</v>
      </c>
      <c r="R1388" s="39">
        <v>7253</v>
      </c>
      <c r="S1388" s="39">
        <v>4992</v>
      </c>
      <c r="T1388" s="39">
        <v>0</v>
      </c>
      <c r="U1388" s="39">
        <f>SUM('25-26 Title I Part A'!$P1388:$T1388)</f>
        <v>22780</v>
      </c>
      <c r="V1388" s="39">
        <f>'25-26 Title I Part A'!$L1388-'25-26 Title I Part A'!$U1388</f>
        <v>0</v>
      </c>
    </row>
    <row r="1389" spans="1:22" ht="15" customHeight="1" x14ac:dyDescent="0.35">
      <c r="A1389" t="s">
        <v>81</v>
      </c>
      <c r="B1389" t="s">
        <v>5806</v>
      </c>
      <c r="C1389" s="7" t="s">
        <v>83</v>
      </c>
      <c r="D1389" s="7" t="s">
        <v>582</v>
      </c>
      <c r="E1389" s="7" t="s">
        <v>5807</v>
      </c>
      <c r="F1389" s="7" t="s">
        <v>5808</v>
      </c>
      <c r="G1389" s="7" t="s">
        <v>5809</v>
      </c>
      <c r="H1389" s="38" t="s">
        <v>5810</v>
      </c>
      <c r="I1389" s="7" t="s">
        <v>3115</v>
      </c>
      <c r="J1389" s="7" t="s">
        <v>7972</v>
      </c>
      <c r="K1389" s="7" t="s">
        <v>7972</v>
      </c>
      <c r="L1389" s="39">
        <v>100747</v>
      </c>
      <c r="M1389" s="7" t="s">
        <v>7972</v>
      </c>
      <c r="N1389" s="7" t="s">
        <v>7972</v>
      </c>
      <c r="O1389" s="7" t="s">
        <v>7972</v>
      </c>
      <c r="P1389" s="39">
        <v>0</v>
      </c>
      <c r="Q1389" s="39">
        <v>46290</v>
      </c>
      <c r="R1389" s="39">
        <v>52803</v>
      </c>
      <c r="S1389" s="39">
        <v>1654</v>
      </c>
      <c r="T1389" s="39">
        <v>0</v>
      </c>
      <c r="U1389" s="39">
        <f>SUM('25-26 Title I Part A'!$P1389:$T1389)</f>
        <v>100747</v>
      </c>
      <c r="V1389" s="39">
        <f>'25-26 Title I Part A'!$L1389-'25-26 Title I Part A'!$U1389</f>
        <v>0</v>
      </c>
    </row>
    <row r="1390" spans="1:22" ht="15" customHeight="1" x14ac:dyDescent="0.35">
      <c r="A1390" t="s">
        <v>81</v>
      </c>
      <c r="B1390" t="s">
        <v>4246</v>
      </c>
      <c r="C1390" s="7" t="s">
        <v>83</v>
      </c>
      <c r="D1390" s="7" t="s">
        <v>3045</v>
      </c>
      <c r="E1390" s="7" t="s">
        <v>4247</v>
      </c>
      <c r="F1390" s="7" t="s">
        <v>4248</v>
      </c>
      <c r="G1390" s="7" t="s">
        <v>4249</v>
      </c>
      <c r="H1390" s="38" t="s">
        <v>4250</v>
      </c>
      <c r="I1390" s="7" t="s">
        <v>3115</v>
      </c>
      <c r="J1390" s="7" t="s">
        <v>7973</v>
      </c>
      <c r="K1390" s="7" t="s">
        <v>7973</v>
      </c>
      <c r="L1390" s="39">
        <v>0</v>
      </c>
      <c r="M1390" s="7" t="s">
        <v>7973</v>
      </c>
      <c r="N1390" s="7" t="s">
        <v>7988</v>
      </c>
      <c r="O1390" s="7" t="s">
        <v>7974</v>
      </c>
      <c r="P1390" s="39">
        <v>0</v>
      </c>
      <c r="Q1390" s="39">
        <v>0</v>
      </c>
      <c r="R1390" s="39">
        <v>0</v>
      </c>
      <c r="S1390" s="39">
        <v>0</v>
      </c>
      <c r="T1390" s="39">
        <v>0</v>
      </c>
      <c r="U1390" s="39">
        <f>SUM('25-26 Title I Part A'!$P1390:$T1390)</f>
        <v>0</v>
      </c>
      <c r="V1390" s="39">
        <f>'25-26 Title I Part A'!$L1390-'25-26 Title I Part A'!$U1390</f>
        <v>0</v>
      </c>
    </row>
    <row r="1391" spans="1:22" ht="15" customHeight="1" x14ac:dyDescent="0.35">
      <c r="A1391" t="s">
        <v>81</v>
      </c>
      <c r="B1391" t="s">
        <v>7000</v>
      </c>
      <c r="C1391" s="7" t="s">
        <v>83</v>
      </c>
      <c r="D1391" s="7" t="s">
        <v>2784</v>
      </c>
      <c r="E1391" s="7" t="s">
        <v>7001</v>
      </c>
      <c r="F1391" s="7" t="s">
        <v>7002</v>
      </c>
      <c r="G1391" s="7" t="s">
        <v>7003</v>
      </c>
      <c r="H1391" s="38" t="s">
        <v>7004</v>
      </c>
      <c r="I1391" s="7" t="s">
        <v>3115</v>
      </c>
      <c r="J1391" s="7" t="s">
        <v>7974</v>
      </c>
      <c r="K1391" s="7" t="s">
        <v>7973</v>
      </c>
      <c r="L1391" s="39">
        <v>0</v>
      </c>
      <c r="M1391" s="7" t="s">
        <v>7973</v>
      </c>
      <c r="N1391" s="7" t="s">
        <v>7988</v>
      </c>
      <c r="O1391" s="7" t="s">
        <v>7974</v>
      </c>
      <c r="P1391" s="39">
        <v>0</v>
      </c>
      <c r="Q1391" s="39">
        <v>0</v>
      </c>
      <c r="R1391" s="39">
        <v>0</v>
      </c>
      <c r="S1391" s="39">
        <v>0</v>
      </c>
      <c r="T1391" s="39">
        <v>0</v>
      </c>
      <c r="U1391" s="39">
        <f>SUM('25-26 Title I Part A'!$P1391:$T1391)</f>
        <v>0</v>
      </c>
      <c r="V1391" s="39">
        <f>'25-26 Title I Part A'!$L1391-'25-26 Title I Part A'!$U1391</f>
        <v>0</v>
      </c>
    </row>
    <row r="1392" spans="1:22" ht="15" customHeight="1" x14ac:dyDescent="0.35">
      <c r="A1392" t="s">
        <v>81</v>
      </c>
      <c r="B1392" t="s">
        <v>5449</v>
      </c>
      <c r="C1392" s="7" t="s">
        <v>83</v>
      </c>
      <c r="D1392" s="7" t="s">
        <v>1726</v>
      </c>
      <c r="E1392" s="7" t="s">
        <v>5450</v>
      </c>
      <c r="F1392" s="7" t="s">
        <v>5451</v>
      </c>
      <c r="G1392" s="7" t="s">
        <v>5452</v>
      </c>
      <c r="H1392" s="38" t="s">
        <v>5453</v>
      </c>
      <c r="I1392" s="7" t="s">
        <v>3115</v>
      </c>
      <c r="J1392" s="7" t="s">
        <v>7972</v>
      </c>
      <c r="K1392" s="7" t="s">
        <v>7972</v>
      </c>
      <c r="L1392" s="39">
        <v>35109</v>
      </c>
      <c r="M1392" s="7" t="s">
        <v>7972</v>
      </c>
      <c r="N1392" s="7" t="s">
        <v>7972</v>
      </c>
      <c r="O1392" s="7" t="s">
        <v>7972</v>
      </c>
      <c r="P1392" s="39">
        <v>8426</v>
      </c>
      <c r="Q1392" s="39">
        <v>20221</v>
      </c>
      <c r="R1392" s="39">
        <v>5885</v>
      </c>
      <c r="S1392" s="39">
        <v>577</v>
      </c>
      <c r="T1392" s="39">
        <v>0</v>
      </c>
      <c r="U1392" s="39">
        <f>SUM('25-26 Title I Part A'!$P1392:$T1392)</f>
        <v>35109</v>
      </c>
      <c r="V1392" s="39">
        <f>'25-26 Title I Part A'!$L1392-'25-26 Title I Part A'!$U1392</f>
        <v>0</v>
      </c>
    </row>
    <row r="1393" spans="1:22" ht="15" customHeight="1" x14ac:dyDescent="0.35">
      <c r="A1393" t="s">
        <v>81</v>
      </c>
      <c r="B1393" t="s">
        <v>5429</v>
      </c>
      <c r="C1393" s="7" t="s">
        <v>83</v>
      </c>
      <c r="D1393" s="7" t="s">
        <v>1226</v>
      </c>
      <c r="E1393" s="7" t="s">
        <v>5430</v>
      </c>
      <c r="F1393" s="7" t="s">
        <v>5431</v>
      </c>
      <c r="G1393" s="7" t="s">
        <v>5432</v>
      </c>
      <c r="H1393" s="38" t="s">
        <v>5433</v>
      </c>
      <c r="I1393" s="7" t="s">
        <v>3115</v>
      </c>
      <c r="J1393" s="7" t="s">
        <v>7972</v>
      </c>
      <c r="K1393" s="7" t="s">
        <v>7972</v>
      </c>
      <c r="L1393" s="39">
        <v>14740</v>
      </c>
      <c r="M1393" s="7" t="s">
        <v>7972</v>
      </c>
      <c r="N1393" s="7" t="s">
        <v>7972</v>
      </c>
      <c r="O1393" s="7" t="s">
        <v>7972</v>
      </c>
      <c r="P1393" s="39">
        <v>3537</v>
      </c>
      <c r="Q1393" s="39">
        <v>10953</v>
      </c>
      <c r="R1393" s="39">
        <v>6</v>
      </c>
      <c r="S1393" s="39">
        <v>244</v>
      </c>
      <c r="T1393" s="39">
        <v>0</v>
      </c>
      <c r="U1393" s="39">
        <f>SUM('25-26 Title I Part A'!$P1393:$T1393)</f>
        <v>14740</v>
      </c>
      <c r="V1393" s="39">
        <f>'25-26 Title I Part A'!$L1393-'25-26 Title I Part A'!$U1393</f>
        <v>0</v>
      </c>
    </row>
    <row r="1394" spans="1:22" ht="15" customHeight="1" x14ac:dyDescent="0.35">
      <c r="A1394" t="s">
        <v>81</v>
      </c>
      <c r="B1394" s="36" t="s">
        <v>4510</v>
      </c>
      <c r="C1394" s="7" t="s">
        <v>83</v>
      </c>
      <c r="D1394" s="7" t="s">
        <v>3045</v>
      </c>
      <c r="E1394" s="7" t="s">
        <v>4511</v>
      </c>
      <c r="F1394" s="7" t="s">
        <v>4512</v>
      </c>
      <c r="G1394" s="7" t="s">
        <v>4513</v>
      </c>
      <c r="H1394" s="38" t="s">
        <v>4514</v>
      </c>
      <c r="I1394" s="7" t="s">
        <v>3115</v>
      </c>
      <c r="J1394" s="7" t="s">
        <v>7972</v>
      </c>
      <c r="K1394" s="7" t="s">
        <v>7972</v>
      </c>
      <c r="L1394" s="39">
        <v>42880</v>
      </c>
      <c r="M1394" s="7" t="s">
        <v>7972</v>
      </c>
      <c r="N1394" s="7" t="s">
        <v>7972</v>
      </c>
      <c r="O1394" s="7" t="s">
        <v>7972</v>
      </c>
      <c r="P1394" s="39">
        <v>10205</v>
      </c>
      <c r="Q1394" s="39">
        <v>333</v>
      </c>
      <c r="R1394" s="39">
        <v>18383</v>
      </c>
      <c r="S1394" s="39">
        <v>13959</v>
      </c>
      <c r="T1394" s="39">
        <v>0</v>
      </c>
      <c r="U1394" s="39">
        <f>SUM('25-26 Title I Part A'!$P1394:$T1394)</f>
        <v>42880</v>
      </c>
      <c r="V1394" s="39">
        <f>'25-26 Title I Part A'!$L1394-'25-26 Title I Part A'!$U1394</f>
        <v>0</v>
      </c>
    </row>
    <row r="1395" spans="1:22" ht="15" customHeight="1" x14ac:dyDescent="0.35">
      <c r="A1395" t="s">
        <v>81</v>
      </c>
      <c r="B1395" t="s">
        <v>5434</v>
      </c>
      <c r="C1395" s="7" t="s">
        <v>83</v>
      </c>
      <c r="D1395" s="7" t="s">
        <v>3045</v>
      </c>
      <c r="E1395" s="7" t="s">
        <v>5435</v>
      </c>
      <c r="F1395" s="7" t="s">
        <v>5436</v>
      </c>
      <c r="G1395" s="7" t="s">
        <v>5437</v>
      </c>
      <c r="H1395" s="38" t="s">
        <v>5438</v>
      </c>
      <c r="I1395" s="7" t="s">
        <v>3115</v>
      </c>
      <c r="J1395" s="7" t="s">
        <v>7972</v>
      </c>
      <c r="K1395" s="7" t="s">
        <v>7972</v>
      </c>
      <c r="L1395" s="39">
        <v>42741</v>
      </c>
      <c r="M1395" s="7" t="s">
        <v>7972</v>
      </c>
      <c r="N1395" s="7" t="s">
        <v>7972</v>
      </c>
      <c r="O1395" s="7" t="s">
        <v>7972</v>
      </c>
      <c r="P1395" s="39">
        <v>10258</v>
      </c>
      <c r="Q1395" s="39">
        <v>17272</v>
      </c>
      <c r="R1395" s="39">
        <v>14509</v>
      </c>
      <c r="S1395" s="39">
        <v>702</v>
      </c>
      <c r="T1395" s="39">
        <v>0</v>
      </c>
      <c r="U1395" s="39">
        <f>SUM('25-26 Title I Part A'!$P1395:$T1395)</f>
        <v>42741</v>
      </c>
      <c r="V1395" s="39">
        <f>'25-26 Title I Part A'!$L1395-'25-26 Title I Part A'!$U1395</f>
        <v>0</v>
      </c>
    </row>
    <row r="1396" spans="1:22" ht="15" customHeight="1" x14ac:dyDescent="0.35">
      <c r="A1396" t="s">
        <v>81</v>
      </c>
      <c r="B1396" t="s">
        <v>7430</v>
      </c>
      <c r="C1396" s="7" t="s">
        <v>83</v>
      </c>
      <c r="D1396" s="7" t="s">
        <v>1067</v>
      </c>
      <c r="E1396" s="7" t="s">
        <v>7431</v>
      </c>
      <c r="F1396" s="7" t="s">
        <v>7432</v>
      </c>
      <c r="G1396" s="7" t="s">
        <v>7433</v>
      </c>
      <c r="H1396" s="38" t="s">
        <v>7434</v>
      </c>
      <c r="I1396" s="7" t="s">
        <v>3115</v>
      </c>
      <c r="J1396" s="7" t="s">
        <v>7972</v>
      </c>
      <c r="K1396" s="7" t="s">
        <v>7972</v>
      </c>
      <c r="L1396" s="39">
        <v>115829</v>
      </c>
      <c r="M1396" s="7" t="s">
        <v>7972</v>
      </c>
      <c r="N1396" s="7" t="s">
        <v>7972</v>
      </c>
      <c r="O1396" s="7" t="s">
        <v>7972</v>
      </c>
      <c r="P1396" s="39">
        <v>0</v>
      </c>
      <c r="Q1396" s="39">
        <v>55694</v>
      </c>
      <c r="R1396" s="39">
        <v>58235</v>
      </c>
      <c r="S1396" s="39">
        <v>1900</v>
      </c>
      <c r="T1396" s="39">
        <v>0</v>
      </c>
      <c r="U1396" s="39">
        <f>SUM('25-26 Title I Part A'!$P1396:$T1396)</f>
        <v>115829</v>
      </c>
      <c r="V1396" s="39">
        <f>'25-26 Title I Part A'!$L1396-'25-26 Title I Part A'!$U1396</f>
        <v>0</v>
      </c>
    </row>
    <row r="1397" spans="1:22" ht="15" customHeight="1" x14ac:dyDescent="0.35">
      <c r="A1397" t="s">
        <v>81</v>
      </c>
      <c r="B1397" t="s">
        <v>6970</v>
      </c>
      <c r="C1397" s="7" t="s">
        <v>83</v>
      </c>
      <c r="D1397" s="7" t="s">
        <v>2784</v>
      </c>
      <c r="E1397" s="7" t="s">
        <v>6971</v>
      </c>
      <c r="F1397" s="7" t="s">
        <v>6972</v>
      </c>
      <c r="G1397" s="7" t="s">
        <v>6973</v>
      </c>
      <c r="H1397" s="38" t="s">
        <v>6974</v>
      </c>
      <c r="I1397" s="7" t="s">
        <v>3115</v>
      </c>
      <c r="J1397" s="7" t="s">
        <v>7972</v>
      </c>
      <c r="K1397" s="7" t="s">
        <v>7972</v>
      </c>
      <c r="L1397" s="39">
        <v>75040</v>
      </c>
      <c r="M1397" s="7" t="s">
        <v>7972</v>
      </c>
      <c r="N1397" s="7" t="s">
        <v>7972</v>
      </c>
      <c r="O1397" s="7" t="s">
        <v>7972</v>
      </c>
      <c r="P1397" s="39">
        <v>18007</v>
      </c>
      <c r="Q1397" s="39">
        <v>17890</v>
      </c>
      <c r="R1397" s="39">
        <v>20394</v>
      </c>
      <c r="S1397" s="39">
        <v>18749</v>
      </c>
      <c r="T1397" s="39">
        <v>0</v>
      </c>
      <c r="U1397" s="39">
        <f>SUM('25-26 Title I Part A'!$P1397:$T1397)</f>
        <v>75040</v>
      </c>
      <c r="V1397" s="39">
        <f>'25-26 Title I Part A'!$L1397-'25-26 Title I Part A'!$U1397</f>
        <v>0</v>
      </c>
    </row>
    <row r="1398" spans="1:22" ht="15" customHeight="1" x14ac:dyDescent="0.35">
      <c r="A1398" t="s">
        <v>81</v>
      </c>
      <c r="B1398" t="s">
        <v>6590</v>
      </c>
      <c r="C1398" s="7" t="s">
        <v>83</v>
      </c>
      <c r="D1398" s="7" t="s">
        <v>2784</v>
      </c>
      <c r="E1398" s="7" t="s">
        <v>6591</v>
      </c>
      <c r="F1398" s="7" t="s">
        <v>6592</v>
      </c>
      <c r="G1398" s="7" t="s">
        <v>6593</v>
      </c>
      <c r="H1398" s="38" t="s">
        <v>6594</v>
      </c>
      <c r="I1398" s="7" t="s">
        <v>3115</v>
      </c>
      <c r="J1398" s="7" t="s">
        <v>7974</v>
      </c>
      <c r="K1398" s="7" t="s">
        <v>7972</v>
      </c>
      <c r="L1398" s="39">
        <v>0</v>
      </c>
      <c r="M1398" s="7" t="s">
        <v>7972</v>
      </c>
      <c r="N1398" s="7" t="s">
        <v>7988</v>
      </c>
      <c r="O1398" s="7" t="s">
        <v>7972</v>
      </c>
      <c r="P1398" s="39">
        <v>0</v>
      </c>
      <c r="Q1398" s="39">
        <v>0</v>
      </c>
      <c r="R1398" s="39">
        <v>0</v>
      </c>
      <c r="S1398" s="39">
        <v>0</v>
      </c>
      <c r="T1398" s="39">
        <v>0</v>
      </c>
      <c r="U1398" s="39">
        <f>SUM('25-26 Title I Part A'!$P1398:$T1398)</f>
        <v>0</v>
      </c>
      <c r="V1398" s="39">
        <f>'25-26 Title I Part A'!$L1398-'25-26 Title I Part A'!$U1398</f>
        <v>0</v>
      </c>
    </row>
    <row r="1399" spans="1:22" ht="15" customHeight="1" x14ac:dyDescent="0.35">
      <c r="A1399" t="s">
        <v>81</v>
      </c>
      <c r="B1399" t="s">
        <v>4765</v>
      </c>
      <c r="C1399" s="7" t="s">
        <v>83</v>
      </c>
      <c r="D1399" s="7" t="s">
        <v>2784</v>
      </c>
      <c r="E1399" s="7" t="s">
        <v>4766</v>
      </c>
      <c r="F1399" s="7" t="s">
        <v>4767</v>
      </c>
      <c r="G1399" s="7" t="s">
        <v>4768</v>
      </c>
      <c r="H1399" s="38" t="s">
        <v>4769</v>
      </c>
      <c r="I1399" s="7" t="s">
        <v>3115</v>
      </c>
      <c r="J1399" s="7" t="s">
        <v>7972</v>
      </c>
      <c r="K1399" s="7" t="s">
        <v>7972</v>
      </c>
      <c r="L1399" s="39">
        <v>158120</v>
      </c>
      <c r="M1399" s="7" t="s">
        <v>7972</v>
      </c>
      <c r="N1399" s="7" t="s">
        <v>7972</v>
      </c>
      <c r="O1399" s="7" t="s">
        <v>7972</v>
      </c>
      <c r="P1399" s="39">
        <v>37942</v>
      </c>
      <c r="Q1399" s="39">
        <v>69475</v>
      </c>
      <c r="R1399" s="39">
        <v>0</v>
      </c>
      <c r="S1399" s="39">
        <v>20696</v>
      </c>
      <c r="T1399" s="39">
        <v>0</v>
      </c>
      <c r="U1399" s="39">
        <f>SUM('25-26 Title I Part A'!$P1399:$T1399)</f>
        <v>128113</v>
      </c>
      <c r="V1399" s="39">
        <f>'25-26 Title I Part A'!$L1399-'25-26 Title I Part A'!$U1399</f>
        <v>30007</v>
      </c>
    </row>
    <row r="1400" spans="1:22" ht="15" customHeight="1" x14ac:dyDescent="0.35">
      <c r="A1400" t="s">
        <v>81</v>
      </c>
      <c r="B1400" t="s">
        <v>5524</v>
      </c>
      <c r="C1400" s="7" t="s">
        <v>83</v>
      </c>
      <c r="D1400" s="7" t="s">
        <v>446</v>
      </c>
      <c r="E1400" s="7" t="s">
        <v>5525</v>
      </c>
      <c r="F1400" s="7" t="s">
        <v>5526</v>
      </c>
      <c r="G1400" s="7" t="s">
        <v>5527</v>
      </c>
      <c r="H1400" s="38" t="s">
        <v>5528</v>
      </c>
      <c r="I1400" s="7" t="s">
        <v>3115</v>
      </c>
      <c r="J1400" s="7" t="s">
        <v>7972</v>
      </c>
      <c r="K1400" s="7" t="s">
        <v>7972</v>
      </c>
      <c r="L1400" s="39">
        <v>176569</v>
      </c>
      <c r="M1400" s="7" t="s">
        <v>7972</v>
      </c>
      <c r="N1400" s="7" t="s">
        <v>7972</v>
      </c>
      <c r="O1400" s="7" t="s">
        <v>7972</v>
      </c>
      <c r="P1400" s="39">
        <v>15201</v>
      </c>
      <c r="Q1400" s="39">
        <v>73236</v>
      </c>
      <c r="R1400" s="39">
        <v>23222</v>
      </c>
      <c r="S1400" s="39">
        <v>44142</v>
      </c>
      <c r="T1400" s="39">
        <v>0</v>
      </c>
      <c r="U1400" s="39">
        <f>SUM('25-26 Title I Part A'!$P1400:$T1400)</f>
        <v>155801</v>
      </c>
      <c r="V1400" s="39">
        <f>'25-26 Title I Part A'!$L1400-'25-26 Title I Part A'!$U1400</f>
        <v>20768</v>
      </c>
    </row>
    <row r="1401" spans="1:22" ht="15" customHeight="1" x14ac:dyDescent="0.35">
      <c r="A1401" t="s">
        <v>81</v>
      </c>
      <c r="B1401" t="s">
        <v>3897</v>
      </c>
      <c r="C1401" s="7" t="s">
        <v>83</v>
      </c>
      <c r="D1401" s="7" t="s">
        <v>1226</v>
      </c>
      <c r="E1401" s="7" t="s">
        <v>3898</v>
      </c>
      <c r="F1401" s="7" t="s">
        <v>3899</v>
      </c>
      <c r="G1401" s="7" t="s">
        <v>3900</v>
      </c>
      <c r="H1401" s="38" t="s">
        <v>3901</v>
      </c>
      <c r="I1401" s="7" t="s">
        <v>3115</v>
      </c>
      <c r="J1401" s="7" t="s">
        <v>7973</v>
      </c>
      <c r="K1401" s="7" t="s">
        <v>7972</v>
      </c>
      <c r="L1401" s="39">
        <v>0</v>
      </c>
      <c r="M1401" s="7" t="s">
        <v>7973</v>
      </c>
      <c r="N1401" s="7" t="s">
        <v>7988</v>
      </c>
      <c r="O1401" s="7" t="s">
        <v>7972</v>
      </c>
      <c r="P1401" s="39">
        <v>0</v>
      </c>
      <c r="Q1401" s="39">
        <v>0</v>
      </c>
      <c r="R1401" s="39">
        <v>0</v>
      </c>
      <c r="S1401" s="39">
        <v>0</v>
      </c>
      <c r="T1401" s="39">
        <v>0</v>
      </c>
      <c r="U1401" s="39">
        <f>SUM('25-26 Title I Part A'!$P1401:$T1401)</f>
        <v>0</v>
      </c>
      <c r="V1401" s="39">
        <f>'25-26 Title I Part A'!$L1401-'25-26 Title I Part A'!$U1401</f>
        <v>0</v>
      </c>
    </row>
    <row r="1402" spans="1:22" ht="15" customHeight="1" x14ac:dyDescent="0.35">
      <c r="A1402" t="s">
        <v>81</v>
      </c>
      <c r="B1402" t="s">
        <v>3882</v>
      </c>
      <c r="C1402" s="7" t="s">
        <v>83</v>
      </c>
      <c r="D1402" s="7" t="s">
        <v>446</v>
      </c>
      <c r="E1402" s="7" t="s">
        <v>3883</v>
      </c>
      <c r="F1402" s="7" t="s">
        <v>3884</v>
      </c>
      <c r="G1402" s="7" t="s">
        <v>3885</v>
      </c>
      <c r="H1402" s="38" t="s">
        <v>3886</v>
      </c>
      <c r="I1402" s="7" t="s">
        <v>3115</v>
      </c>
      <c r="J1402" s="7" t="s">
        <v>7972</v>
      </c>
      <c r="K1402" s="7" t="s">
        <v>7972</v>
      </c>
      <c r="L1402" s="39">
        <v>480019</v>
      </c>
      <c r="M1402" s="7" t="s">
        <v>7972</v>
      </c>
      <c r="N1402" s="7" t="s">
        <v>7972</v>
      </c>
      <c r="O1402" s="7" t="s">
        <v>7972</v>
      </c>
      <c r="P1402" s="39">
        <v>0</v>
      </c>
      <c r="Q1402" s="39">
        <v>252267</v>
      </c>
      <c r="R1402" s="39">
        <v>67253</v>
      </c>
      <c r="S1402" s="39">
        <v>129084</v>
      </c>
      <c r="T1402" s="39">
        <v>0</v>
      </c>
      <c r="U1402" s="39">
        <f>SUM('25-26 Title I Part A'!$P1402:$T1402)</f>
        <v>448604</v>
      </c>
      <c r="V1402" s="39">
        <f>'25-26 Title I Part A'!$L1402-'25-26 Title I Part A'!$U1402</f>
        <v>31415</v>
      </c>
    </row>
    <row r="1403" spans="1:22" ht="15" customHeight="1" x14ac:dyDescent="0.35">
      <c r="A1403" t="s">
        <v>81</v>
      </c>
      <c r="B1403" t="s">
        <v>7954</v>
      </c>
      <c r="C1403" s="7" t="s">
        <v>83</v>
      </c>
      <c r="D1403" s="7" t="s">
        <v>709</v>
      </c>
      <c r="E1403" s="7" t="s">
        <v>7955</v>
      </c>
      <c r="F1403" s="7">
        <v>2161</v>
      </c>
      <c r="G1403" s="7" t="s">
        <v>7956</v>
      </c>
      <c r="H1403" s="38" t="s">
        <v>7957</v>
      </c>
      <c r="I1403" s="7" t="s">
        <v>3115</v>
      </c>
      <c r="J1403" s="7" t="s">
        <v>7974</v>
      </c>
      <c r="K1403" s="7" t="s">
        <v>7973</v>
      </c>
      <c r="L1403" s="39">
        <v>0</v>
      </c>
      <c r="M1403" s="7" t="s">
        <v>7973</v>
      </c>
      <c r="N1403" s="7" t="s">
        <v>7988</v>
      </c>
      <c r="O1403" s="7" t="s">
        <v>7974</v>
      </c>
      <c r="P1403" s="39">
        <v>0</v>
      </c>
      <c r="Q1403" s="39">
        <v>0</v>
      </c>
      <c r="R1403" s="39">
        <v>0</v>
      </c>
      <c r="S1403" s="39">
        <v>0</v>
      </c>
      <c r="T1403" s="39">
        <v>0</v>
      </c>
      <c r="U1403" s="39">
        <f>SUM('25-26 Title I Part A'!$P1403:$T1403)</f>
        <v>0</v>
      </c>
      <c r="V1403" s="39">
        <f>'25-26 Title I Part A'!$L1403-'25-26 Title I Part A'!$U1403</f>
        <v>0</v>
      </c>
    </row>
    <row r="1404" spans="1:22" ht="15" customHeight="1" x14ac:dyDescent="0.35">
      <c r="A1404" t="s">
        <v>2296</v>
      </c>
      <c r="B1404" t="s">
        <v>3047</v>
      </c>
      <c r="C1404" s="7" t="s">
        <v>2298</v>
      </c>
      <c r="D1404" s="7" t="s">
        <v>3048</v>
      </c>
      <c r="E1404" s="7" t="s">
        <v>25</v>
      </c>
      <c r="F1404" s="7" t="s">
        <v>26</v>
      </c>
      <c r="G1404" s="7" t="s">
        <v>3048</v>
      </c>
      <c r="H1404" s="38" t="s">
        <v>3049</v>
      </c>
      <c r="I1404" s="7" t="s">
        <v>2938</v>
      </c>
      <c r="J1404" s="7" t="s">
        <v>7972</v>
      </c>
      <c r="K1404" s="7" t="s">
        <v>7972</v>
      </c>
      <c r="L1404" s="39">
        <v>349282</v>
      </c>
      <c r="M1404" s="7" t="s">
        <v>7972</v>
      </c>
      <c r="N1404" s="7" t="s">
        <v>7972</v>
      </c>
      <c r="O1404" s="7" t="s">
        <v>7972</v>
      </c>
      <c r="P1404" s="39">
        <v>11417</v>
      </c>
      <c r="Q1404" s="39">
        <v>155224</v>
      </c>
      <c r="R1404" s="39">
        <v>86019</v>
      </c>
      <c r="S1404" s="39">
        <v>87320</v>
      </c>
      <c r="T1404" s="39">
        <v>0</v>
      </c>
      <c r="U1404" s="39">
        <f>SUM('25-26 Title I Part A'!$P1404:$T1404)</f>
        <v>339980</v>
      </c>
      <c r="V1404" s="39">
        <f>'25-26 Title I Part A'!$L1404-'25-26 Title I Part A'!$U1404</f>
        <v>9302</v>
      </c>
    </row>
    <row r="1405" spans="1:22" ht="15" customHeight="1" x14ac:dyDescent="0.35">
      <c r="A1405" t="s">
        <v>2296</v>
      </c>
      <c r="B1405" t="s">
        <v>2297</v>
      </c>
      <c r="C1405" s="7" t="s">
        <v>2298</v>
      </c>
      <c r="D1405" s="7" t="s">
        <v>2299</v>
      </c>
      <c r="E1405" s="7" t="s">
        <v>25</v>
      </c>
      <c r="F1405" s="7" t="s">
        <v>26</v>
      </c>
      <c r="G1405" s="7" t="s">
        <v>2299</v>
      </c>
      <c r="H1405" s="38" t="s">
        <v>2300</v>
      </c>
      <c r="I1405" s="7" t="s">
        <v>28</v>
      </c>
      <c r="J1405" s="7" t="s">
        <v>7972</v>
      </c>
      <c r="K1405" s="7" t="s">
        <v>7972</v>
      </c>
      <c r="L1405" s="39">
        <v>17572917</v>
      </c>
      <c r="M1405" s="7" t="s">
        <v>7972</v>
      </c>
      <c r="N1405" s="7" t="s">
        <v>7972</v>
      </c>
      <c r="O1405" s="7" t="s">
        <v>7972</v>
      </c>
      <c r="P1405" s="39">
        <v>0</v>
      </c>
      <c r="Q1405" s="39">
        <v>5365485</v>
      </c>
      <c r="R1405" s="39">
        <v>6376535</v>
      </c>
      <c r="S1405" s="39">
        <v>5830897</v>
      </c>
      <c r="T1405" s="39">
        <v>0</v>
      </c>
      <c r="U1405" s="39">
        <f>SUM('25-26 Title I Part A'!$P1405:$T1405)</f>
        <v>17572917</v>
      </c>
      <c r="V1405" s="39">
        <f>'25-26 Title I Part A'!$L1405-'25-26 Title I Part A'!$U1405</f>
        <v>0</v>
      </c>
    </row>
    <row r="1406" spans="1:22" ht="15" customHeight="1" x14ac:dyDescent="0.35">
      <c r="A1406" t="s">
        <v>2296</v>
      </c>
      <c r="B1406" t="s">
        <v>4377</v>
      </c>
      <c r="C1406" s="7" t="s">
        <v>2298</v>
      </c>
      <c r="D1406" s="7" t="s">
        <v>2299</v>
      </c>
      <c r="E1406" s="7" t="s">
        <v>4378</v>
      </c>
      <c r="F1406" s="7" t="s">
        <v>4379</v>
      </c>
      <c r="G1406" s="7" t="s">
        <v>4380</v>
      </c>
      <c r="H1406" s="38" t="s">
        <v>4381</v>
      </c>
      <c r="I1406" s="7" t="s">
        <v>3115</v>
      </c>
      <c r="J1406" s="7" t="s">
        <v>7972</v>
      </c>
      <c r="K1406" s="7" t="s">
        <v>7972</v>
      </c>
      <c r="L1406" s="39">
        <v>45560</v>
      </c>
      <c r="M1406" s="7" t="s">
        <v>7972</v>
      </c>
      <c r="N1406" s="7" t="s">
        <v>7972</v>
      </c>
      <c r="O1406" s="7" t="s">
        <v>7972</v>
      </c>
      <c r="P1406" s="39">
        <v>6203</v>
      </c>
      <c r="Q1406" s="39">
        <v>11197</v>
      </c>
      <c r="R1406" s="39">
        <v>27407</v>
      </c>
      <c r="S1406" s="39">
        <v>753</v>
      </c>
      <c r="T1406" s="39">
        <v>0</v>
      </c>
      <c r="U1406" s="39">
        <f>SUM('25-26 Title I Part A'!$P1406:$T1406)</f>
        <v>45560</v>
      </c>
      <c r="V1406" s="39">
        <f>'25-26 Title I Part A'!$L1406-'25-26 Title I Part A'!$U1406</f>
        <v>0</v>
      </c>
    </row>
    <row r="1407" spans="1:22" ht="15" customHeight="1" x14ac:dyDescent="0.35">
      <c r="A1407" t="s">
        <v>2296</v>
      </c>
      <c r="B1407" t="s">
        <v>5856</v>
      </c>
      <c r="C1407" s="7" t="s">
        <v>2298</v>
      </c>
      <c r="D1407" s="7" t="s">
        <v>2299</v>
      </c>
      <c r="E1407" s="7" t="s">
        <v>5857</v>
      </c>
      <c r="F1407" s="7" t="s">
        <v>5858</v>
      </c>
      <c r="G1407" s="7" t="s">
        <v>5859</v>
      </c>
      <c r="H1407" s="38" t="s">
        <v>5860</v>
      </c>
      <c r="I1407" s="7" t="s">
        <v>3115</v>
      </c>
      <c r="J1407" s="7" t="s">
        <v>7973</v>
      </c>
      <c r="K1407" s="7" t="s">
        <v>7973</v>
      </c>
      <c r="L1407" s="39">
        <v>0</v>
      </c>
      <c r="M1407" s="7" t="s">
        <v>7973</v>
      </c>
      <c r="N1407" s="7" t="s">
        <v>7988</v>
      </c>
      <c r="O1407" s="7" t="s">
        <v>7974</v>
      </c>
      <c r="P1407" s="39">
        <v>0</v>
      </c>
      <c r="Q1407" s="39">
        <v>0</v>
      </c>
      <c r="R1407" s="39">
        <v>0</v>
      </c>
      <c r="S1407" s="39">
        <v>0</v>
      </c>
      <c r="T1407" s="39">
        <v>0</v>
      </c>
      <c r="U1407" s="39">
        <f>SUM('25-26 Title I Part A'!$P1407:$T1407)</f>
        <v>0</v>
      </c>
      <c r="V1407" s="39">
        <f>'25-26 Title I Part A'!$L1407-'25-26 Title I Part A'!$U1407</f>
        <v>0</v>
      </c>
    </row>
    <row r="1408" spans="1:22" ht="15" customHeight="1" x14ac:dyDescent="0.35">
      <c r="A1408" t="s">
        <v>2296</v>
      </c>
      <c r="B1408" t="s">
        <v>4899</v>
      </c>
      <c r="C1408" s="7" t="s">
        <v>2298</v>
      </c>
      <c r="D1408" s="7" t="s">
        <v>2299</v>
      </c>
      <c r="E1408" s="7" t="s">
        <v>4900</v>
      </c>
      <c r="F1408" s="7" t="s">
        <v>4901</v>
      </c>
      <c r="G1408" s="7" t="s">
        <v>4902</v>
      </c>
      <c r="H1408" s="38" t="s">
        <v>4903</v>
      </c>
      <c r="I1408" s="7" t="s">
        <v>3115</v>
      </c>
      <c r="J1408" s="7" t="s">
        <v>7972</v>
      </c>
      <c r="K1408" s="7" t="s">
        <v>7972</v>
      </c>
      <c r="L1408" s="39">
        <v>88440</v>
      </c>
      <c r="M1408" s="7" t="s">
        <v>7973</v>
      </c>
      <c r="N1408" s="7" t="s">
        <v>7972</v>
      </c>
      <c r="O1408" s="7" t="s">
        <v>7972</v>
      </c>
      <c r="P1408" s="39">
        <v>20168</v>
      </c>
      <c r="Q1408" s="39">
        <v>0</v>
      </c>
      <c r="R1408" s="39">
        <v>0</v>
      </c>
      <c r="S1408" s="39">
        <v>0</v>
      </c>
      <c r="T1408" s="39">
        <v>0</v>
      </c>
      <c r="U1408" s="39">
        <f>SUM('25-26 Title I Part A'!$P1408:$T1408)</f>
        <v>20168</v>
      </c>
      <c r="V1408" s="39">
        <f>'25-26 Title I Part A'!$L1408-'25-26 Title I Part A'!$U1408</f>
        <v>68272</v>
      </c>
    </row>
    <row r="1409" spans="1:22" ht="15" customHeight="1" x14ac:dyDescent="0.35">
      <c r="A1409" t="s">
        <v>2296</v>
      </c>
      <c r="B1409" t="s">
        <v>7451</v>
      </c>
      <c r="C1409" s="7" t="s">
        <v>2298</v>
      </c>
      <c r="D1409" s="7" t="s">
        <v>2299</v>
      </c>
      <c r="E1409" s="7" t="s">
        <v>7452</v>
      </c>
      <c r="F1409" s="7" t="s">
        <v>7453</v>
      </c>
      <c r="G1409" s="7" t="s">
        <v>7454</v>
      </c>
      <c r="H1409" s="38" t="s">
        <v>7455</v>
      </c>
      <c r="I1409" s="7" t="s">
        <v>3115</v>
      </c>
      <c r="J1409" s="7" t="s">
        <v>7972</v>
      </c>
      <c r="K1409" s="7" t="s">
        <v>7972</v>
      </c>
      <c r="L1409" s="39">
        <v>174355</v>
      </c>
      <c r="M1409" s="7" t="s">
        <v>7972</v>
      </c>
      <c r="N1409" s="7" t="s">
        <v>7972</v>
      </c>
      <c r="O1409" s="7" t="s">
        <v>7972</v>
      </c>
      <c r="P1409" s="39">
        <v>41848</v>
      </c>
      <c r="Q1409" s="39">
        <v>51141</v>
      </c>
      <c r="R1409" s="39">
        <v>49431</v>
      </c>
      <c r="S1409" s="39">
        <v>31935</v>
      </c>
      <c r="T1409" s="39">
        <v>0</v>
      </c>
      <c r="U1409" s="39">
        <f>SUM('25-26 Title I Part A'!$P1409:$T1409)</f>
        <v>174355</v>
      </c>
      <c r="V1409" s="39">
        <f>'25-26 Title I Part A'!$L1409-'25-26 Title I Part A'!$U1409</f>
        <v>0</v>
      </c>
    </row>
    <row r="1410" spans="1:22" ht="15" customHeight="1" x14ac:dyDescent="0.35">
      <c r="A1410" t="s">
        <v>2296</v>
      </c>
      <c r="B1410" t="s">
        <v>5568</v>
      </c>
      <c r="C1410" s="7" t="s">
        <v>2298</v>
      </c>
      <c r="D1410" s="7" t="s">
        <v>2299</v>
      </c>
      <c r="E1410" s="7" t="s">
        <v>5569</v>
      </c>
      <c r="F1410" s="7" t="s">
        <v>5570</v>
      </c>
      <c r="G1410" s="7" t="s">
        <v>5571</v>
      </c>
      <c r="H1410" s="38" t="s">
        <v>5572</v>
      </c>
      <c r="I1410" s="7" t="s">
        <v>3115</v>
      </c>
      <c r="J1410" s="7" t="s">
        <v>7972</v>
      </c>
      <c r="K1410" s="7" t="s">
        <v>7972</v>
      </c>
      <c r="L1410" s="39">
        <v>88711</v>
      </c>
      <c r="M1410" s="7" t="s">
        <v>7972</v>
      </c>
      <c r="N1410" s="7" t="s">
        <v>7972</v>
      </c>
      <c r="O1410" s="7" t="s">
        <v>7972</v>
      </c>
      <c r="P1410" s="39">
        <v>21549</v>
      </c>
      <c r="Q1410" s="39">
        <v>22078</v>
      </c>
      <c r="R1410" s="39">
        <v>22610</v>
      </c>
      <c r="S1410" s="39">
        <v>22183</v>
      </c>
      <c r="T1410" s="39">
        <v>0</v>
      </c>
      <c r="U1410" s="39">
        <f>SUM('25-26 Title I Part A'!$P1410:$T1410)</f>
        <v>88420</v>
      </c>
      <c r="V1410" s="39">
        <f>'25-26 Title I Part A'!$L1410-'25-26 Title I Part A'!$U1410</f>
        <v>291</v>
      </c>
    </row>
    <row r="1411" spans="1:22" ht="15" customHeight="1" x14ac:dyDescent="0.35">
      <c r="A1411" t="s">
        <v>2296</v>
      </c>
      <c r="B1411" t="s">
        <v>5675</v>
      </c>
      <c r="C1411" s="7" t="s">
        <v>2298</v>
      </c>
      <c r="D1411" s="7" t="s">
        <v>2299</v>
      </c>
      <c r="E1411" s="7" t="s">
        <v>5676</v>
      </c>
      <c r="F1411" s="7" t="s">
        <v>5677</v>
      </c>
      <c r="G1411" s="7" t="s">
        <v>5678</v>
      </c>
      <c r="H1411" s="38" t="s">
        <v>5679</v>
      </c>
      <c r="I1411" s="7" t="s">
        <v>3115</v>
      </c>
      <c r="J1411" s="7" t="s">
        <v>7972</v>
      </c>
      <c r="K1411" s="7" t="s">
        <v>7972</v>
      </c>
      <c r="L1411" s="39">
        <v>120577</v>
      </c>
      <c r="M1411" s="7" t="s">
        <v>7972</v>
      </c>
      <c r="N1411" s="7" t="s">
        <v>7972</v>
      </c>
      <c r="O1411" s="7" t="s">
        <v>7972</v>
      </c>
      <c r="P1411" s="39">
        <v>29243</v>
      </c>
      <c r="Q1411" s="39">
        <v>29964</v>
      </c>
      <c r="R1411" s="39">
        <v>30684</v>
      </c>
      <c r="S1411" s="39">
        <v>30143</v>
      </c>
      <c r="T1411" s="39">
        <v>0</v>
      </c>
      <c r="U1411" s="39">
        <f>SUM('25-26 Title I Part A'!$P1411:$T1411)</f>
        <v>120034</v>
      </c>
      <c r="V1411" s="39">
        <f>'25-26 Title I Part A'!$L1411-'25-26 Title I Part A'!$U1411</f>
        <v>543</v>
      </c>
    </row>
    <row r="1412" spans="1:22" ht="15" customHeight="1" x14ac:dyDescent="0.35">
      <c r="A1412" t="s">
        <v>2296</v>
      </c>
      <c r="B1412" t="s">
        <v>4839</v>
      </c>
      <c r="C1412" s="7" t="s">
        <v>2298</v>
      </c>
      <c r="D1412" s="7" t="s">
        <v>2299</v>
      </c>
      <c r="E1412" s="7" t="s">
        <v>4840</v>
      </c>
      <c r="F1412" s="7" t="s">
        <v>4841</v>
      </c>
      <c r="G1412" s="7" t="s">
        <v>4842</v>
      </c>
      <c r="H1412" s="38" t="s">
        <v>4843</v>
      </c>
      <c r="I1412" s="7" t="s">
        <v>3115</v>
      </c>
      <c r="J1412" s="7" t="s">
        <v>7972</v>
      </c>
      <c r="K1412" s="7" t="s">
        <v>7973</v>
      </c>
      <c r="L1412" s="39">
        <v>0</v>
      </c>
      <c r="M1412" s="7" t="s">
        <v>7973</v>
      </c>
      <c r="N1412" s="7" t="s">
        <v>7972</v>
      </c>
      <c r="O1412" s="7" t="s">
        <v>7974</v>
      </c>
      <c r="P1412" s="39">
        <v>0</v>
      </c>
      <c r="Q1412" s="39">
        <v>0</v>
      </c>
      <c r="R1412" s="39">
        <v>0</v>
      </c>
      <c r="S1412" s="39">
        <v>0</v>
      </c>
      <c r="T1412" s="39">
        <v>0</v>
      </c>
      <c r="U1412" s="39">
        <f>SUM('25-26 Title I Part A'!$P1412:$T1412)</f>
        <v>0</v>
      </c>
      <c r="V1412" s="39">
        <f>'25-26 Title I Part A'!$L1412-'25-26 Title I Part A'!$U1412</f>
        <v>0</v>
      </c>
    </row>
    <row r="1413" spans="1:22" ht="15" customHeight="1" x14ac:dyDescent="0.35">
      <c r="A1413" t="s">
        <v>2296</v>
      </c>
      <c r="B1413" t="s">
        <v>4217</v>
      </c>
      <c r="C1413" s="7" t="s">
        <v>2298</v>
      </c>
      <c r="D1413" s="7" t="s">
        <v>2299</v>
      </c>
      <c r="E1413" s="7" t="s">
        <v>4218</v>
      </c>
      <c r="F1413" s="7" t="s">
        <v>4219</v>
      </c>
      <c r="G1413" s="7" t="s">
        <v>4220</v>
      </c>
      <c r="H1413" s="38" t="s">
        <v>4221</v>
      </c>
      <c r="I1413" s="7" t="s">
        <v>3115</v>
      </c>
      <c r="J1413" s="7" t="s">
        <v>7972</v>
      </c>
      <c r="K1413" s="7" t="s">
        <v>7972</v>
      </c>
      <c r="L1413" s="39">
        <v>112162</v>
      </c>
      <c r="M1413" s="7" t="s">
        <v>7972</v>
      </c>
      <c r="N1413" s="7" t="s">
        <v>7972</v>
      </c>
      <c r="O1413" s="7" t="s">
        <v>7972</v>
      </c>
      <c r="P1413" s="39">
        <v>19947</v>
      </c>
      <c r="Q1413" s="39">
        <v>28041</v>
      </c>
      <c r="R1413" s="39">
        <v>28041</v>
      </c>
      <c r="S1413" s="39">
        <v>28041</v>
      </c>
      <c r="T1413" s="39">
        <v>0</v>
      </c>
      <c r="U1413" s="39">
        <f>SUM('25-26 Title I Part A'!$P1413:$T1413)</f>
        <v>104070</v>
      </c>
      <c r="V1413" s="39">
        <f>'25-26 Title I Part A'!$L1413-'25-26 Title I Part A'!$U1413</f>
        <v>8092</v>
      </c>
    </row>
    <row r="1414" spans="1:22" ht="15" customHeight="1" x14ac:dyDescent="0.35">
      <c r="A1414" t="s">
        <v>2296</v>
      </c>
      <c r="B1414" t="s">
        <v>4844</v>
      </c>
      <c r="C1414" s="7" t="s">
        <v>2298</v>
      </c>
      <c r="D1414" s="7" t="s">
        <v>2299</v>
      </c>
      <c r="E1414" s="7" t="s">
        <v>4845</v>
      </c>
      <c r="F1414" s="7" t="s">
        <v>4846</v>
      </c>
      <c r="G1414" s="7" t="s">
        <v>4847</v>
      </c>
      <c r="H1414" s="38" t="s">
        <v>4848</v>
      </c>
      <c r="I1414" s="7" t="s">
        <v>3115</v>
      </c>
      <c r="J1414" s="7" t="s">
        <v>7972</v>
      </c>
      <c r="K1414" s="7" t="s">
        <v>7973</v>
      </c>
      <c r="L1414" s="39">
        <v>0</v>
      </c>
      <c r="M1414" s="7" t="s">
        <v>7973</v>
      </c>
      <c r="N1414" s="7" t="s">
        <v>7972</v>
      </c>
      <c r="O1414" s="7" t="s">
        <v>7974</v>
      </c>
      <c r="P1414" s="39">
        <v>0</v>
      </c>
      <c r="Q1414" s="39">
        <v>0</v>
      </c>
      <c r="R1414" s="39">
        <v>0</v>
      </c>
      <c r="S1414" s="39">
        <v>0</v>
      </c>
      <c r="T1414" s="39">
        <v>0</v>
      </c>
      <c r="U1414" s="39">
        <f>SUM('25-26 Title I Part A'!$P1414:$T1414)</f>
        <v>0</v>
      </c>
      <c r="V1414" s="39">
        <f>'25-26 Title I Part A'!$L1414-'25-26 Title I Part A'!$U1414</f>
        <v>0</v>
      </c>
    </row>
    <row r="1415" spans="1:22" ht="15" customHeight="1" x14ac:dyDescent="0.35">
      <c r="A1415" t="s">
        <v>2296</v>
      </c>
      <c r="B1415" s="36" t="s">
        <v>4909</v>
      </c>
      <c r="C1415" s="7" t="s">
        <v>2298</v>
      </c>
      <c r="D1415" s="7" t="s">
        <v>2299</v>
      </c>
      <c r="E1415" s="7" t="s">
        <v>4910</v>
      </c>
      <c r="F1415" s="7" t="s">
        <v>4911</v>
      </c>
      <c r="G1415" s="7" t="s">
        <v>4912</v>
      </c>
      <c r="H1415" s="38" t="s">
        <v>4913</v>
      </c>
      <c r="I1415" s="7" t="s">
        <v>3115</v>
      </c>
      <c r="J1415" s="7" t="s">
        <v>7972</v>
      </c>
      <c r="K1415" s="7" t="s">
        <v>7972</v>
      </c>
      <c r="L1415" s="39">
        <v>49580</v>
      </c>
      <c r="M1415" s="7" t="s">
        <v>7973</v>
      </c>
      <c r="N1415" s="7" t="s">
        <v>7972</v>
      </c>
      <c r="O1415" s="7" t="s">
        <v>7972</v>
      </c>
      <c r="P1415" s="39">
        <v>0</v>
      </c>
      <c r="Q1415" s="39">
        <v>0</v>
      </c>
      <c r="R1415" s="39">
        <v>0</v>
      </c>
      <c r="S1415" s="39">
        <v>0</v>
      </c>
      <c r="T1415" s="39">
        <v>0</v>
      </c>
      <c r="U1415" s="39">
        <f>SUM('25-26 Title I Part A'!$P1415:$T1415)</f>
        <v>0</v>
      </c>
      <c r="V1415" s="39">
        <f>'25-26 Title I Part A'!$L1415-'25-26 Title I Part A'!$U1415</f>
        <v>49580</v>
      </c>
    </row>
    <row r="1416" spans="1:22" ht="15" customHeight="1" x14ac:dyDescent="0.35">
      <c r="A1416" t="s">
        <v>2296</v>
      </c>
      <c r="B1416" t="s">
        <v>6047</v>
      </c>
      <c r="C1416" s="7" t="s">
        <v>2298</v>
      </c>
      <c r="D1416" s="7" t="s">
        <v>2299</v>
      </c>
      <c r="E1416" s="7" t="s">
        <v>6048</v>
      </c>
      <c r="F1416" s="7" t="s">
        <v>6049</v>
      </c>
      <c r="G1416" s="7" t="s">
        <v>6050</v>
      </c>
      <c r="H1416" s="38" t="s">
        <v>6051</v>
      </c>
      <c r="I1416" s="7" t="s">
        <v>3115</v>
      </c>
      <c r="J1416" s="7" t="s">
        <v>7972</v>
      </c>
      <c r="K1416" s="7" t="s">
        <v>7972</v>
      </c>
      <c r="L1416" s="39">
        <v>185185</v>
      </c>
      <c r="M1416" s="7" t="s">
        <v>7972</v>
      </c>
      <c r="N1416" s="7" t="s">
        <v>7972</v>
      </c>
      <c r="O1416" s="7" t="s">
        <v>7972</v>
      </c>
      <c r="P1416" s="39">
        <v>0</v>
      </c>
      <c r="Q1416" s="39">
        <v>95917</v>
      </c>
      <c r="R1416" s="39">
        <v>86264</v>
      </c>
      <c r="S1416" s="39">
        <v>3004</v>
      </c>
      <c r="T1416" s="39">
        <v>0</v>
      </c>
      <c r="U1416" s="39">
        <f>SUM('25-26 Title I Part A'!$P1416:$T1416)</f>
        <v>185185</v>
      </c>
      <c r="V1416" s="39">
        <f>'25-26 Title I Part A'!$L1416-'25-26 Title I Part A'!$U1416</f>
        <v>0</v>
      </c>
    </row>
    <row r="1417" spans="1:22" ht="15" customHeight="1" x14ac:dyDescent="0.35">
      <c r="A1417" t="s">
        <v>2296</v>
      </c>
      <c r="B1417" t="s">
        <v>5680</v>
      </c>
      <c r="C1417" s="7" t="s">
        <v>2298</v>
      </c>
      <c r="D1417" s="7" t="s">
        <v>2299</v>
      </c>
      <c r="E1417" s="7" t="s">
        <v>5681</v>
      </c>
      <c r="F1417" s="7" t="s">
        <v>5682</v>
      </c>
      <c r="G1417" s="7" t="s">
        <v>5683</v>
      </c>
      <c r="H1417" s="38" t="s">
        <v>5684</v>
      </c>
      <c r="I1417" s="7" t="s">
        <v>3115</v>
      </c>
      <c r="J1417" s="7" t="s">
        <v>7972</v>
      </c>
      <c r="K1417" s="7" t="s">
        <v>7972</v>
      </c>
      <c r="L1417" s="39">
        <v>112747</v>
      </c>
      <c r="M1417" s="7" t="s">
        <v>7972</v>
      </c>
      <c r="N1417" s="7" t="s">
        <v>7972</v>
      </c>
      <c r="O1417" s="7" t="s">
        <v>7972</v>
      </c>
      <c r="P1417" s="39">
        <v>27509</v>
      </c>
      <c r="Q1417" s="39">
        <v>28187</v>
      </c>
      <c r="R1417" s="39">
        <v>28865</v>
      </c>
      <c r="S1417" s="39">
        <v>28186</v>
      </c>
      <c r="T1417" s="39">
        <v>0</v>
      </c>
      <c r="U1417" s="39">
        <f>SUM('25-26 Title I Part A'!$P1417:$T1417)</f>
        <v>112747</v>
      </c>
      <c r="V1417" s="39">
        <f>'25-26 Title I Part A'!$L1417-'25-26 Title I Part A'!$U1417</f>
        <v>0</v>
      </c>
    </row>
    <row r="1418" spans="1:22" ht="15" customHeight="1" x14ac:dyDescent="0.35">
      <c r="A1418" t="s">
        <v>2296</v>
      </c>
      <c r="B1418" t="s">
        <v>7435</v>
      </c>
      <c r="C1418" s="7" t="s">
        <v>2298</v>
      </c>
      <c r="D1418" s="7" t="s">
        <v>7436</v>
      </c>
      <c r="E1418" s="7" t="s">
        <v>7437</v>
      </c>
      <c r="F1418" s="7" t="s">
        <v>7438</v>
      </c>
      <c r="G1418" s="7" t="s">
        <v>7439</v>
      </c>
      <c r="H1418" s="38" t="s">
        <v>7440</v>
      </c>
      <c r="I1418" s="7" t="s">
        <v>3115</v>
      </c>
      <c r="J1418" s="7" t="s">
        <v>7972</v>
      </c>
      <c r="K1418" s="7" t="s">
        <v>7972</v>
      </c>
      <c r="L1418" s="39">
        <v>58960</v>
      </c>
      <c r="M1418" s="7" t="s">
        <v>7972</v>
      </c>
      <c r="N1418" s="7" t="s">
        <v>7972</v>
      </c>
      <c r="O1418" s="7" t="s">
        <v>7972</v>
      </c>
      <c r="P1418" s="39">
        <v>14148</v>
      </c>
      <c r="Q1418" s="39">
        <v>14490</v>
      </c>
      <c r="R1418" s="39">
        <v>29348</v>
      </c>
      <c r="S1418" s="39">
        <v>974</v>
      </c>
      <c r="T1418" s="39">
        <v>0</v>
      </c>
      <c r="U1418" s="39">
        <f>SUM('25-26 Title I Part A'!$P1418:$T1418)</f>
        <v>58960</v>
      </c>
      <c r="V1418" s="39">
        <f>'25-26 Title I Part A'!$L1418-'25-26 Title I Part A'!$U1418</f>
        <v>0</v>
      </c>
    </row>
    <row r="1419" spans="1:22" ht="15" customHeight="1" x14ac:dyDescent="0.35">
      <c r="A1419" t="s">
        <v>2296</v>
      </c>
      <c r="B1419" t="s">
        <v>5573</v>
      </c>
      <c r="C1419" s="7" t="s">
        <v>2298</v>
      </c>
      <c r="D1419" s="7" t="s">
        <v>5574</v>
      </c>
      <c r="E1419" s="7" t="s">
        <v>5575</v>
      </c>
      <c r="F1419" s="7" t="s">
        <v>5576</v>
      </c>
      <c r="G1419" s="7" t="s">
        <v>5577</v>
      </c>
      <c r="H1419" s="38" t="s">
        <v>5578</v>
      </c>
      <c r="I1419" s="7" t="s">
        <v>3115</v>
      </c>
      <c r="J1419" s="7" t="s">
        <v>7972</v>
      </c>
      <c r="K1419" s="7" t="s">
        <v>7972</v>
      </c>
      <c r="L1419" s="39">
        <v>59431</v>
      </c>
      <c r="M1419" s="7" t="s">
        <v>7972</v>
      </c>
      <c r="N1419" s="7" t="s">
        <v>7972</v>
      </c>
      <c r="O1419" s="7" t="s">
        <v>7972</v>
      </c>
      <c r="P1419" s="39">
        <v>14388</v>
      </c>
      <c r="Q1419" s="39">
        <v>14739</v>
      </c>
      <c r="R1419" s="39">
        <v>15094</v>
      </c>
      <c r="S1419" s="39">
        <v>14864</v>
      </c>
      <c r="T1419" s="39">
        <v>0</v>
      </c>
      <c r="U1419" s="39">
        <f>SUM('25-26 Title I Part A'!$P1419:$T1419)</f>
        <v>59085</v>
      </c>
      <c r="V1419" s="39">
        <f>'25-26 Title I Part A'!$L1419-'25-26 Title I Part A'!$U1419</f>
        <v>346</v>
      </c>
    </row>
    <row r="1420" spans="1:22" ht="15" customHeight="1" x14ac:dyDescent="0.35">
      <c r="A1420" t="s">
        <v>223</v>
      </c>
      <c r="B1420" t="s">
        <v>3050</v>
      </c>
      <c r="C1420" s="7" t="s">
        <v>225</v>
      </c>
      <c r="D1420" s="7" t="s">
        <v>3051</v>
      </c>
      <c r="E1420" s="7" t="s">
        <v>25</v>
      </c>
      <c r="F1420" s="7" t="s">
        <v>26</v>
      </c>
      <c r="G1420" s="7" t="s">
        <v>3051</v>
      </c>
      <c r="H1420" s="38" t="s">
        <v>3052</v>
      </c>
      <c r="I1420" s="7" t="s">
        <v>2938</v>
      </c>
      <c r="J1420" s="7" t="s">
        <v>7972</v>
      </c>
      <c r="K1420" s="7" t="s">
        <v>7972</v>
      </c>
      <c r="L1420" s="39">
        <v>1145029</v>
      </c>
      <c r="M1420" s="7" t="s">
        <v>7972</v>
      </c>
      <c r="N1420" s="7" t="s">
        <v>7972</v>
      </c>
      <c r="O1420" s="7" t="s">
        <v>7972</v>
      </c>
      <c r="P1420" s="39">
        <v>149819</v>
      </c>
      <c r="Q1420" s="39">
        <v>287631</v>
      </c>
      <c r="R1420" s="39">
        <v>265681</v>
      </c>
      <c r="S1420" s="39">
        <v>289140</v>
      </c>
      <c r="T1420" s="39">
        <v>0</v>
      </c>
      <c r="U1420" s="39">
        <f>SUM('25-26 Title I Part A'!$P1420:$T1420)</f>
        <v>992271</v>
      </c>
      <c r="V1420" s="39">
        <f>'25-26 Title I Part A'!$L1420-'25-26 Title I Part A'!$U1420</f>
        <v>152758</v>
      </c>
    </row>
    <row r="1421" spans="1:22" ht="15" customHeight="1" x14ac:dyDescent="0.35">
      <c r="A1421" t="s">
        <v>223</v>
      </c>
      <c r="B1421" t="s">
        <v>850</v>
      </c>
      <c r="C1421" s="7" t="s">
        <v>225</v>
      </c>
      <c r="D1421" s="7" t="s">
        <v>851</v>
      </c>
      <c r="E1421" s="7" t="s">
        <v>25</v>
      </c>
      <c r="F1421" s="7" t="s">
        <v>26</v>
      </c>
      <c r="G1421" s="7" t="s">
        <v>851</v>
      </c>
      <c r="H1421" s="38" t="s">
        <v>852</v>
      </c>
      <c r="I1421" s="7" t="s">
        <v>28</v>
      </c>
      <c r="J1421" s="7" t="s">
        <v>7972</v>
      </c>
      <c r="K1421" s="7" t="s">
        <v>7972</v>
      </c>
      <c r="L1421" s="39">
        <v>449548</v>
      </c>
      <c r="M1421" s="7" t="s">
        <v>7972</v>
      </c>
      <c r="N1421" s="7" t="s">
        <v>7972</v>
      </c>
      <c r="O1421" s="7" t="s">
        <v>7972</v>
      </c>
      <c r="P1421" s="39">
        <v>0</v>
      </c>
      <c r="Q1421" s="39">
        <v>54584</v>
      </c>
      <c r="R1421" s="39">
        <v>96410</v>
      </c>
      <c r="S1421" s="39">
        <v>128643</v>
      </c>
      <c r="T1421" s="39">
        <v>0</v>
      </c>
      <c r="U1421" s="39">
        <f>SUM('25-26 Title I Part A'!$P1421:$T1421)</f>
        <v>279637</v>
      </c>
      <c r="V1421" s="39">
        <f>'25-26 Title I Part A'!$L1421-'25-26 Title I Part A'!$U1421</f>
        <v>169911</v>
      </c>
    </row>
    <row r="1422" spans="1:22" ht="15" customHeight="1" x14ac:dyDescent="0.35">
      <c r="A1422" t="s">
        <v>223</v>
      </c>
      <c r="B1422" t="s">
        <v>1212</v>
      </c>
      <c r="C1422" s="7" t="s">
        <v>225</v>
      </c>
      <c r="D1422" s="7" t="s">
        <v>1213</v>
      </c>
      <c r="E1422" s="7" t="s">
        <v>25</v>
      </c>
      <c r="F1422" s="7" t="s">
        <v>26</v>
      </c>
      <c r="G1422" s="7" t="s">
        <v>1213</v>
      </c>
      <c r="H1422" s="38" t="s">
        <v>1211</v>
      </c>
      <c r="I1422" s="7" t="s">
        <v>28</v>
      </c>
      <c r="J1422" s="7" t="s">
        <v>7972</v>
      </c>
      <c r="K1422" s="7" t="s">
        <v>7972</v>
      </c>
      <c r="L1422" s="39">
        <v>207627</v>
      </c>
      <c r="M1422" s="7" t="s">
        <v>7972</v>
      </c>
      <c r="N1422" s="7" t="s">
        <v>7972</v>
      </c>
      <c r="O1422" s="7" t="s">
        <v>7972</v>
      </c>
      <c r="P1422" s="39">
        <v>0</v>
      </c>
      <c r="Q1422" s="39">
        <v>0</v>
      </c>
      <c r="R1422" s="39">
        <v>0</v>
      </c>
      <c r="S1422" s="39">
        <v>83157</v>
      </c>
      <c r="T1422" s="39">
        <v>0</v>
      </c>
      <c r="U1422" s="39">
        <f>SUM('25-26 Title I Part A'!$P1422:$T1422)</f>
        <v>83157</v>
      </c>
      <c r="V1422" s="39">
        <f>'25-26 Title I Part A'!$L1422-'25-26 Title I Part A'!$U1422</f>
        <v>124470</v>
      </c>
    </row>
    <row r="1423" spans="1:22" ht="15" customHeight="1" x14ac:dyDescent="0.35">
      <c r="A1423" t="s">
        <v>223</v>
      </c>
      <c r="B1423" t="s">
        <v>1431</v>
      </c>
      <c r="C1423" s="7" t="s">
        <v>225</v>
      </c>
      <c r="D1423" s="7" t="s">
        <v>1432</v>
      </c>
      <c r="E1423" s="7" t="s">
        <v>25</v>
      </c>
      <c r="F1423" s="7" t="s">
        <v>26</v>
      </c>
      <c r="G1423" s="7" t="s">
        <v>1432</v>
      </c>
      <c r="H1423" s="38" t="s">
        <v>1433</v>
      </c>
      <c r="I1423" s="7" t="s">
        <v>28</v>
      </c>
      <c r="J1423" s="7" t="s">
        <v>7972</v>
      </c>
      <c r="K1423" s="7" t="s">
        <v>7972</v>
      </c>
      <c r="L1423" s="39">
        <v>2442332</v>
      </c>
      <c r="M1423" s="7" t="s">
        <v>7973</v>
      </c>
      <c r="N1423" s="7" t="s">
        <v>7972</v>
      </c>
      <c r="O1423" s="7" t="s">
        <v>7972</v>
      </c>
      <c r="P1423" s="39">
        <v>0</v>
      </c>
      <c r="Q1423" s="39">
        <v>307764</v>
      </c>
      <c r="R1423" s="39">
        <v>0</v>
      </c>
      <c r="S1423" s="39">
        <v>0</v>
      </c>
      <c r="T1423" s="39">
        <v>0</v>
      </c>
      <c r="U1423" s="39">
        <f>SUM('25-26 Title I Part A'!$P1423:$T1423)</f>
        <v>307764</v>
      </c>
      <c r="V1423" s="39">
        <f>'25-26 Title I Part A'!$L1423-'25-26 Title I Part A'!$U1423</f>
        <v>2134568</v>
      </c>
    </row>
    <row r="1424" spans="1:22" ht="15" customHeight="1" x14ac:dyDescent="0.35">
      <c r="A1424" t="s">
        <v>223</v>
      </c>
      <c r="B1424" t="s">
        <v>1434</v>
      </c>
      <c r="C1424" s="7" t="s">
        <v>225</v>
      </c>
      <c r="D1424" s="7" t="s">
        <v>1435</v>
      </c>
      <c r="E1424" s="7" t="s">
        <v>25</v>
      </c>
      <c r="F1424" s="7" t="s">
        <v>26</v>
      </c>
      <c r="G1424" s="7" t="s">
        <v>1435</v>
      </c>
      <c r="H1424" s="38" t="s">
        <v>1436</v>
      </c>
      <c r="I1424" s="7" t="s">
        <v>28</v>
      </c>
      <c r="J1424" s="7" t="s">
        <v>7972</v>
      </c>
      <c r="K1424" s="7" t="s">
        <v>7972</v>
      </c>
      <c r="L1424" s="39">
        <v>444395</v>
      </c>
      <c r="M1424" s="7" t="s">
        <v>7972</v>
      </c>
      <c r="N1424" s="7" t="s">
        <v>7972</v>
      </c>
      <c r="O1424" s="7" t="s">
        <v>7972</v>
      </c>
      <c r="P1424" s="39">
        <v>108426</v>
      </c>
      <c r="Q1424" s="39">
        <v>177475</v>
      </c>
      <c r="R1424" s="39">
        <v>116891</v>
      </c>
      <c r="S1424" s="39">
        <v>41603</v>
      </c>
      <c r="T1424" s="39">
        <v>0</v>
      </c>
      <c r="U1424" s="39">
        <f>SUM('25-26 Title I Part A'!$P1424:$T1424)</f>
        <v>444395</v>
      </c>
      <c r="V1424" s="39">
        <f>'25-26 Title I Part A'!$L1424-'25-26 Title I Part A'!$U1424</f>
        <v>0</v>
      </c>
    </row>
    <row r="1425" spans="1:22" ht="15" customHeight="1" x14ac:dyDescent="0.35">
      <c r="A1425" t="s">
        <v>223</v>
      </c>
      <c r="B1425" t="s">
        <v>1461</v>
      </c>
      <c r="C1425" s="7" t="s">
        <v>225</v>
      </c>
      <c r="D1425" s="7" t="s">
        <v>1462</v>
      </c>
      <c r="E1425" s="7" t="s">
        <v>25</v>
      </c>
      <c r="F1425" s="7" t="s">
        <v>26</v>
      </c>
      <c r="G1425" s="7" t="s">
        <v>1462</v>
      </c>
      <c r="H1425" s="38" t="s">
        <v>1463</v>
      </c>
      <c r="I1425" s="7" t="s">
        <v>28</v>
      </c>
      <c r="J1425" s="7" t="s">
        <v>7972</v>
      </c>
      <c r="K1425" s="7" t="s">
        <v>7972</v>
      </c>
      <c r="L1425" s="39">
        <v>10791093</v>
      </c>
      <c r="M1425" s="7" t="s">
        <v>7972</v>
      </c>
      <c r="N1425" s="7" t="s">
        <v>7972</v>
      </c>
      <c r="O1425" s="7" t="s">
        <v>7972</v>
      </c>
      <c r="P1425" s="39">
        <v>0</v>
      </c>
      <c r="Q1425" s="39">
        <v>85663</v>
      </c>
      <c r="R1425" s="39">
        <v>2154390</v>
      </c>
      <c r="S1425" s="39">
        <v>2598115</v>
      </c>
      <c r="T1425" s="39">
        <v>0</v>
      </c>
      <c r="U1425" s="39">
        <f>SUM('25-26 Title I Part A'!$P1425:$T1425)</f>
        <v>4838168</v>
      </c>
      <c r="V1425" s="39">
        <f>'25-26 Title I Part A'!$L1425-'25-26 Title I Part A'!$U1425</f>
        <v>5952925</v>
      </c>
    </row>
    <row r="1426" spans="1:22" ht="15" customHeight="1" x14ac:dyDescent="0.35">
      <c r="A1426" t="s">
        <v>223</v>
      </c>
      <c r="B1426" t="s">
        <v>1548</v>
      </c>
      <c r="C1426" s="7" t="s">
        <v>225</v>
      </c>
      <c r="D1426" s="7" t="s">
        <v>1549</v>
      </c>
      <c r="E1426" s="7" t="s">
        <v>25</v>
      </c>
      <c r="F1426" s="7" t="s">
        <v>26</v>
      </c>
      <c r="G1426" s="7" t="s">
        <v>1549</v>
      </c>
      <c r="H1426" s="38" t="s">
        <v>1550</v>
      </c>
      <c r="I1426" s="7" t="s">
        <v>28</v>
      </c>
      <c r="J1426" s="7" t="s">
        <v>7972</v>
      </c>
      <c r="K1426" s="7" t="s">
        <v>7972</v>
      </c>
      <c r="L1426" s="39">
        <v>5799416</v>
      </c>
      <c r="M1426" s="7" t="s">
        <v>7972</v>
      </c>
      <c r="N1426" s="7" t="s">
        <v>7972</v>
      </c>
      <c r="O1426" s="7" t="s">
        <v>7972</v>
      </c>
      <c r="P1426" s="39">
        <v>0</v>
      </c>
      <c r="Q1426" s="39">
        <v>0</v>
      </c>
      <c r="R1426" s="39">
        <v>1079465</v>
      </c>
      <c r="S1426" s="39">
        <v>1134253</v>
      </c>
      <c r="T1426" s="39">
        <v>0</v>
      </c>
      <c r="U1426" s="39">
        <f>SUM('25-26 Title I Part A'!$P1426:$T1426)</f>
        <v>2213718</v>
      </c>
      <c r="V1426" s="39">
        <f>'25-26 Title I Part A'!$L1426-'25-26 Title I Part A'!$U1426</f>
        <v>3585698</v>
      </c>
    </row>
    <row r="1427" spans="1:22" ht="15" customHeight="1" x14ac:dyDescent="0.35">
      <c r="A1427" t="s">
        <v>223</v>
      </c>
      <c r="B1427" t="s">
        <v>1790</v>
      </c>
      <c r="C1427" s="7" t="s">
        <v>225</v>
      </c>
      <c r="D1427" s="7" t="s">
        <v>1791</v>
      </c>
      <c r="E1427" s="7" t="s">
        <v>25</v>
      </c>
      <c r="F1427" s="7" t="s">
        <v>26</v>
      </c>
      <c r="G1427" s="7" t="s">
        <v>1791</v>
      </c>
      <c r="H1427" s="38" t="s">
        <v>1792</v>
      </c>
      <c r="I1427" s="7" t="s">
        <v>28</v>
      </c>
      <c r="J1427" s="7" t="s">
        <v>7972</v>
      </c>
      <c r="K1427" s="7" t="s">
        <v>7972</v>
      </c>
      <c r="L1427" s="39">
        <v>79695</v>
      </c>
      <c r="M1427" s="7" t="s">
        <v>7972</v>
      </c>
      <c r="N1427" s="7" t="s">
        <v>7972</v>
      </c>
      <c r="O1427" s="7" t="s">
        <v>7972</v>
      </c>
      <c r="P1427" s="39">
        <v>17484</v>
      </c>
      <c r="Q1427" s="39">
        <v>16857</v>
      </c>
      <c r="R1427" s="39">
        <v>16590</v>
      </c>
      <c r="S1427" s="39">
        <v>18315</v>
      </c>
      <c r="T1427" s="39">
        <v>0</v>
      </c>
      <c r="U1427" s="39">
        <f>SUM('25-26 Title I Part A'!$P1427:$T1427)</f>
        <v>69246</v>
      </c>
      <c r="V1427" s="39">
        <f>'25-26 Title I Part A'!$L1427-'25-26 Title I Part A'!$U1427</f>
        <v>10449</v>
      </c>
    </row>
    <row r="1428" spans="1:22" ht="15" customHeight="1" x14ac:dyDescent="0.35">
      <c r="A1428" t="s">
        <v>223</v>
      </c>
      <c r="B1428" t="s">
        <v>1793</v>
      </c>
      <c r="C1428" s="7" t="s">
        <v>225</v>
      </c>
      <c r="D1428" s="7" t="s">
        <v>1794</v>
      </c>
      <c r="E1428" s="7" t="s">
        <v>25</v>
      </c>
      <c r="F1428" s="7" t="s">
        <v>26</v>
      </c>
      <c r="G1428" s="7" t="s">
        <v>1794</v>
      </c>
      <c r="H1428" s="38" t="s">
        <v>1795</v>
      </c>
      <c r="I1428" s="7" t="s">
        <v>28</v>
      </c>
      <c r="J1428" s="7" t="s">
        <v>7972</v>
      </c>
      <c r="K1428" s="7" t="s">
        <v>7972</v>
      </c>
      <c r="L1428" s="39">
        <v>53397</v>
      </c>
      <c r="M1428" s="7" t="s">
        <v>7972</v>
      </c>
      <c r="N1428" s="7" t="s">
        <v>7972</v>
      </c>
      <c r="O1428" s="7" t="s">
        <v>7972</v>
      </c>
      <c r="P1428" s="39">
        <v>0</v>
      </c>
      <c r="Q1428" s="39">
        <v>13349</v>
      </c>
      <c r="R1428" s="39">
        <v>0</v>
      </c>
      <c r="S1428" s="39">
        <v>30000</v>
      </c>
      <c r="T1428" s="39">
        <v>0</v>
      </c>
      <c r="U1428" s="39">
        <f>SUM('25-26 Title I Part A'!$P1428:$T1428)</f>
        <v>43349</v>
      </c>
      <c r="V1428" s="39">
        <f>'25-26 Title I Part A'!$L1428-'25-26 Title I Part A'!$U1428</f>
        <v>10048</v>
      </c>
    </row>
    <row r="1429" spans="1:22" ht="15" customHeight="1" x14ac:dyDescent="0.35">
      <c r="A1429" t="s">
        <v>223</v>
      </c>
      <c r="B1429" t="s">
        <v>1856</v>
      </c>
      <c r="C1429" s="7" t="s">
        <v>225</v>
      </c>
      <c r="D1429" s="7" t="s">
        <v>1857</v>
      </c>
      <c r="E1429" s="7" t="s">
        <v>25</v>
      </c>
      <c r="F1429" s="7" t="s">
        <v>26</v>
      </c>
      <c r="G1429" s="7" t="s">
        <v>1857</v>
      </c>
      <c r="H1429" s="38" t="s">
        <v>1858</v>
      </c>
      <c r="I1429" s="7" t="s">
        <v>28</v>
      </c>
      <c r="J1429" s="7" t="s">
        <v>7972</v>
      </c>
      <c r="K1429" s="7" t="s">
        <v>7972</v>
      </c>
      <c r="L1429" s="39">
        <v>81858</v>
      </c>
      <c r="M1429" s="7" t="s">
        <v>7972</v>
      </c>
      <c r="N1429" s="7" t="s">
        <v>7972</v>
      </c>
      <c r="O1429" s="7" t="s">
        <v>7972</v>
      </c>
      <c r="P1429" s="39">
        <v>0</v>
      </c>
      <c r="Q1429" s="39">
        <v>25406</v>
      </c>
      <c r="R1429" s="39">
        <v>23260</v>
      </c>
      <c r="S1429" s="39">
        <v>0</v>
      </c>
      <c r="T1429" s="39">
        <v>0</v>
      </c>
      <c r="U1429" s="39">
        <f>SUM('25-26 Title I Part A'!$P1429:$T1429)</f>
        <v>48666</v>
      </c>
      <c r="V1429" s="39">
        <f>'25-26 Title I Part A'!$L1429-'25-26 Title I Part A'!$U1429</f>
        <v>33192</v>
      </c>
    </row>
    <row r="1430" spans="1:22" ht="15" customHeight="1" x14ac:dyDescent="0.35">
      <c r="A1430" t="s">
        <v>223</v>
      </c>
      <c r="B1430" t="s">
        <v>2194</v>
      </c>
      <c r="C1430" s="7" t="s">
        <v>225</v>
      </c>
      <c r="D1430" s="7" t="s">
        <v>2195</v>
      </c>
      <c r="E1430" s="7" t="s">
        <v>25</v>
      </c>
      <c r="F1430" s="7" t="s">
        <v>26</v>
      </c>
      <c r="G1430" s="7" t="s">
        <v>2195</v>
      </c>
      <c r="H1430" s="38" t="s">
        <v>2196</v>
      </c>
      <c r="I1430" s="7" t="s">
        <v>28</v>
      </c>
      <c r="J1430" s="7" t="s">
        <v>7972</v>
      </c>
      <c r="K1430" s="7" t="s">
        <v>7972</v>
      </c>
      <c r="L1430" s="39">
        <v>413487</v>
      </c>
      <c r="M1430" s="7" t="s">
        <v>7972</v>
      </c>
      <c r="N1430" s="7" t="s">
        <v>7972</v>
      </c>
      <c r="O1430" s="7" t="s">
        <v>7972</v>
      </c>
      <c r="P1430" s="39">
        <v>54343</v>
      </c>
      <c r="Q1430" s="39">
        <v>146612</v>
      </c>
      <c r="R1430" s="39">
        <v>87303</v>
      </c>
      <c r="S1430" s="39">
        <v>125229</v>
      </c>
      <c r="T1430" s="39">
        <v>0</v>
      </c>
      <c r="U1430" s="39">
        <f>SUM('25-26 Title I Part A'!$P1430:$T1430)</f>
        <v>413487</v>
      </c>
      <c r="V1430" s="39">
        <f>'25-26 Title I Part A'!$L1430-'25-26 Title I Part A'!$U1430</f>
        <v>0</v>
      </c>
    </row>
    <row r="1431" spans="1:22" ht="15" customHeight="1" x14ac:dyDescent="0.35">
      <c r="A1431" t="s">
        <v>223</v>
      </c>
      <c r="B1431" t="s">
        <v>2576</v>
      </c>
      <c r="C1431" s="7" t="s">
        <v>225</v>
      </c>
      <c r="D1431" s="7" t="s">
        <v>2577</v>
      </c>
      <c r="E1431" s="7" t="s">
        <v>25</v>
      </c>
      <c r="F1431" s="7" t="s">
        <v>26</v>
      </c>
      <c r="G1431" s="7" t="s">
        <v>2577</v>
      </c>
      <c r="H1431" s="38" t="s">
        <v>2578</v>
      </c>
      <c r="I1431" s="7" t="s">
        <v>28</v>
      </c>
      <c r="J1431" s="7" t="s">
        <v>7972</v>
      </c>
      <c r="K1431" s="7" t="s">
        <v>7972</v>
      </c>
      <c r="L1431" s="39">
        <v>23580814</v>
      </c>
      <c r="M1431" s="7" t="s">
        <v>7972</v>
      </c>
      <c r="N1431" s="7" t="s">
        <v>7972</v>
      </c>
      <c r="O1431" s="7" t="s">
        <v>7972</v>
      </c>
      <c r="P1431" s="39">
        <v>0</v>
      </c>
      <c r="Q1431" s="39">
        <v>6471412</v>
      </c>
      <c r="R1431" s="39">
        <v>3595988</v>
      </c>
      <c r="S1431" s="39">
        <v>5632089</v>
      </c>
      <c r="T1431" s="39">
        <v>0</v>
      </c>
      <c r="U1431" s="39">
        <f>SUM('25-26 Title I Part A'!$P1431:$T1431)</f>
        <v>15699489</v>
      </c>
      <c r="V1431" s="39">
        <f>'25-26 Title I Part A'!$L1431-'25-26 Title I Part A'!$U1431</f>
        <v>7881325</v>
      </c>
    </row>
    <row r="1432" spans="1:22" ht="15" customHeight="1" x14ac:dyDescent="0.35">
      <c r="A1432" t="s">
        <v>223</v>
      </c>
      <c r="B1432" t="s">
        <v>2663</v>
      </c>
      <c r="C1432" s="7" t="s">
        <v>225</v>
      </c>
      <c r="D1432" s="7" t="s">
        <v>2664</v>
      </c>
      <c r="E1432" s="7" t="s">
        <v>25</v>
      </c>
      <c r="F1432" s="7" t="s">
        <v>26</v>
      </c>
      <c r="G1432" s="7" t="s">
        <v>2664</v>
      </c>
      <c r="H1432" s="38" t="s">
        <v>2665</v>
      </c>
      <c r="I1432" s="7" t="s">
        <v>28</v>
      </c>
      <c r="J1432" s="7" t="s">
        <v>7972</v>
      </c>
      <c r="K1432" s="7" t="s">
        <v>7972</v>
      </c>
      <c r="L1432" s="39">
        <v>3307429</v>
      </c>
      <c r="M1432" s="7" t="s">
        <v>7972</v>
      </c>
      <c r="N1432" s="7" t="s">
        <v>7972</v>
      </c>
      <c r="O1432" s="7" t="s">
        <v>7972</v>
      </c>
      <c r="P1432" s="39">
        <v>793836</v>
      </c>
      <c r="Q1432" s="39">
        <v>433761</v>
      </c>
      <c r="R1432" s="39">
        <v>589080</v>
      </c>
      <c r="S1432" s="39">
        <v>578483</v>
      </c>
      <c r="T1432" s="39">
        <v>0</v>
      </c>
      <c r="U1432" s="39">
        <f>SUM('25-26 Title I Part A'!$P1432:$T1432)</f>
        <v>2395160</v>
      </c>
      <c r="V1432" s="39">
        <f>'25-26 Title I Part A'!$L1432-'25-26 Title I Part A'!$U1432</f>
        <v>912269</v>
      </c>
    </row>
    <row r="1433" spans="1:22" ht="15" customHeight="1" x14ac:dyDescent="0.35">
      <c r="A1433" t="s">
        <v>223</v>
      </c>
      <c r="B1433" t="s">
        <v>1363</v>
      </c>
      <c r="C1433" s="7" t="s">
        <v>225</v>
      </c>
      <c r="D1433" s="7" t="s">
        <v>1364</v>
      </c>
      <c r="E1433" s="7" t="s">
        <v>25</v>
      </c>
      <c r="F1433" s="7" t="s">
        <v>26</v>
      </c>
      <c r="G1433" s="7" t="s">
        <v>1364</v>
      </c>
      <c r="H1433" s="38" t="s">
        <v>1365</v>
      </c>
      <c r="I1433" s="7" t="s">
        <v>28</v>
      </c>
      <c r="J1433" s="7" t="s">
        <v>7972</v>
      </c>
      <c r="K1433" s="7" t="s">
        <v>7972</v>
      </c>
      <c r="L1433" s="39">
        <v>166524</v>
      </c>
      <c r="M1433" s="7" t="s">
        <v>7972</v>
      </c>
      <c r="N1433" s="7" t="s">
        <v>7972</v>
      </c>
      <c r="O1433" s="7" t="s">
        <v>7972</v>
      </c>
      <c r="P1433" s="39">
        <v>7405</v>
      </c>
      <c r="Q1433" s="39">
        <v>32811</v>
      </c>
      <c r="R1433" s="39">
        <v>36194</v>
      </c>
      <c r="S1433" s="39">
        <v>37652</v>
      </c>
      <c r="T1433" s="39">
        <v>0</v>
      </c>
      <c r="U1433" s="39">
        <f>SUM('25-26 Title I Part A'!$P1433:$T1433)</f>
        <v>114062</v>
      </c>
      <c r="V1433" s="39">
        <f>'25-26 Title I Part A'!$L1433-'25-26 Title I Part A'!$U1433</f>
        <v>52462</v>
      </c>
    </row>
    <row r="1434" spans="1:22" ht="15" customHeight="1" x14ac:dyDescent="0.35">
      <c r="A1434" t="s">
        <v>223</v>
      </c>
      <c r="B1434" t="s">
        <v>224</v>
      </c>
      <c r="C1434" s="7" t="s">
        <v>225</v>
      </c>
      <c r="D1434" s="7" t="s">
        <v>226</v>
      </c>
      <c r="E1434" s="7" t="s">
        <v>25</v>
      </c>
      <c r="F1434" s="7" t="s">
        <v>26</v>
      </c>
      <c r="G1434" s="7" t="s">
        <v>226</v>
      </c>
      <c r="H1434" s="38" t="s">
        <v>227</v>
      </c>
      <c r="I1434" s="7" t="s">
        <v>28</v>
      </c>
      <c r="J1434" s="7" t="s">
        <v>7972</v>
      </c>
      <c r="K1434" s="7" t="s">
        <v>7972</v>
      </c>
      <c r="L1434" s="39">
        <v>125634</v>
      </c>
      <c r="M1434" s="7" t="s">
        <v>7973</v>
      </c>
      <c r="N1434" s="7" t="s">
        <v>7972</v>
      </c>
      <c r="O1434" s="7" t="s">
        <v>7972</v>
      </c>
      <c r="P1434" s="39">
        <v>0</v>
      </c>
      <c r="Q1434" s="39">
        <v>32597</v>
      </c>
      <c r="R1434" s="39">
        <v>8898</v>
      </c>
      <c r="S1434" s="39">
        <v>0</v>
      </c>
      <c r="T1434" s="39">
        <v>0</v>
      </c>
      <c r="U1434" s="39">
        <f>SUM('25-26 Title I Part A'!$P1434:$T1434)</f>
        <v>41495</v>
      </c>
      <c r="V1434" s="39">
        <f>'25-26 Title I Part A'!$L1434-'25-26 Title I Part A'!$U1434</f>
        <v>84139</v>
      </c>
    </row>
    <row r="1435" spans="1:22" ht="15" customHeight="1" x14ac:dyDescent="0.35">
      <c r="A1435" t="s">
        <v>223</v>
      </c>
      <c r="B1435" t="s">
        <v>3746</v>
      </c>
      <c r="C1435" s="7" t="s">
        <v>225</v>
      </c>
      <c r="D1435" s="7" t="s">
        <v>1462</v>
      </c>
      <c r="E1435" s="7" t="s">
        <v>3747</v>
      </c>
      <c r="F1435" s="7" t="s">
        <v>3748</v>
      </c>
      <c r="G1435" s="7" t="s">
        <v>3749</v>
      </c>
      <c r="H1435" s="38" t="s">
        <v>3750</v>
      </c>
      <c r="I1435" s="7" t="s">
        <v>3115</v>
      </c>
      <c r="J1435" s="7" t="s">
        <v>7972</v>
      </c>
      <c r="K1435" s="7" t="s">
        <v>7972</v>
      </c>
      <c r="L1435" s="39">
        <v>114042</v>
      </c>
      <c r="M1435" s="7" t="s">
        <v>7972</v>
      </c>
      <c r="N1435" s="7" t="s">
        <v>7972</v>
      </c>
      <c r="O1435" s="7" t="s">
        <v>7972</v>
      </c>
      <c r="P1435" s="39">
        <v>27370</v>
      </c>
      <c r="Q1435" s="39">
        <v>55401</v>
      </c>
      <c r="R1435" s="39">
        <v>29404</v>
      </c>
      <c r="S1435" s="39">
        <v>1867</v>
      </c>
      <c r="T1435" s="39">
        <v>0</v>
      </c>
      <c r="U1435" s="39">
        <f>SUM('25-26 Title I Part A'!$P1435:$T1435)</f>
        <v>114042</v>
      </c>
      <c r="V1435" s="39">
        <f>'25-26 Title I Part A'!$L1435-'25-26 Title I Part A'!$U1435</f>
        <v>0</v>
      </c>
    </row>
    <row r="1436" spans="1:22" ht="15" customHeight="1" x14ac:dyDescent="0.35">
      <c r="A1436" t="s">
        <v>223</v>
      </c>
      <c r="B1436" t="s">
        <v>4472</v>
      </c>
      <c r="C1436" s="7" t="s">
        <v>225</v>
      </c>
      <c r="D1436" s="7" t="s">
        <v>2664</v>
      </c>
      <c r="E1436" s="7" t="s">
        <v>4473</v>
      </c>
      <c r="F1436" s="7" t="s">
        <v>4474</v>
      </c>
      <c r="G1436" s="7" t="s">
        <v>4475</v>
      </c>
      <c r="H1436" s="38" t="s">
        <v>4471</v>
      </c>
      <c r="I1436" s="7" t="s">
        <v>3115</v>
      </c>
      <c r="J1436" s="7" t="s">
        <v>7974</v>
      </c>
      <c r="K1436" s="7" t="s">
        <v>7973</v>
      </c>
      <c r="L1436" s="39">
        <v>0</v>
      </c>
      <c r="M1436" s="7" t="s">
        <v>7972</v>
      </c>
      <c r="N1436" s="7" t="s">
        <v>7988</v>
      </c>
      <c r="O1436" s="7" t="s">
        <v>7974</v>
      </c>
      <c r="P1436" s="39">
        <v>0</v>
      </c>
      <c r="Q1436" s="39">
        <v>0</v>
      </c>
      <c r="R1436" s="39">
        <v>0</v>
      </c>
      <c r="S1436" s="39">
        <v>0</v>
      </c>
      <c r="T1436" s="39">
        <v>0</v>
      </c>
      <c r="U1436" s="39">
        <f>SUM('25-26 Title I Part A'!$P1436:$T1436)</f>
        <v>0</v>
      </c>
      <c r="V1436" s="39">
        <f>'25-26 Title I Part A'!$L1436-'25-26 Title I Part A'!$U1436</f>
        <v>0</v>
      </c>
    </row>
    <row r="1437" spans="1:22" ht="15" customHeight="1" x14ac:dyDescent="0.35">
      <c r="A1437" t="s">
        <v>223</v>
      </c>
      <c r="B1437" t="s">
        <v>3701</v>
      </c>
      <c r="C1437" s="7" t="s">
        <v>225</v>
      </c>
      <c r="D1437" s="7" t="s">
        <v>1462</v>
      </c>
      <c r="E1437" s="7" t="s">
        <v>3702</v>
      </c>
      <c r="F1437" s="7" t="s">
        <v>3703</v>
      </c>
      <c r="G1437" s="7" t="s">
        <v>3704</v>
      </c>
      <c r="H1437" s="38" t="s">
        <v>3705</v>
      </c>
      <c r="I1437" s="7" t="s">
        <v>3115</v>
      </c>
      <c r="J1437" s="7" t="s">
        <v>7972</v>
      </c>
      <c r="K1437" s="7" t="s">
        <v>7972</v>
      </c>
      <c r="L1437" s="39">
        <v>135142</v>
      </c>
      <c r="M1437" s="7" t="s">
        <v>7972</v>
      </c>
      <c r="N1437" s="7" t="s">
        <v>7972</v>
      </c>
      <c r="O1437" s="7" t="s">
        <v>7972</v>
      </c>
      <c r="P1437" s="39">
        <v>32436</v>
      </c>
      <c r="Q1437" s="39">
        <v>65655</v>
      </c>
      <c r="R1437" s="39">
        <v>34846</v>
      </c>
      <c r="S1437" s="39">
        <v>2205</v>
      </c>
      <c r="T1437" s="39">
        <v>0</v>
      </c>
      <c r="U1437" s="39">
        <f>SUM('25-26 Title I Part A'!$P1437:$T1437)</f>
        <v>135142</v>
      </c>
      <c r="V1437" s="39">
        <f>'25-26 Title I Part A'!$L1437-'25-26 Title I Part A'!$U1437</f>
        <v>0</v>
      </c>
    </row>
    <row r="1438" spans="1:22" ht="15" customHeight="1" x14ac:dyDescent="0.35">
      <c r="A1438" t="s">
        <v>223</v>
      </c>
      <c r="B1438" t="s">
        <v>7611</v>
      </c>
      <c r="C1438" s="7" t="s">
        <v>225</v>
      </c>
      <c r="D1438" s="7" t="s">
        <v>3051</v>
      </c>
      <c r="E1438" s="7" t="s">
        <v>7612</v>
      </c>
      <c r="F1438" s="7" t="s">
        <v>7613</v>
      </c>
      <c r="G1438" s="7" t="s">
        <v>7614</v>
      </c>
      <c r="H1438" s="38" t="s">
        <v>7615</v>
      </c>
      <c r="I1438" s="7" t="s">
        <v>3115</v>
      </c>
      <c r="J1438" s="7" t="s">
        <v>7972</v>
      </c>
      <c r="K1438" s="7" t="s">
        <v>7972</v>
      </c>
      <c r="L1438" s="39">
        <v>470481</v>
      </c>
      <c r="M1438" s="7" t="s">
        <v>7972</v>
      </c>
      <c r="N1438" s="7" t="s">
        <v>7972</v>
      </c>
      <c r="O1438" s="7" t="s">
        <v>7972</v>
      </c>
      <c r="P1438" s="39">
        <v>112920</v>
      </c>
      <c r="Q1438" s="39">
        <v>139267</v>
      </c>
      <c r="R1438" s="39">
        <v>114536</v>
      </c>
      <c r="S1438" s="39">
        <v>103758</v>
      </c>
      <c r="T1438" s="39">
        <v>0</v>
      </c>
      <c r="U1438" s="39">
        <f>SUM('25-26 Title I Part A'!$P1438:$T1438)</f>
        <v>470481</v>
      </c>
      <c r="V1438" s="39">
        <f>'25-26 Title I Part A'!$L1438-'25-26 Title I Part A'!$U1438</f>
        <v>0</v>
      </c>
    </row>
    <row r="1439" spans="1:22" ht="15" customHeight="1" x14ac:dyDescent="0.35">
      <c r="A1439" t="s">
        <v>223</v>
      </c>
      <c r="B1439" t="s">
        <v>3706</v>
      </c>
      <c r="C1439" s="7" t="s">
        <v>225</v>
      </c>
      <c r="D1439" s="7" t="s">
        <v>2577</v>
      </c>
      <c r="E1439" s="7" t="s">
        <v>3707</v>
      </c>
      <c r="F1439" s="7" t="s">
        <v>3708</v>
      </c>
      <c r="G1439" s="7" t="s">
        <v>3709</v>
      </c>
      <c r="H1439" s="38" t="s">
        <v>3710</v>
      </c>
      <c r="I1439" s="7" t="s">
        <v>3115</v>
      </c>
      <c r="J1439" s="7" t="s">
        <v>7972</v>
      </c>
      <c r="K1439" s="7" t="s">
        <v>7972</v>
      </c>
      <c r="L1439" s="39">
        <v>143006</v>
      </c>
      <c r="M1439" s="7" t="s">
        <v>7972</v>
      </c>
      <c r="N1439" s="7" t="s">
        <v>7972</v>
      </c>
      <c r="O1439" s="7" t="s">
        <v>7972</v>
      </c>
      <c r="P1439" s="39">
        <v>34326</v>
      </c>
      <c r="Q1439" s="39">
        <v>69481</v>
      </c>
      <c r="R1439" s="39">
        <v>36876</v>
      </c>
      <c r="S1439" s="39">
        <v>2323</v>
      </c>
      <c r="T1439" s="39">
        <v>0</v>
      </c>
      <c r="U1439" s="39">
        <f>SUM('25-26 Title I Part A'!$P1439:$T1439)</f>
        <v>143006</v>
      </c>
      <c r="V1439" s="39">
        <f>'25-26 Title I Part A'!$L1439-'25-26 Title I Part A'!$U1439</f>
        <v>0</v>
      </c>
    </row>
    <row r="1440" spans="1:22" ht="15" customHeight="1" x14ac:dyDescent="0.35">
      <c r="A1440" t="s">
        <v>223</v>
      </c>
      <c r="B1440" t="s">
        <v>3596</v>
      </c>
      <c r="C1440" s="7" t="s">
        <v>225</v>
      </c>
      <c r="D1440" s="7" t="s">
        <v>1462</v>
      </c>
      <c r="E1440" s="7" t="s">
        <v>3597</v>
      </c>
      <c r="F1440" s="7" t="s">
        <v>3598</v>
      </c>
      <c r="G1440" s="7" t="s">
        <v>3599</v>
      </c>
      <c r="H1440" s="38" t="s">
        <v>3600</v>
      </c>
      <c r="I1440" s="7" t="s">
        <v>3115</v>
      </c>
      <c r="J1440" s="7" t="s">
        <v>7972</v>
      </c>
      <c r="K1440" s="7" t="s">
        <v>7972</v>
      </c>
      <c r="L1440" s="39">
        <v>169044</v>
      </c>
      <c r="M1440" s="7" t="s">
        <v>7972</v>
      </c>
      <c r="N1440" s="7" t="s">
        <v>7972</v>
      </c>
      <c r="O1440" s="7" t="s">
        <v>7972</v>
      </c>
      <c r="P1440" s="39">
        <v>41072</v>
      </c>
      <c r="Q1440" s="39">
        <v>83156</v>
      </c>
      <c r="R1440" s="39">
        <v>44108</v>
      </c>
      <c r="S1440" s="39">
        <v>708</v>
      </c>
      <c r="T1440" s="39">
        <v>0</v>
      </c>
      <c r="U1440" s="39">
        <f>SUM('25-26 Title I Part A'!$P1440:$T1440)</f>
        <v>169044</v>
      </c>
      <c r="V1440" s="39">
        <f>'25-26 Title I Part A'!$L1440-'25-26 Title I Part A'!$U1440</f>
        <v>0</v>
      </c>
    </row>
    <row r="1441" spans="1:22" ht="15" customHeight="1" x14ac:dyDescent="0.35">
      <c r="A1441" t="s">
        <v>223</v>
      </c>
      <c r="B1441" t="s">
        <v>6037</v>
      </c>
      <c r="C1441" s="7" t="s">
        <v>225</v>
      </c>
      <c r="D1441" s="7" t="s">
        <v>2664</v>
      </c>
      <c r="E1441" s="7" t="s">
        <v>6038</v>
      </c>
      <c r="F1441" s="7" t="s">
        <v>6039</v>
      </c>
      <c r="G1441" s="7" t="s">
        <v>6040</v>
      </c>
      <c r="H1441" s="38" t="s">
        <v>6041</v>
      </c>
      <c r="I1441" s="7" t="s">
        <v>3115</v>
      </c>
      <c r="J1441" s="7" t="s">
        <v>7974</v>
      </c>
      <c r="K1441" s="7" t="s">
        <v>7973</v>
      </c>
      <c r="L1441" s="39">
        <v>0</v>
      </c>
      <c r="M1441" s="7" t="s">
        <v>7972</v>
      </c>
      <c r="N1441" s="7" t="s">
        <v>7988</v>
      </c>
      <c r="O1441" s="7" t="s">
        <v>7974</v>
      </c>
      <c r="P1441" s="39">
        <v>0</v>
      </c>
      <c r="Q1441" s="39">
        <v>0</v>
      </c>
      <c r="R1441" s="39">
        <v>0</v>
      </c>
      <c r="S1441" s="39">
        <v>0</v>
      </c>
      <c r="T1441" s="39">
        <v>0</v>
      </c>
      <c r="U1441" s="39">
        <f>SUM('25-26 Title I Part A'!$P1441:$T1441)</f>
        <v>0</v>
      </c>
      <c r="V1441" s="39">
        <f>'25-26 Title I Part A'!$L1441-'25-26 Title I Part A'!$U1441</f>
        <v>0</v>
      </c>
    </row>
    <row r="1442" spans="1:22" ht="15" customHeight="1" x14ac:dyDescent="0.35">
      <c r="A1442" t="s">
        <v>223</v>
      </c>
      <c r="B1442" t="s">
        <v>6670</v>
      </c>
      <c r="C1442" s="7" t="s">
        <v>225</v>
      </c>
      <c r="D1442" s="7" t="s">
        <v>2664</v>
      </c>
      <c r="E1442" s="7" t="s">
        <v>6671</v>
      </c>
      <c r="F1442" s="7" t="s">
        <v>6672</v>
      </c>
      <c r="G1442" s="7" t="s">
        <v>6673</v>
      </c>
      <c r="H1442" s="38" t="s">
        <v>6674</v>
      </c>
      <c r="I1442" s="7" t="s">
        <v>3115</v>
      </c>
      <c r="J1442" s="7" t="s">
        <v>7974</v>
      </c>
      <c r="K1442" s="7" t="s">
        <v>7973</v>
      </c>
      <c r="L1442" s="39">
        <v>0</v>
      </c>
      <c r="M1442" s="7" t="s">
        <v>7972</v>
      </c>
      <c r="N1442" s="7" t="s">
        <v>7988</v>
      </c>
      <c r="O1442" s="7" t="s">
        <v>7974</v>
      </c>
      <c r="P1442" s="39">
        <v>0</v>
      </c>
      <c r="Q1442" s="39">
        <v>0</v>
      </c>
      <c r="R1442" s="39">
        <v>0</v>
      </c>
      <c r="S1442" s="39">
        <v>0</v>
      </c>
      <c r="T1442" s="39">
        <v>0</v>
      </c>
      <c r="U1442" s="39">
        <f>SUM('25-26 Title I Part A'!$P1442:$T1442)</f>
        <v>0</v>
      </c>
      <c r="V1442" s="39">
        <f>'25-26 Title I Part A'!$L1442-'25-26 Title I Part A'!$U1442</f>
        <v>0</v>
      </c>
    </row>
    <row r="1443" spans="1:22" ht="15" customHeight="1" x14ac:dyDescent="0.35">
      <c r="A1443" t="s">
        <v>223</v>
      </c>
      <c r="B1443" t="s">
        <v>4505</v>
      </c>
      <c r="C1443" s="7" t="s">
        <v>225</v>
      </c>
      <c r="D1443" s="7" t="s">
        <v>2577</v>
      </c>
      <c r="E1443" s="7" t="s">
        <v>4506</v>
      </c>
      <c r="F1443" s="7" t="s">
        <v>4507</v>
      </c>
      <c r="G1443" s="7" t="s">
        <v>4508</v>
      </c>
      <c r="H1443" s="38" t="s">
        <v>4509</v>
      </c>
      <c r="I1443" s="7" t="s">
        <v>3115</v>
      </c>
      <c r="J1443" s="7" t="s">
        <v>7972</v>
      </c>
      <c r="K1443" s="7" t="s">
        <v>7972</v>
      </c>
      <c r="L1443" s="39">
        <v>113975</v>
      </c>
      <c r="M1443" s="7" t="s">
        <v>7972</v>
      </c>
      <c r="N1443" s="7" t="s">
        <v>7972</v>
      </c>
      <c r="O1443" s="7" t="s">
        <v>7972</v>
      </c>
      <c r="P1443" s="39">
        <v>0</v>
      </c>
      <c r="Q1443" s="39">
        <v>48487</v>
      </c>
      <c r="R1443" s="39">
        <v>63652</v>
      </c>
      <c r="S1443" s="39">
        <v>1836</v>
      </c>
      <c r="T1443" s="39">
        <v>0</v>
      </c>
      <c r="U1443" s="39">
        <f>SUM('25-26 Title I Part A'!$P1443:$T1443)</f>
        <v>113975</v>
      </c>
      <c r="V1443" s="39">
        <f>'25-26 Title I Part A'!$L1443-'25-26 Title I Part A'!$U1443</f>
        <v>0</v>
      </c>
    </row>
    <row r="1444" spans="1:22" ht="15" customHeight="1" x14ac:dyDescent="0.35">
      <c r="A1444" t="s">
        <v>223</v>
      </c>
      <c r="B1444" t="s">
        <v>3661</v>
      </c>
      <c r="C1444" s="7" t="s">
        <v>225</v>
      </c>
      <c r="D1444" s="7" t="s">
        <v>2577</v>
      </c>
      <c r="E1444" s="7" t="s">
        <v>3662</v>
      </c>
      <c r="F1444" s="7" t="s">
        <v>3663</v>
      </c>
      <c r="G1444" s="7" t="s">
        <v>3664</v>
      </c>
      <c r="H1444" s="38" t="s">
        <v>3665</v>
      </c>
      <c r="I1444" s="7" t="s">
        <v>3115</v>
      </c>
      <c r="J1444" s="7" t="s">
        <v>7972</v>
      </c>
      <c r="K1444" s="7" t="s">
        <v>7972</v>
      </c>
      <c r="L1444" s="39">
        <v>241078</v>
      </c>
      <c r="M1444" s="7" t="s">
        <v>7972</v>
      </c>
      <c r="N1444" s="7" t="s">
        <v>7972</v>
      </c>
      <c r="O1444" s="7" t="s">
        <v>7972</v>
      </c>
      <c r="P1444" s="39">
        <v>57862</v>
      </c>
      <c r="Q1444" s="39">
        <v>117121</v>
      </c>
      <c r="R1444" s="39">
        <v>62162</v>
      </c>
      <c r="S1444" s="39">
        <v>3933</v>
      </c>
      <c r="T1444" s="39">
        <v>0</v>
      </c>
      <c r="U1444" s="39">
        <f>SUM('25-26 Title I Part A'!$P1444:$T1444)</f>
        <v>241078</v>
      </c>
      <c r="V1444" s="39">
        <f>'25-26 Title I Part A'!$L1444-'25-26 Title I Part A'!$U1444</f>
        <v>0</v>
      </c>
    </row>
    <row r="1445" spans="1:22" ht="15" customHeight="1" x14ac:dyDescent="0.35">
      <c r="A1445" t="s">
        <v>223</v>
      </c>
      <c r="B1445" t="s">
        <v>7265</v>
      </c>
      <c r="C1445" s="7" t="s">
        <v>225</v>
      </c>
      <c r="D1445" s="7" t="s">
        <v>2577</v>
      </c>
      <c r="E1445" s="7" t="s">
        <v>7266</v>
      </c>
      <c r="F1445" s="7" t="s">
        <v>7267</v>
      </c>
      <c r="G1445" s="7" t="s">
        <v>7268</v>
      </c>
      <c r="H1445" s="38" t="s">
        <v>7269</v>
      </c>
      <c r="I1445" s="7" t="s">
        <v>3115</v>
      </c>
      <c r="J1445" s="7" t="s">
        <v>7972</v>
      </c>
      <c r="K1445" s="7" t="s">
        <v>7972</v>
      </c>
      <c r="L1445" s="39">
        <v>89384</v>
      </c>
      <c r="M1445" s="7" t="s">
        <v>7972</v>
      </c>
      <c r="N1445" s="7" t="s">
        <v>7972</v>
      </c>
      <c r="O1445" s="7" t="s">
        <v>7972</v>
      </c>
      <c r="P1445" s="39">
        <v>21809</v>
      </c>
      <c r="Q1445" s="39">
        <v>38304</v>
      </c>
      <c r="R1445" s="39">
        <v>0</v>
      </c>
      <c r="S1445" s="39">
        <v>0</v>
      </c>
      <c r="T1445" s="39">
        <v>0</v>
      </c>
      <c r="U1445" s="39">
        <f>SUM('25-26 Title I Part A'!$P1445:$T1445)</f>
        <v>60113</v>
      </c>
      <c r="V1445" s="39">
        <f>'25-26 Title I Part A'!$L1445-'25-26 Title I Part A'!$U1445</f>
        <v>29271</v>
      </c>
    </row>
    <row r="1446" spans="1:22" ht="15" customHeight="1" x14ac:dyDescent="0.35">
      <c r="A1446" t="s">
        <v>223</v>
      </c>
      <c r="B1446" t="s">
        <v>7270</v>
      </c>
      <c r="C1446" s="7" t="s">
        <v>225</v>
      </c>
      <c r="D1446" s="7" t="s">
        <v>2577</v>
      </c>
      <c r="E1446" s="7" t="s">
        <v>7271</v>
      </c>
      <c r="F1446" s="7" t="s">
        <v>7272</v>
      </c>
      <c r="G1446" s="7" t="s">
        <v>7273</v>
      </c>
      <c r="H1446" s="38" t="s">
        <v>7274</v>
      </c>
      <c r="I1446" s="7" t="s">
        <v>3115</v>
      </c>
      <c r="J1446" s="7" t="s">
        <v>7972</v>
      </c>
      <c r="K1446" s="7" t="s">
        <v>7972</v>
      </c>
      <c r="L1446" s="39">
        <v>89990</v>
      </c>
      <c r="M1446" s="7" t="s">
        <v>7972</v>
      </c>
      <c r="N1446" s="7" t="s">
        <v>7972</v>
      </c>
      <c r="O1446" s="7" t="s">
        <v>7972</v>
      </c>
      <c r="P1446" s="39">
        <v>21750</v>
      </c>
      <c r="Q1446" s="39">
        <v>38481</v>
      </c>
      <c r="R1446" s="39">
        <v>0</v>
      </c>
      <c r="S1446" s="39">
        <v>791</v>
      </c>
      <c r="T1446" s="39">
        <v>0</v>
      </c>
      <c r="U1446" s="39">
        <f>SUM('25-26 Title I Part A'!$P1446:$T1446)</f>
        <v>61022</v>
      </c>
      <c r="V1446" s="39">
        <f>'25-26 Title I Part A'!$L1446-'25-26 Title I Part A'!$U1446</f>
        <v>28968</v>
      </c>
    </row>
    <row r="1447" spans="1:22" ht="15" customHeight="1" x14ac:dyDescent="0.35">
      <c r="A1447" t="s">
        <v>223</v>
      </c>
      <c r="B1447" t="s">
        <v>6406</v>
      </c>
      <c r="C1447" s="7" t="s">
        <v>225</v>
      </c>
      <c r="D1447" s="7" t="s">
        <v>3051</v>
      </c>
      <c r="E1447" s="7" t="s">
        <v>6407</v>
      </c>
      <c r="F1447" s="7" t="s">
        <v>6408</v>
      </c>
      <c r="G1447" s="7" t="s">
        <v>6409</v>
      </c>
      <c r="H1447" s="38" t="s">
        <v>6410</v>
      </c>
      <c r="I1447" s="7" t="s">
        <v>3115</v>
      </c>
      <c r="J1447" s="7" t="s">
        <v>7974</v>
      </c>
      <c r="K1447" s="7" t="s">
        <v>7973</v>
      </c>
      <c r="L1447" s="39">
        <v>0</v>
      </c>
      <c r="M1447" s="7" t="s">
        <v>7972</v>
      </c>
      <c r="N1447" s="7" t="s">
        <v>7988</v>
      </c>
      <c r="O1447" s="7" t="s">
        <v>7974</v>
      </c>
      <c r="P1447" s="39">
        <v>0</v>
      </c>
      <c r="Q1447" s="39">
        <v>0</v>
      </c>
      <c r="R1447" s="39">
        <v>0</v>
      </c>
      <c r="S1447" s="39">
        <v>0</v>
      </c>
      <c r="T1447" s="39">
        <v>0</v>
      </c>
      <c r="U1447" s="39">
        <f>SUM('25-26 Title I Part A'!$P1447:$T1447)</f>
        <v>0</v>
      </c>
      <c r="V1447" s="39">
        <f>'25-26 Title I Part A'!$L1447-'25-26 Title I Part A'!$U1447</f>
        <v>0</v>
      </c>
    </row>
    <row r="1448" spans="1:22" ht="15" customHeight="1" x14ac:dyDescent="0.35">
      <c r="A1448" t="s">
        <v>223</v>
      </c>
      <c r="B1448" t="s">
        <v>6795</v>
      </c>
      <c r="C1448" s="7" t="s">
        <v>225</v>
      </c>
      <c r="D1448" s="7" t="s">
        <v>1462</v>
      </c>
      <c r="E1448" s="7" t="s">
        <v>6796</v>
      </c>
      <c r="F1448" s="7" t="s">
        <v>6797</v>
      </c>
      <c r="G1448" s="7" t="s">
        <v>6798</v>
      </c>
      <c r="H1448" s="38" t="s">
        <v>6799</v>
      </c>
      <c r="I1448" s="7" t="s">
        <v>3115</v>
      </c>
      <c r="J1448" s="7" t="s">
        <v>7972</v>
      </c>
      <c r="K1448" s="7" t="s">
        <v>7972</v>
      </c>
      <c r="L1448" s="39">
        <v>215062</v>
      </c>
      <c r="M1448" s="7" t="s">
        <v>7973</v>
      </c>
      <c r="N1448" s="7" t="s">
        <v>7972</v>
      </c>
      <c r="O1448" s="7" t="s">
        <v>7972</v>
      </c>
      <c r="P1448" s="39">
        <v>0</v>
      </c>
      <c r="Q1448" s="39">
        <v>97921</v>
      </c>
      <c r="R1448" s="39">
        <v>117141</v>
      </c>
      <c r="S1448" s="39">
        <v>0</v>
      </c>
      <c r="T1448" s="39">
        <v>0</v>
      </c>
      <c r="U1448" s="39">
        <f>SUM('25-26 Title I Part A'!$P1448:$T1448)</f>
        <v>215062</v>
      </c>
      <c r="V1448" s="39">
        <f>'25-26 Title I Part A'!$L1448-'25-26 Title I Part A'!$U1448</f>
        <v>0</v>
      </c>
    </row>
    <row r="1449" spans="1:22" ht="15" customHeight="1" x14ac:dyDescent="0.35">
      <c r="A1449" t="s">
        <v>223</v>
      </c>
      <c r="B1449" t="s">
        <v>7380</v>
      </c>
      <c r="C1449" s="7" t="s">
        <v>225</v>
      </c>
      <c r="D1449" s="7" t="s">
        <v>3051</v>
      </c>
      <c r="E1449" s="7" t="s">
        <v>7381</v>
      </c>
      <c r="F1449" s="7" t="s">
        <v>7382</v>
      </c>
      <c r="G1449" s="7" t="s">
        <v>7383</v>
      </c>
      <c r="H1449" s="38" t="s">
        <v>7384</v>
      </c>
      <c r="I1449" s="7" t="s">
        <v>3115</v>
      </c>
      <c r="J1449" s="7" t="s">
        <v>7972</v>
      </c>
      <c r="K1449" s="7" t="s">
        <v>7972</v>
      </c>
      <c r="L1449" s="39">
        <v>221566</v>
      </c>
      <c r="M1449" s="7" t="s">
        <v>7972</v>
      </c>
      <c r="N1449" s="7" t="s">
        <v>7972</v>
      </c>
      <c r="O1449" s="7" t="s">
        <v>7972</v>
      </c>
      <c r="P1449" s="39">
        <v>54012</v>
      </c>
      <c r="Q1449" s="39">
        <v>41590</v>
      </c>
      <c r="R1449" s="39">
        <v>62221</v>
      </c>
      <c r="S1449" s="39">
        <v>63743</v>
      </c>
      <c r="T1449" s="39">
        <v>0</v>
      </c>
      <c r="U1449" s="39">
        <f>SUM('25-26 Title I Part A'!$P1449:$T1449)</f>
        <v>221566</v>
      </c>
      <c r="V1449" s="39">
        <f>'25-26 Title I Part A'!$L1449-'25-26 Title I Part A'!$U1449</f>
        <v>0</v>
      </c>
    </row>
    <row r="1450" spans="1:22" ht="15" customHeight="1" x14ac:dyDescent="0.35">
      <c r="A1450" t="s">
        <v>223</v>
      </c>
      <c r="B1450" t="s">
        <v>3982</v>
      </c>
      <c r="C1450" s="7" t="s">
        <v>225</v>
      </c>
      <c r="D1450" s="7" t="s">
        <v>2195</v>
      </c>
      <c r="E1450" s="7" t="s">
        <v>3983</v>
      </c>
      <c r="F1450" s="7" t="s">
        <v>3984</v>
      </c>
      <c r="G1450" s="7" t="s">
        <v>3985</v>
      </c>
      <c r="H1450" s="38" t="s">
        <v>3986</v>
      </c>
      <c r="I1450" s="7" t="s">
        <v>3115</v>
      </c>
      <c r="J1450" s="7" t="s">
        <v>7972</v>
      </c>
      <c r="K1450" s="7" t="s">
        <v>7972</v>
      </c>
      <c r="L1450" s="39">
        <v>301662</v>
      </c>
      <c r="M1450" s="7" t="s">
        <v>7972</v>
      </c>
      <c r="N1450" s="7" t="s">
        <v>7972</v>
      </c>
      <c r="O1450" s="7" t="s">
        <v>7972</v>
      </c>
      <c r="P1450" s="39">
        <v>73498</v>
      </c>
      <c r="Q1450" s="39">
        <v>227748</v>
      </c>
      <c r="R1450" s="39">
        <v>12</v>
      </c>
      <c r="S1450" s="39">
        <v>404</v>
      </c>
      <c r="T1450" s="39">
        <v>0</v>
      </c>
      <c r="U1450" s="39">
        <f>SUM('25-26 Title I Part A'!$P1450:$T1450)</f>
        <v>301662</v>
      </c>
      <c r="V1450" s="39">
        <f>'25-26 Title I Part A'!$L1450-'25-26 Title I Part A'!$U1450</f>
        <v>0</v>
      </c>
    </row>
    <row r="1451" spans="1:22" ht="15" customHeight="1" x14ac:dyDescent="0.35">
      <c r="A1451" t="s">
        <v>223</v>
      </c>
      <c r="B1451" t="s">
        <v>4740</v>
      </c>
      <c r="C1451" s="7" t="s">
        <v>225</v>
      </c>
      <c r="D1451" s="7" t="s">
        <v>851</v>
      </c>
      <c r="E1451" s="7" t="s">
        <v>4741</v>
      </c>
      <c r="F1451" s="7" t="s">
        <v>4742</v>
      </c>
      <c r="G1451" s="7" t="s">
        <v>4743</v>
      </c>
      <c r="H1451" s="38" t="s">
        <v>4744</v>
      </c>
      <c r="I1451" s="7" t="s">
        <v>3115</v>
      </c>
      <c r="J1451" s="7" t="s">
        <v>7973</v>
      </c>
      <c r="K1451" s="7" t="s">
        <v>7973</v>
      </c>
      <c r="L1451" s="39">
        <v>0</v>
      </c>
      <c r="M1451" s="7" t="s">
        <v>7973</v>
      </c>
      <c r="N1451" s="7" t="s">
        <v>7988</v>
      </c>
      <c r="O1451" s="7" t="s">
        <v>7974</v>
      </c>
      <c r="P1451" s="39">
        <v>0</v>
      </c>
      <c r="Q1451" s="39">
        <v>0</v>
      </c>
      <c r="R1451" s="39">
        <v>0</v>
      </c>
      <c r="S1451" s="39">
        <v>0</v>
      </c>
      <c r="T1451" s="39">
        <v>0</v>
      </c>
      <c r="U1451" s="39">
        <f>SUM('25-26 Title I Part A'!$P1451:$T1451)</f>
        <v>0</v>
      </c>
      <c r="V1451" s="39">
        <f>'25-26 Title I Part A'!$L1451-'25-26 Title I Part A'!$U1451</f>
        <v>0</v>
      </c>
    </row>
    <row r="1452" spans="1:22" ht="15" customHeight="1" x14ac:dyDescent="0.35">
      <c r="A1452" t="s">
        <v>223</v>
      </c>
      <c r="B1452" t="s">
        <v>3110</v>
      </c>
      <c r="C1452" s="7" t="s">
        <v>225</v>
      </c>
      <c r="D1452" s="7" t="s">
        <v>1794</v>
      </c>
      <c r="E1452" s="7" t="s">
        <v>3111</v>
      </c>
      <c r="F1452" s="7" t="s">
        <v>3112</v>
      </c>
      <c r="G1452" s="7" t="s">
        <v>3113</v>
      </c>
      <c r="H1452" s="38" t="s">
        <v>3114</v>
      </c>
      <c r="I1452" s="7" t="s">
        <v>3115</v>
      </c>
      <c r="J1452" s="7" t="s">
        <v>7972</v>
      </c>
      <c r="K1452" s="7" t="s">
        <v>7972</v>
      </c>
      <c r="L1452" s="39">
        <v>424693</v>
      </c>
      <c r="M1452" s="7" t="s">
        <v>7972</v>
      </c>
      <c r="N1452" s="7" t="s">
        <v>7972</v>
      </c>
      <c r="O1452" s="7" t="s">
        <v>7972</v>
      </c>
      <c r="P1452" s="39">
        <v>101938</v>
      </c>
      <c r="Q1452" s="39">
        <v>167731</v>
      </c>
      <c r="R1452" s="39">
        <v>148118</v>
      </c>
      <c r="S1452" s="39">
        <v>6906</v>
      </c>
      <c r="T1452" s="39">
        <v>0</v>
      </c>
      <c r="U1452" s="39">
        <f>SUM('25-26 Title I Part A'!$P1452:$T1452)</f>
        <v>424693</v>
      </c>
      <c r="V1452" s="39">
        <f>'25-26 Title I Part A'!$L1452-'25-26 Title I Part A'!$U1452</f>
        <v>0</v>
      </c>
    </row>
    <row r="1453" spans="1:22" ht="15" customHeight="1" x14ac:dyDescent="0.35">
      <c r="A1453" t="s">
        <v>223</v>
      </c>
      <c r="B1453" t="s">
        <v>4032</v>
      </c>
      <c r="C1453" s="7" t="s">
        <v>225</v>
      </c>
      <c r="D1453" s="7" t="s">
        <v>1794</v>
      </c>
      <c r="E1453" s="7" t="s">
        <v>4033</v>
      </c>
      <c r="F1453" s="7" t="s">
        <v>4034</v>
      </c>
      <c r="G1453" s="7" t="s">
        <v>4035</v>
      </c>
      <c r="H1453" s="38" t="s">
        <v>4036</v>
      </c>
      <c r="I1453" s="7" t="s">
        <v>3115</v>
      </c>
      <c r="J1453" s="7" t="s">
        <v>7972</v>
      </c>
      <c r="K1453" s="7" t="s">
        <v>7972</v>
      </c>
      <c r="L1453" s="39">
        <v>909639</v>
      </c>
      <c r="M1453" s="7" t="s">
        <v>7972</v>
      </c>
      <c r="N1453" s="7" t="s">
        <v>7972</v>
      </c>
      <c r="O1453" s="7" t="s">
        <v>7972</v>
      </c>
      <c r="P1453" s="39">
        <v>0</v>
      </c>
      <c r="Q1453" s="39">
        <v>0</v>
      </c>
      <c r="R1453" s="39">
        <v>392232</v>
      </c>
      <c r="S1453" s="39">
        <v>517407</v>
      </c>
      <c r="T1453" s="39">
        <v>0</v>
      </c>
      <c r="U1453" s="39">
        <f>SUM('25-26 Title I Part A'!$P1453:$T1453)</f>
        <v>909639</v>
      </c>
      <c r="V1453" s="39">
        <f>'25-26 Title I Part A'!$L1453-'25-26 Title I Part A'!$U1453</f>
        <v>0</v>
      </c>
    </row>
    <row r="1454" spans="1:22" ht="15" customHeight="1" x14ac:dyDescent="0.35">
      <c r="A1454" t="s">
        <v>223</v>
      </c>
      <c r="B1454" t="s">
        <v>3586</v>
      </c>
      <c r="C1454" s="7" t="s">
        <v>225</v>
      </c>
      <c r="D1454" s="7" t="s">
        <v>2577</v>
      </c>
      <c r="E1454" s="7" t="s">
        <v>3587</v>
      </c>
      <c r="F1454" s="7" t="s">
        <v>3588</v>
      </c>
      <c r="G1454" s="7" t="s">
        <v>3589</v>
      </c>
      <c r="H1454" s="38" t="s">
        <v>3590</v>
      </c>
      <c r="I1454" s="7" t="s">
        <v>3115</v>
      </c>
      <c r="J1454" s="7" t="s">
        <v>7972</v>
      </c>
      <c r="K1454" s="7" t="s">
        <v>7972</v>
      </c>
      <c r="L1454" s="39">
        <v>122989</v>
      </c>
      <c r="M1454" s="7" t="s">
        <v>7972</v>
      </c>
      <c r="N1454" s="7" t="s">
        <v>7972</v>
      </c>
      <c r="O1454" s="7" t="s">
        <v>7972</v>
      </c>
      <c r="P1454" s="39">
        <v>29520</v>
      </c>
      <c r="Q1454" s="39">
        <v>59753</v>
      </c>
      <c r="R1454" s="39">
        <v>31714</v>
      </c>
      <c r="S1454" s="39">
        <v>2002</v>
      </c>
      <c r="T1454" s="39">
        <v>0</v>
      </c>
      <c r="U1454" s="39">
        <f>SUM('25-26 Title I Part A'!$P1454:$T1454)</f>
        <v>122989</v>
      </c>
      <c r="V1454" s="39">
        <f>'25-26 Title I Part A'!$L1454-'25-26 Title I Part A'!$U1454</f>
        <v>0</v>
      </c>
    </row>
    <row r="1455" spans="1:22" ht="15" customHeight="1" x14ac:dyDescent="0.35">
      <c r="A1455" t="s">
        <v>223</v>
      </c>
      <c r="B1455" t="s">
        <v>3686</v>
      </c>
      <c r="C1455" s="7" t="s">
        <v>225</v>
      </c>
      <c r="D1455" s="7" t="s">
        <v>2577</v>
      </c>
      <c r="E1455" s="7" t="s">
        <v>3687</v>
      </c>
      <c r="F1455" s="7" t="s">
        <v>3688</v>
      </c>
      <c r="G1455" s="7" t="s">
        <v>3689</v>
      </c>
      <c r="H1455" s="38" t="s">
        <v>3690</v>
      </c>
      <c r="I1455" s="7" t="s">
        <v>3115</v>
      </c>
      <c r="J1455" s="7" t="s">
        <v>7972</v>
      </c>
      <c r="K1455" s="7" t="s">
        <v>7972</v>
      </c>
      <c r="L1455" s="39">
        <v>139252</v>
      </c>
      <c r="M1455" s="7" t="s">
        <v>7972</v>
      </c>
      <c r="N1455" s="7" t="s">
        <v>7972</v>
      </c>
      <c r="O1455" s="7" t="s">
        <v>7972</v>
      </c>
      <c r="P1455" s="39">
        <v>33423</v>
      </c>
      <c r="Q1455" s="39">
        <v>67653</v>
      </c>
      <c r="R1455" s="39">
        <v>35906</v>
      </c>
      <c r="S1455" s="39">
        <v>2270</v>
      </c>
      <c r="T1455" s="39">
        <v>0</v>
      </c>
      <c r="U1455" s="39">
        <f>SUM('25-26 Title I Part A'!$P1455:$T1455)</f>
        <v>139252</v>
      </c>
      <c r="V1455" s="39">
        <f>'25-26 Title I Part A'!$L1455-'25-26 Title I Part A'!$U1455</f>
        <v>0</v>
      </c>
    </row>
    <row r="1456" spans="1:22" ht="15" customHeight="1" x14ac:dyDescent="0.35">
      <c r="A1456" t="s">
        <v>223</v>
      </c>
      <c r="B1456" t="s">
        <v>7581</v>
      </c>
      <c r="C1456" s="7" t="s">
        <v>225</v>
      </c>
      <c r="D1456" s="7" t="s">
        <v>1794</v>
      </c>
      <c r="E1456" s="7" t="s">
        <v>7582</v>
      </c>
      <c r="F1456" s="7" t="s">
        <v>7583</v>
      </c>
      <c r="G1456" s="7" t="s">
        <v>7584</v>
      </c>
      <c r="H1456" s="38" t="s">
        <v>7585</v>
      </c>
      <c r="I1456" s="7" t="s">
        <v>3115</v>
      </c>
      <c r="J1456" s="7" t="s">
        <v>7973</v>
      </c>
      <c r="K1456" s="7" t="s">
        <v>7973</v>
      </c>
      <c r="L1456" s="39">
        <v>0</v>
      </c>
      <c r="M1456" s="7" t="s">
        <v>7973</v>
      </c>
      <c r="N1456" s="7" t="s">
        <v>7988</v>
      </c>
      <c r="O1456" s="7" t="s">
        <v>7974</v>
      </c>
      <c r="P1456" s="39">
        <v>0</v>
      </c>
      <c r="Q1456" s="39">
        <v>0</v>
      </c>
      <c r="R1456" s="39">
        <v>0</v>
      </c>
      <c r="S1456" s="39">
        <v>0</v>
      </c>
      <c r="T1456" s="39">
        <v>0</v>
      </c>
      <c r="U1456" s="39">
        <f>SUM('25-26 Title I Part A'!$P1456:$T1456)</f>
        <v>0</v>
      </c>
      <c r="V1456" s="39">
        <f>'25-26 Title I Part A'!$L1456-'25-26 Title I Part A'!$U1456</f>
        <v>0</v>
      </c>
    </row>
    <row r="1457" spans="1:22" ht="15" customHeight="1" x14ac:dyDescent="0.35">
      <c r="A1457" t="s">
        <v>223</v>
      </c>
      <c r="B1457" t="s">
        <v>6252</v>
      </c>
      <c r="C1457" s="7" t="s">
        <v>225</v>
      </c>
      <c r="D1457" s="7" t="s">
        <v>226</v>
      </c>
      <c r="E1457" s="7" t="s">
        <v>6253</v>
      </c>
      <c r="F1457" s="7" t="s">
        <v>6254</v>
      </c>
      <c r="G1457" s="7" t="s">
        <v>6255</v>
      </c>
      <c r="H1457" s="38" t="s">
        <v>6256</v>
      </c>
      <c r="I1457" s="7" t="s">
        <v>3115</v>
      </c>
      <c r="J1457" s="7" t="s">
        <v>7972</v>
      </c>
      <c r="K1457" s="7" t="s">
        <v>7972</v>
      </c>
      <c r="L1457" s="39">
        <v>139360</v>
      </c>
      <c r="M1457" s="7" t="s">
        <v>7972</v>
      </c>
      <c r="N1457" s="7" t="s">
        <v>7972</v>
      </c>
      <c r="O1457" s="7" t="s">
        <v>7972</v>
      </c>
      <c r="P1457" s="39">
        <v>33441</v>
      </c>
      <c r="Q1457" s="39">
        <v>50877</v>
      </c>
      <c r="R1457" s="39">
        <v>47901</v>
      </c>
      <c r="S1457" s="39">
        <v>7141</v>
      </c>
      <c r="T1457" s="39">
        <v>0</v>
      </c>
      <c r="U1457" s="39">
        <f>SUM('25-26 Title I Part A'!$P1457:$T1457)</f>
        <v>139360</v>
      </c>
      <c r="V1457" s="39">
        <f>'25-26 Title I Part A'!$L1457-'25-26 Title I Part A'!$U1457</f>
        <v>0</v>
      </c>
    </row>
    <row r="1458" spans="1:22" ht="15" customHeight="1" x14ac:dyDescent="0.35">
      <c r="A1458" t="s">
        <v>223</v>
      </c>
      <c r="B1458" t="s">
        <v>3756</v>
      </c>
      <c r="C1458" s="7" t="s">
        <v>225</v>
      </c>
      <c r="D1458" s="7" t="s">
        <v>1794</v>
      </c>
      <c r="E1458" s="7" t="s">
        <v>3757</v>
      </c>
      <c r="F1458" s="7" t="s">
        <v>3758</v>
      </c>
      <c r="G1458" s="7" t="s">
        <v>3759</v>
      </c>
      <c r="H1458" s="38" t="s">
        <v>3760</v>
      </c>
      <c r="I1458" s="7" t="s">
        <v>3115</v>
      </c>
      <c r="J1458" s="7" t="s">
        <v>7972</v>
      </c>
      <c r="K1458" s="7" t="s">
        <v>7972</v>
      </c>
      <c r="L1458" s="39">
        <v>56339</v>
      </c>
      <c r="M1458" s="7" t="s">
        <v>7972</v>
      </c>
      <c r="N1458" s="7" t="s">
        <v>7972</v>
      </c>
      <c r="O1458" s="7" t="s">
        <v>7972</v>
      </c>
      <c r="P1458" s="39">
        <v>13052</v>
      </c>
      <c r="Q1458" s="39">
        <v>10296</v>
      </c>
      <c r="R1458" s="39">
        <v>11201</v>
      </c>
      <c r="S1458" s="39">
        <v>11319</v>
      </c>
      <c r="T1458" s="39">
        <v>0</v>
      </c>
      <c r="U1458" s="39">
        <f>SUM('25-26 Title I Part A'!$P1458:$T1458)</f>
        <v>45868</v>
      </c>
      <c r="V1458" s="39">
        <f>'25-26 Title I Part A'!$L1458-'25-26 Title I Part A'!$U1458</f>
        <v>10471</v>
      </c>
    </row>
    <row r="1459" spans="1:22" ht="15" customHeight="1" x14ac:dyDescent="0.35">
      <c r="A1459" t="s">
        <v>223</v>
      </c>
      <c r="B1459" t="s">
        <v>5309</v>
      </c>
      <c r="C1459" s="7" t="s">
        <v>225</v>
      </c>
      <c r="D1459" s="7" t="s">
        <v>1794</v>
      </c>
      <c r="E1459" s="7" t="s">
        <v>5310</v>
      </c>
      <c r="F1459" s="7" t="s">
        <v>5311</v>
      </c>
      <c r="G1459" s="7" t="s">
        <v>5312</v>
      </c>
      <c r="H1459" s="38" t="s">
        <v>5313</v>
      </c>
      <c r="I1459" s="7" t="s">
        <v>3115</v>
      </c>
      <c r="J1459" s="7" t="s">
        <v>7972</v>
      </c>
      <c r="K1459" s="7" t="s">
        <v>7972</v>
      </c>
      <c r="L1459" s="39">
        <v>89547</v>
      </c>
      <c r="M1459" s="7" t="s">
        <v>7972</v>
      </c>
      <c r="N1459" s="7" t="s">
        <v>7972</v>
      </c>
      <c r="O1459" s="7" t="s">
        <v>7972</v>
      </c>
      <c r="P1459" s="39">
        <v>21493</v>
      </c>
      <c r="Q1459" s="39">
        <v>37467</v>
      </c>
      <c r="R1459" s="39">
        <v>29128</v>
      </c>
      <c r="S1459" s="39">
        <v>1459</v>
      </c>
      <c r="T1459" s="39">
        <v>0</v>
      </c>
      <c r="U1459" s="39">
        <f>SUM('25-26 Title I Part A'!$P1459:$T1459)</f>
        <v>89547</v>
      </c>
      <c r="V1459" s="39">
        <f>'25-26 Title I Part A'!$L1459-'25-26 Title I Part A'!$U1459</f>
        <v>0</v>
      </c>
    </row>
    <row r="1460" spans="1:22" ht="15" customHeight="1" x14ac:dyDescent="0.35">
      <c r="A1460" t="s">
        <v>223</v>
      </c>
      <c r="B1460" t="s">
        <v>6830</v>
      </c>
      <c r="C1460" s="7" t="s">
        <v>225</v>
      </c>
      <c r="D1460" s="7" t="s">
        <v>226</v>
      </c>
      <c r="E1460" s="7" t="s">
        <v>6831</v>
      </c>
      <c r="F1460" s="7" t="s">
        <v>6832</v>
      </c>
      <c r="G1460" s="7" t="s">
        <v>6833</v>
      </c>
      <c r="H1460" s="38" t="s">
        <v>6834</v>
      </c>
      <c r="I1460" s="7" t="s">
        <v>3115</v>
      </c>
      <c r="J1460" s="7" t="s">
        <v>7972</v>
      </c>
      <c r="K1460" s="7" t="s">
        <v>7972</v>
      </c>
      <c r="L1460" s="39">
        <v>124620</v>
      </c>
      <c r="M1460" s="7" t="s">
        <v>7972</v>
      </c>
      <c r="N1460" s="7" t="s">
        <v>7972</v>
      </c>
      <c r="O1460" s="7" t="s">
        <v>7972</v>
      </c>
      <c r="P1460" s="39">
        <v>29389</v>
      </c>
      <c r="Q1460" s="39">
        <v>20217</v>
      </c>
      <c r="R1460" s="39">
        <v>52587</v>
      </c>
      <c r="S1460" s="39">
        <v>22427</v>
      </c>
      <c r="T1460" s="39">
        <v>0</v>
      </c>
      <c r="U1460" s="39">
        <f>SUM('25-26 Title I Part A'!$P1460:$T1460)</f>
        <v>124620</v>
      </c>
      <c r="V1460" s="39">
        <f>'25-26 Title I Part A'!$L1460-'25-26 Title I Part A'!$U1460</f>
        <v>0</v>
      </c>
    </row>
    <row r="1461" spans="1:22" ht="15" customHeight="1" x14ac:dyDescent="0.35">
      <c r="A1461" t="s">
        <v>223</v>
      </c>
      <c r="B1461" t="s">
        <v>3601</v>
      </c>
      <c r="C1461" s="7" t="s">
        <v>225</v>
      </c>
      <c r="D1461" s="7" t="s">
        <v>1462</v>
      </c>
      <c r="E1461" s="7" t="s">
        <v>3602</v>
      </c>
      <c r="F1461" s="7" t="s">
        <v>3603</v>
      </c>
      <c r="G1461" s="7" t="s">
        <v>3604</v>
      </c>
      <c r="H1461" s="38" t="s">
        <v>3605</v>
      </c>
      <c r="I1461" s="7" t="s">
        <v>3115</v>
      </c>
      <c r="J1461" s="7" t="s">
        <v>7972</v>
      </c>
      <c r="K1461" s="7" t="s">
        <v>7972</v>
      </c>
      <c r="L1461" s="39">
        <v>174338</v>
      </c>
      <c r="M1461" s="7" t="s">
        <v>7972</v>
      </c>
      <c r="N1461" s="7" t="s">
        <v>7972</v>
      </c>
      <c r="O1461" s="7" t="s">
        <v>7972</v>
      </c>
      <c r="P1461" s="39">
        <v>41843</v>
      </c>
      <c r="Q1461" s="39">
        <v>84696</v>
      </c>
      <c r="R1461" s="39">
        <v>44952</v>
      </c>
      <c r="S1461" s="39">
        <v>2847</v>
      </c>
      <c r="T1461" s="39">
        <v>0</v>
      </c>
      <c r="U1461" s="39">
        <f>SUM('25-26 Title I Part A'!$P1461:$T1461)</f>
        <v>174338</v>
      </c>
      <c r="V1461" s="39">
        <f>'25-26 Title I Part A'!$L1461-'25-26 Title I Part A'!$U1461</f>
        <v>0</v>
      </c>
    </row>
    <row r="1462" spans="1:22" ht="15" customHeight="1" x14ac:dyDescent="0.35">
      <c r="A1462" t="s">
        <v>223</v>
      </c>
      <c r="B1462" t="s">
        <v>7385</v>
      </c>
      <c r="C1462" s="7" t="s">
        <v>225</v>
      </c>
      <c r="D1462" s="7" t="s">
        <v>2577</v>
      </c>
      <c r="E1462" s="7" t="s">
        <v>7386</v>
      </c>
      <c r="F1462" s="7" t="s">
        <v>7387</v>
      </c>
      <c r="G1462" s="7" t="s">
        <v>7388</v>
      </c>
      <c r="H1462" s="38" t="s">
        <v>7389</v>
      </c>
      <c r="I1462" s="7" t="s">
        <v>3115</v>
      </c>
      <c r="J1462" s="7" t="s">
        <v>7972</v>
      </c>
      <c r="K1462" s="7" t="s">
        <v>7972</v>
      </c>
      <c r="L1462" s="39">
        <v>81699</v>
      </c>
      <c r="M1462" s="7" t="s">
        <v>7972</v>
      </c>
      <c r="N1462" s="7" t="s">
        <v>7972</v>
      </c>
      <c r="O1462" s="7" t="s">
        <v>7972</v>
      </c>
      <c r="P1462" s="39">
        <v>19613</v>
      </c>
      <c r="Q1462" s="39">
        <v>834</v>
      </c>
      <c r="R1462" s="39">
        <v>1884</v>
      </c>
      <c r="S1462" s="39">
        <v>2427</v>
      </c>
      <c r="T1462" s="39">
        <v>0</v>
      </c>
      <c r="U1462" s="39">
        <f>SUM('25-26 Title I Part A'!$P1462:$T1462)</f>
        <v>24758</v>
      </c>
      <c r="V1462" s="39">
        <f>'25-26 Title I Part A'!$L1462-'25-26 Title I Part A'!$U1462</f>
        <v>56941</v>
      </c>
    </row>
    <row r="1463" spans="1:22" ht="15" customHeight="1" x14ac:dyDescent="0.35">
      <c r="A1463" t="s">
        <v>223</v>
      </c>
      <c r="B1463" t="s">
        <v>3591</v>
      </c>
      <c r="C1463" s="7" t="s">
        <v>225</v>
      </c>
      <c r="D1463" s="7" t="s">
        <v>2577</v>
      </c>
      <c r="E1463" s="7" t="s">
        <v>3592</v>
      </c>
      <c r="F1463" s="7" t="s">
        <v>3593</v>
      </c>
      <c r="G1463" s="7" t="s">
        <v>3594</v>
      </c>
      <c r="H1463" s="38" t="s">
        <v>3595</v>
      </c>
      <c r="I1463" s="7" t="s">
        <v>3115</v>
      </c>
      <c r="J1463" s="7" t="s">
        <v>7972</v>
      </c>
      <c r="K1463" s="7" t="s">
        <v>7972</v>
      </c>
      <c r="L1463" s="39">
        <v>123246</v>
      </c>
      <c r="M1463" s="7" t="s">
        <v>7972</v>
      </c>
      <c r="N1463" s="7" t="s">
        <v>7972</v>
      </c>
      <c r="O1463" s="7" t="s">
        <v>7972</v>
      </c>
      <c r="P1463" s="39">
        <v>30070</v>
      </c>
      <c r="Q1463" s="39">
        <v>60882</v>
      </c>
      <c r="R1463" s="39">
        <v>32294</v>
      </c>
      <c r="S1463" s="39">
        <v>0</v>
      </c>
      <c r="T1463" s="39">
        <v>0</v>
      </c>
      <c r="U1463" s="39">
        <f>SUM('25-26 Title I Part A'!$P1463:$T1463)</f>
        <v>123246</v>
      </c>
      <c r="V1463" s="39">
        <f>'25-26 Title I Part A'!$L1463-'25-26 Title I Part A'!$U1463</f>
        <v>0</v>
      </c>
    </row>
    <row r="1464" spans="1:22" ht="15" customHeight="1" x14ac:dyDescent="0.35">
      <c r="A1464" t="s">
        <v>223</v>
      </c>
      <c r="B1464" t="s">
        <v>3716</v>
      </c>
      <c r="C1464" s="7" t="s">
        <v>225</v>
      </c>
      <c r="D1464" s="7" t="s">
        <v>2577</v>
      </c>
      <c r="E1464" s="7" t="s">
        <v>3717</v>
      </c>
      <c r="F1464" s="7" t="s">
        <v>3718</v>
      </c>
      <c r="G1464" s="7" t="s">
        <v>3719</v>
      </c>
      <c r="H1464" s="38" t="s">
        <v>3720</v>
      </c>
      <c r="I1464" s="7" t="s">
        <v>3115</v>
      </c>
      <c r="J1464" s="7" t="s">
        <v>7972</v>
      </c>
      <c r="K1464" s="7" t="s">
        <v>7972</v>
      </c>
      <c r="L1464" s="39">
        <v>143786</v>
      </c>
      <c r="M1464" s="7" t="s">
        <v>7972</v>
      </c>
      <c r="N1464" s="7" t="s">
        <v>7972</v>
      </c>
      <c r="O1464" s="7" t="s">
        <v>7972</v>
      </c>
      <c r="P1464" s="39">
        <v>35082</v>
      </c>
      <c r="Q1464" s="39">
        <v>71029</v>
      </c>
      <c r="R1464" s="39">
        <v>37675</v>
      </c>
      <c r="S1464" s="39">
        <v>0</v>
      </c>
      <c r="T1464" s="39">
        <v>0</v>
      </c>
      <c r="U1464" s="39">
        <f>SUM('25-26 Title I Part A'!$P1464:$T1464)</f>
        <v>143786</v>
      </c>
      <c r="V1464" s="39">
        <f>'25-26 Title I Part A'!$L1464-'25-26 Title I Part A'!$U1464</f>
        <v>0</v>
      </c>
    </row>
    <row r="1465" spans="1:22" ht="15" customHeight="1" x14ac:dyDescent="0.35">
      <c r="A1465" t="s">
        <v>223</v>
      </c>
      <c r="B1465" t="s">
        <v>7682</v>
      </c>
      <c r="C1465" s="7" t="s">
        <v>225</v>
      </c>
      <c r="D1465" s="7" t="s">
        <v>2577</v>
      </c>
      <c r="E1465" s="7" t="s">
        <v>7683</v>
      </c>
      <c r="F1465" s="7" t="s">
        <v>7684</v>
      </c>
      <c r="G1465" s="7" t="s">
        <v>7685</v>
      </c>
      <c r="H1465" s="38" t="s">
        <v>7686</v>
      </c>
      <c r="I1465" s="7" t="s">
        <v>3115</v>
      </c>
      <c r="J1465" s="7" t="s">
        <v>7972</v>
      </c>
      <c r="K1465" s="7" t="s">
        <v>7972</v>
      </c>
      <c r="L1465" s="39">
        <v>45096</v>
      </c>
      <c r="M1465" s="7" t="s">
        <v>7972</v>
      </c>
      <c r="N1465" s="7" t="s">
        <v>7972</v>
      </c>
      <c r="O1465" s="7" t="s">
        <v>7972</v>
      </c>
      <c r="P1465" s="39">
        <v>10825</v>
      </c>
      <c r="Q1465" s="39">
        <v>19147</v>
      </c>
      <c r="R1465" s="39">
        <v>13072</v>
      </c>
      <c r="S1465" s="39">
        <v>2052</v>
      </c>
      <c r="T1465" s="39">
        <v>0</v>
      </c>
      <c r="U1465" s="39">
        <f>SUM('25-26 Title I Part A'!$P1465:$T1465)</f>
        <v>45096</v>
      </c>
      <c r="V1465" s="39">
        <f>'25-26 Title I Part A'!$L1465-'25-26 Title I Part A'!$U1465</f>
        <v>0</v>
      </c>
    </row>
    <row r="1466" spans="1:22" ht="15" customHeight="1" x14ac:dyDescent="0.35">
      <c r="A1466" t="s">
        <v>223</v>
      </c>
      <c r="B1466" t="s">
        <v>3796</v>
      </c>
      <c r="C1466" s="7" t="s">
        <v>225</v>
      </c>
      <c r="D1466" s="7" t="s">
        <v>226</v>
      </c>
      <c r="E1466" s="7" t="s">
        <v>3797</v>
      </c>
      <c r="F1466" s="7" t="s">
        <v>3798</v>
      </c>
      <c r="G1466" s="7" t="s">
        <v>3799</v>
      </c>
      <c r="H1466" s="38" t="s">
        <v>3800</v>
      </c>
      <c r="I1466" s="7" t="s">
        <v>3115</v>
      </c>
      <c r="J1466" s="7" t="s">
        <v>7972</v>
      </c>
      <c r="K1466" s="7" t="s">
        <v>7972</v>
      </c>
      <c r="L1466" s="39">
        <v>24547</v>
      </c>
      <c r="M1466" s="7" t="s">
        <v>7973</v>
      </c>
      <c r="N1466" s="7" t="s">
        <v>7972</v>
      </c>
      <c r="O1466" s="7" t="s">
        <v>7972</v>
      </c>
      <c r="P1466" s="39">
        <v>0</v>
      </c>
      <c r="Q1466" s="39">
        <v>7531</v>
      </c>
      <c r="R1466" s="39">
        <v>3055</v>
      </c>
      <c r="S1466" s="39">
        <v>0</v>
      </c>
      <c r="T1466" s="39">
        <v>0</v>
      </c>
      <c r="U1466" s="39">
        <f>SUM('25-26 Title I Part A'!$P1466:$T1466)</f>
        <v>10586</v>
      </c>
      <c r="V1466" s="39">
        <f>'25-26 Title I Part A'!$L1466-'25-26 Title I Part A'!$U1466</f>
        <v>13961</v>
      </c>
    </row>
    <row r="1467" spans="1:22" ht="15" customHeight="1" x14ac:dyDescent="0.35">
      <c r="A1467" t="s">
        <v>223</v>
      </c>
      <c r="B1467" t="s">
        <v>5695</v>
      </c>
      <c r="C1467" s="7" t="s">
        <v>225</v>
      </c>
      <c r="D1467" s="7" t="s">
        <v>2577</v>
      </c>
      <c r="E1467" s="7" t="s">
        <v>5696</v>
      </c>
      <c r="F1467" s="7" t="s">
        <v>5697</v>
      </c>
      <c r="G1467" s="7" t="s">
        <v>5698</v>
      </c>
      <c r="H1467" s="38" t="s">
        <v>5699</v>
      </c>
      <c r="I1467" s="7" t="s">
        <v>3115</v>
      </c>
      <c r="J1467" s="7" t="s">
        <v>7972</v>
      </c>
      <c r="K1467" s="7" t="s">
        <v>7972</v>
      </c>
      <c r="L1467" s="39">
        <v>186000</v>
      </c>
      <c r="M1467" s="7" t="s">
        <v>7972</v>
      </c>
      <c r="N1467" s="7" t="s">
        <v>7972</v>
      </c>
      <c r="O1467" s="7" t="s">
        <v>7972</v>
      </c>
      <c r="P1467" s="39">
        <v>24877</v>
      </c>
      <c r="Q1467" s="39">
        <v>54029</v>
      </c>
      <c r="R1467" s="39">
        <v>23056</v>
      </c>
      <c r="S1467" s="39">
        <v>84038</v>
      </c>
      <c r="T1467" s="39">
        <v>0</v>
      </c>
      <c r="U1467" s="39">
        <f>SUM('25-26 Title I Part A'!$P1467:$T1467)</f>
        <v>186000</v>
      </c>
      <c r="V1467" s="39">
        <f>'25-26 Title I Part A'!$L1467-'25-26 Title I Part A'!$U1467</f>
        <v>0</v>
      </c>
    </row>
    <row r="1468" spans="1:22" ht="15" customHeight="1" x14ac:dyDescent="0.35">
      <c r="A1468" t="s">
        <v>223</v>
      </c>
      <c r="B1468" t="s">
        <v>4695</v>
      </c>
      <c r="C1468" s="7" t="s">
        <v>225</v>
      </c>
      <c r="D1468" s="7" t="s">
        <v>226</v>
      </c>
      <c r="E1468" s="7" t="s">
        <v>4696</v>
      </c>
      <c r="F1468" s="7" t="s">
        <v>4697</v>
      </c>
      <c r="G1468" s="7" t="s">
        <v>4698</v>
      </c>
      <c r="H1468" s="38" t="s">
        <v>4699</v>
      </c>
      <c r="I1468" s="7" t="s">
        <v>3115</v>
      </c>
      <c r="J1468" s="7" t="s">
        <v>7972</v>
      </c>
      <c r="K1468" s="7" t="s">
        <v>7972</v>
      </c>
      <c r="L1468" s="39">
        <v>88440</v>
      </c>
      <c r="M1468" s="7" t="s">
        <v>7972</v>
      </c>
      <c r="N1468" s="7" t="s">
        <v>7972</v>
      </c>
      <c r="O1468" s="7" t="s">
        <v>7972</v>
      </c>
      <c r="P1468" s="39">
        <v>21222</v>
      </c>
      <c r="Q1468" s="39">
        <v>33116</v>
      </c>
      <c r="R1468" s="39">
        <v>32640</v>
      </c>
      <c r="S1468" s="39">
        <v>1462</v>
      </c>
      <c r="T1468" s="39">
        <v>0</v>
      </c>
      <c r="U1468" s="39">
        <f>SUM('25-26 Title I Part A'!$P1468:$T1468)</f>
        <v>88440</v>
      </c>
      <c r="V1468" s="39">
        <f>'25-26 Title I Part A'!$L1468-'25-26 Title I Part A'!$U1468</f>
        <v>0</v>
      </c>
    </row>
    <row r="1469" spans="1:22" ht="15" customHeight="1" x14ac:dyDescent="0.35">
      <c r="A1469" t="s">
        <v>223</v>
      </c>
      <c r="B1469" t="s">
        <v>6825</v>
      </c>
      <c r="C1469" s="7" t="s">
        <v>225</v>
      </c>
      <c r="D1469" s="7" t="s">
        <v>226</v>
      </c>
      <c r="E1469" s="7" t="s">
        <v>6826</v>
      </c>
      <c r="F1469" s="7" t="s">
        <v>6827</v>
      </c>
      <c r="G1469" s="7" t="s">
        <v>6828</v>
      </c>
      <c r="H1469" s="38" t="s">
        <v>6829</v>
      </c>
      <c r="I1469" s="7" t="s">
        <v>3115</v>
      </c>
      <c r="J1469" s="7" t="s">
        <v>7972</v>
      </c>
      <c r="K1469" s="7" t="s">
        <v>7972</v>
      </c>
      <c r="L1469" s="39">
        <v>86408</v>
      </c>
      <c r="M1469" s="7" t="s">
        <v>7972</v>
      </c>
      <c r="N1469" s="7" t="s">
        <v>7972</v>
      </c>
      <c r="O1469" s="7" t="s">
        <v>7972</v>
      </c>
      <c r="P1469" s="39">
        <v>14630</v>
      </c>
      <c r="Q1469" s="39">
        <v>40705</v>
      </c>
      <c r="R1469" s="39">
        <v>0</v>
      </c>
      <c r="S1469" s="39">
        <v>6328</v>
      </c>
      <c r="T1469" s="39">
        <v>0</v>
      </c>
      <c r="U1469" s="39">
        <f>SUM('25-26 Title I Part A'!$P1469:$T1469)</f>
        <v>61663</v>
      </c>
      <c r="V1469" s="39">
        <f>'25-26 Title I Part A'!$L1469-'25-26 Title I Part A'!$U1469</f>
        <v>24745</v>
      </c>
    </row>
    <row r="1470" spans="1:22" ht="15" customHeight="1" x14ac:dyDescent="0.35">
      <c r="A1470" t="s">
        <v>223</v>
      </c>
      <c r="B1470" t="s">
        <v>5705</v>
      </c>
      <c r="C1470" s="7" t="s">
        <v>225</v>
      </c>
      <c r="D1470" s="7" t="s">
        <v>2577</v>
      </c>
      <c r="E1470" s="7" t="s">
        <v>5706</v>
      </c>
      <c r="F1470" s="7" t="s">
        <v>5707</v>
      </c>
      <c r="G1470" s="7" t="s">
        <v>5708</v>
      </c>
      <c r="H1470" s="38" t="s">
        <v>5709</v>
      </c>
      <c r="I1470" s="7" t="s">
        <v>3115</v>
      </c>
      <c r="J1470" s="7" t="s">
        <v>7972</v>
      </c>
      <c r="K1470" s="7" t="s">
        <v>7972</v>
      </c>
      <c r="L1470" s="39">
        <v>178601</v>
      </c>
      <c r="M1470" s="7" t="s">
        <v>7972</v>
      </c>
      <c r="N1470" s="7" t="s">
        <v>7972</v>
      </c>
      <c r="O1470" s="7" t="s">
        <v>7972</v>
      </c>
      <c r="P1470" s="39">
        <v>43576</v>
      </c>
      <c r="Q1470" s="39">
        <v>44650</v>
      </c>
      <c r="R1470" s="39">
        <v>45725</v>
      </c>
      <c r="S1470" s="39">
        <v>44650</v>
      </c>
      <c r="T1470" s="39">
        <v>0</v>
      </c>
      <c r="U1470" s="39">
        <f>SUM('25-26 Title I Part A'!$P1470:$T1470)</f>
        <v>178601</v>
      </c>
      <c r="V1470" s="39">
        <f>'25-26 Title I Part A'!$L1470-'25-26 Title I Part A'!$U1470</f>
        <v>0</v>
      </c>
    </row>
    <row r="1471" spans="1:22" ht="15" customHeight="1" x14ac:dyDescent="0.35">
      <c r="A1471" t="s">
        <v>223</v>
      </c>
      <c r="B1471" t="s">
        <v>7906</v>
      </c>
      <c r="C1471" s="7" t="s">
        <v>225</v>
      </c>
      <c r="D1471" s="7" t="s">
        <v>3051</v>
      </c>
      <c r="E1471" s="7" t="s">
        <v>7907</v>
      </c>
      <c r="F1471" s="7">
        <v>2144</v>
      </c>
      <c r="G1471" s="7" t="s">
        <v>7908</v>
      </c>
      <c r="H1471" s="38" t="s">
        <v>7909</v>
      </c>
      <c r="I1471" s="7" t="s">
        <v>3115</v>
      </c>
      <c r="J1471" s="7" t="s">
        <v>7972</v>
      </c>
      <c r="K1471" s="7" t="s">
        <v>7972</v>
      </c>
      <c r="L1471" s="39">
        <v>31736</v>
      </c>
      <c r="M1471" s="7" t="s">
        <v>7972</v>
      </c>
      <c r="N1471" s="7" t="s">
        <v>7972</v>
      </c>
      <c r="O1471" s="7" t="s">
        <v>7972</v>
      </c>
      <c r="P1471" s="39">
        <v>0</v>
      </c>
      <c r="Q1471" s="39">
        <v>0</v>
      </c>
      <c r="R1471" s="39">
        <v>0</v>
      </c>
      <c r="S1471" s="39">
        <v>7934</v>
      </c>
      <c r="T1471" s="39">
        <v>0</v>
      </c>
      <c r="U1471" s="39">
        <f>SUM('25-26 Title I Part A'!$P1471:$T1471)</f>
        <v>7934</v>
      </c>
      <c r="V1471" s="39">
        <f>'25-26 Title I Part A'!$L1471-'25-26 Title I Part A'!$U1471</f>
        <v>23802</v>
      </c>
    </row>
    <row r="1472" spans="1:22" ht="15" customHeight="1" x14ac:dyDescent="0.35">
      <c r="A1472" t="s">
        <v>182</v>
      </c>
      <c r="B1472" t="s">
        <v>3053</v>
      </c>
      <c r="C1472" s="7" t="s">
        <v>184</v>
      </c>
      <c r="D1472" s="7" t="s">
        <v>3054</v>
      </c>
      <c r="E1472" s="7" t="s">
        <v>25</v>
      </c>
      <c r="F1472" s="7" t="s">
        <v>26</v>
      </c>
      <c r="G1472" s="7" t="s">
        <v>3054</v>
      </c>
      <c r="H1472" s="38" t="s">
        <v>3055</v>
      </c>
      <c r="I1472" s="7" t="s">
        <v>2938</v>
      </c>
      <c r="J1472" s="7" t="s">
        <v>7972</v>
      </c>
      <c r="K1472" s="7" t="s">
        <v>7972</v>
      </c>
      <c r="L1472" s="39">
        <v>499929</v>
      </c>
      <c r="M1472" s="7" t="s">
        <v>7972</v>
      </c>
      <c r="N1472" s="7" t="s">
        <v>7972</v>
      </c>
      <c r="O1472" s="7" t="s">
        <v>7972</v>
      </c>
      <c r="P1472" s="39">
        <v>0</v>
      </c>
      <c r="Q1472" s="39">
        <v>175179</v>
      </c>
      <c r="R1472" s="39">
        <v>126982</v>
      </c>
      <c r="S1472" s="39">
        <v>146782</v>
      </c>
      <c r="T1472" s="39">
        <v>0</v>
      </c>
      <c r="U1472" s="39">
        <f>SUM('25-26 Title I Part A'!$P1472:$T1472)</f>
        <v>448943</v>
      </c>
      <c r="V1472" s="39">
        <f>'25-26 Title I Part A'!$L1472-'25-26 Title I Part A'!$U1472</f>
        <v>50986</v>
      </c>
    </row>
    <row r="1473" spans="1:22" ht="15" customHeight="1" x14ac:dyDescent="0.35">
      <c r="A1473" t="s">
        <v>182</v>
      </c>
      <c r="B1473" t="s">
        <v>183</v>
      </c>
      <c r="C1473" s="7" t="s">
        <v>184</v>
      </c>
      <c r="D1473" s="7" t="s">
        <v>185</v>
      </c>
      <c r="E1473" s="7" t="s">
        <v>25</v>
      </c>
      <c r="F1473" s="7" t="s">
        <v>26</v>
      </c>
      <c r="G1473" s="7" t="s">
        <v>185</v>
      </c>
      <c r="H1473" s="38" t="s">
        <v>186</v>
      </c>
      <c r="I1473" s="7" t="s">
        <v>28</v>
      </c>
      <c r="J1473" s="7" t="s">
        <v>7972</v>
      </c>
      <c r="K1473" s="7" t="s">
        <v>7972</v>
      </c>
      <c r="L1473" s="39">
        <v>644041</v>
      </c>
      <c r="M1473" s="7" t="s">
        <v>7972</v>
      </c>
      <c r="N1473" s="7" t="s">
        <v>7972</v>
      </c>
      <c r="O1473" s="7" t="s">
        <v>7972</v>
      </c>
      <c r="P1473" s="39">
        <v>0</v>
      </c>
      <c r="Q1473" s="39">
        <v>248934</v>
      </c>
      <c r="R1473" s="39">
        <v>151025</v>
      </c>
      <c r="S1473" s="39">
        <v>218656</v>
      </c>
      <c r="T1473" s="39">
        <v>0</v>
      </c>
      <c r="U1473" s="39">
        <f>SUM('25-26 Title I Part A'!$P1473:$T1473)</f>
        <v>618615</v>
      </c>
      <c r="V1473" s="39">
        <f>'25-26 Title I Part A'!$L1473-'25-26 Title I Part A'!$U1473</f>
        <v>25426</v>
      </c>
    </row>
    <row r="1474" spans="1:22" ht="15" customHeight="1" x14ac:dyDescent="0.35">
      <c r="A1474" t="s">
        <v>182</v>
      </c>
      <c r="B1474" t="s">
        <v>520</v>
      </c>
      <c r="C1474" s="7" t="s">
        <v>184</v>
      </c>
      <c r="D1474" s="7" t="s">
        <v>521</v>
      </c>
      <c r="E1474" s="7" t="s">
        <v>25</v>
      </c>
      <c r="F1474" s="7" t="s">
        <v>26</v>
      </c>
      <c r="G1474" s="7" t="s">
        <v>521</v>
      </c>
      <c r="H1474" s="38" t="s">
        <v>522</v>
      </c>
      <c r="I1474" s="7" t="s">
        <v>28</v>
      </c>
      <c r="J1474" s="7" t="s">
        <v>7972</v>
      </c>
      <c r="K1474" s="7" t="s">
        <v>7972</v>
      </c>
      <c r="L1474" s="39">
        <v>35877</v>
      </c>
      <c r="M1474" s="7" t="s">
        <v>7972</v>
      </c>
      <c r="N1474" s="7" t="s">
        <v>7972</v>
      </c>
      <c r="O1474" s="7" t="s">
        <v>7972</v>
      </c>
      <c r="P1474" s="39">
        <v>8530</v>
      </c>
      <c r="Q1474" s="39">
        <v>0</v>
      </c>
      <c r="R1474" s="39">
        <v>17967</v>
      </c>
      <c r="S1474" s="39">
        <v>0</v>
      </c>
      <c r="T1474" s="39">
        <v>0</v>
      </c>
      <c r="U1474" s="39">
        <f>SUM('25-26 Title I Part A'!$P1474:$T1474)</f>
        <v>26497</v>
      </c>
      <c r="V1474" s="39">
        <f>'25-26 Title I Part A'!$L1474-'25-26 Title I Part A'!$U1474</f>
        <v>9380</v>
      </c>
    </row>
    <row r="1475" spans="1:22" ht="15" customHeight="1" x14ac:dyDescent="0.35">
      <c r="A1475" t="s">
        <v>182</v>
      </c>
      <c r="B1475" t="s">
        <v>1521</v>
      </c>
      <c r="C1475" s="7" t="s">
        <v>184</v>
      </c>
      <c r="D1475" s="7" t="s">
        <v>1522</v>
      </c>
      <c r="E1475" s="7" t="s">
        <v>25</v>
      </c>
      <c r="F1475" s="7" t="s">
        <v>26</v>
      </c>
      <c r="G1475" s="7" t="s">
        <v>1522</v>
      </c>
      <c r="H1475" s="38" t="s">
        <v>1523</v>
      </c>
      <c r="I1475" s="7" t="s">
        <v>28</v>
      </c>
      <c r="J1475" s="7" t="s">
        <v>7972</v>
      </c>
      <c r="K1475" s="7" t="s">
        <v>7972</v>
      </c>
      <c r="L1475" s="39">
        <v>1957861</v>
      </c>
      <c r="M1475" s="7" t="s">
        <v>7972</v>
      </c>
      <c r="N1475" s="7" t="s">
        <v>7972</v>
      </c>
      <c r="O1475" s="7" t="s">
        <v>7972</v>
      </c>
      <c r="P1475" s="39">
        <v>0</v>
      </c>
      <c r="Q1475" s="39">
        <v>176633</v>
      </c>
      <c r="R1475" s="39">
        <v>319104</v>
      </c>
      <c r="S1475" s="39">
        <v>449863</v>
      </c>
      <c r="T1475" s="39">
        <v>0</v>
      </c>
      <c r="U1475" s="39">
        <f>SUM('25-26 Title I Part A'!$P1475:$T1475)</f>
        <v>945600</v>
      </c>
      <c r="V1475" s="39">
        <f>'25-26 Title I Part A'!$L1475-'25-26 Title I Part A'!$U1475</f>
        <v>1012261</v>
      </c>
    </row>
    <row r="1476" spans="1:22" ht="15" customHeight="1" x14ac:dyDescent="0.35">
      <c r="A1476" t="s">
        <v>182</v>
      </c>
      <c r="B1476" t="s">
        <v>2069</v>
      </c>
      <c r="C1476" s="7" t="s">
        <v>184</v>
      </c>
      <c r="D1476" s="7" t="s">
        <v>2070</v>
      </c>
      <c r="E1476" s="7" t="s">
        <v>25</v>
      </c>
      <c r="F1476" s="7" t="s">
        <v>26</v>
      </c>
      <c r="G1476" s="7" t="s">
        <v>2070</v>
      </c>
      <c r="H1476" s="38" t="s">
        <v>2071</v>
      </c>
      <c r="I1476" s="7" t="s">
        <v>28</v>
      </c>
      <c r="J1476" s="7" t="s">
        <v>7972</v>
      </c>
      <c r="K1476" s="7" t="s">
        <v>7972</v>
      </c>
      <c r="L1476" s="39">
        <v>52771</v>
      </c>
      <c r="M1476" s="7" t="s">
        <v>7972</v>
      </c>
      <c r="N1476" s="7" t="s">
        <v>7972</v>
      </c>
      <c r="O1476" s="7" t="s">
        <v>7972</v>
      </c>
      <c r="P1476" s="39">
        <v>1056</v>
      </c>
      <c r="Q1476" s="39">
        <v>15207</v>
      </c>
      <c r="R1476" s="39">
        <v>11183</v>
      </c>
      <c r="S1476" s="39">
        <v>12743</v>
      </c>
      <c r="T1476" s="39">
        <v>0</v>
      </c>
      <c r="U1476" s="39">
        <f>SUM('25-26 Title I Part A'!$P1476:$T1476)</f>
        <v>40189</v>
      </c>
      <c r="V1476" s="39">
        <f>'25-26 Title I Part A'!$L1476-'25-26 Title I Part A'!$U1476</f>
        <v>12582</v>
      </c>
    </row>
    <row r="1477" spans="1:22" ht="15" customHeight="1" x14ac:dyDescent="0.35">
      <c r="A1477" t="s">
        <v>182</v>
      </c>
      <c r="B1477" t="s">
        <v>2325</v>
      </c>
      <c r="C1477" s="7" t="s">
        <v>184</v>
      </c>
      <c r="D1477" s="7" t="s">
        <v>2326</v>
      </c>
      <c r="E1477" s="7" t="s">
        <v>25</v>
      </c>
      <c r="F1477" s="7" t="s">
        <v>26</v>
      </c>
      <c r="G1477" s="7" t="s">
        <v>2326</v>
      </c>
      <c r="H1477" s="38" t="s">
        <v>2327</v>
      </c>
      <c r="I1477" s="7" t="s">
        <v>28</v>
      </c>
      <c r="J1477" s="7" t="s">
        <v>7972</v>
      </c>
      <c r="K1477" s="7" t="s">
        <v>7972</v>
      </c>
      <c r="L1477" s="39">
        <v>1030245</v>
      </c>
      <c r="M1477" s="7" t="s">
        <v>7972</v>
      </c>
      <c r="N1477" s="7" t="s">
        <v>7972</v>
      </c>
      <c r="O1477" s="7" t="s">
        <v>7972</v>
      </c>
      <c r="P1477" s="39">
        <v>81310</v>
      </c>
      <c r="Q1477" s="39">
        <v>306474</v>
      </c>
      <c r="R1477" s="39">
        <v>218763</v>
      </c>
      <c r="S1477" s="39">
        <v>347814</v>
      </c>
      <c r="T1477" s="39">
        <v>0</v>
      </c>
      <c r="U1477" s="39">
        <f>SUM('25-26 Title I Part A'!$P1477:$T1477)</f>
        <v>954361</v>
      </c>
      <c r="V1477" s="39">
        <f>'25-26 Title I Part A'!$L1477-'25-26 Title I Part A'!$U1477</f>
        <v>75884</v>
      </c>
    </row>
    <row r="1478" spans="1:22" ht="15" customHeight="1" x14ac:dyDescent="0.35">
      <c r="A1478" t="s">
        <v>182</v>
      </c>
      <c r="B1478" t="s">
        <v>2340</v>
      </c>
      <c r="C1478" s="7" t="s">
        <v>184</v>
      </c>
      <c r="D1478" s="7" t="s">
        <v>2341</v>
      </c>
      <c r="E1478" s="7" t="s">
        <v>25</v>
      </c>
      <c r="F1478" s="7" t="s">
        <v>26</v>
      </c>
      <c r="G1478" s="7" t="s">
        <v>2341</v>
      </c>
      <c r="H1478" s="38" t="s">
        <v>2342</v>
      </c>
      <c r="I1478" s="7" t="s">
        <v>28</v>
      </c>
      <c r="J1478" s="7" t="s">
        <v>7972</v>
      </c>
      <c r="K1478" s="7" t="s">
        <v>7972</v>
      </c>
      <c r="L1478" s="39">
        <v>247308</v>
      </c>
      <c r="M1478" s="7" t="s">
        <v>7973</v>
      </c>
      <c r="N1478" s="7" t="s">
        <v>7972</v>
      </c>
      <c r="O1478" s="7" t="s">
        <v>7972</v>
      </c>
      <c r="P1478" s="39">
        <v>0</v>
      </c>
      <c r="Q1478" s="39">
        <v>122264</v>
      </c>
      <c r="R1478" s="39">
        <v>54332</v>
      </c>
      <c r="S1478" s="39">
        <v>0</v>
      </c>
      <c r="T1478" s="39">
        <v>0</v>
      </c>
      <c r="U1478" s="39">
        <f>SUM('25-26 Title I Part A'!$P1478:$T1478)</f>
        <v>176596</v>
      </c>
      <c r="V1478" s="39">
        <f>'25-26 Title I Part A'!$L1478-'25-26 Title I Part A'!$U1478</f>
        <v>70712</v>
      </c>
    </row>
    <row r="1479" spans="1:22" ht="15" customHeight="1" x14ac:dyDescent="0.35">
      <c r="A1479" t="s">
        <v>182</v>
      </c>
      <c r="B1479" t="s">
        <v>2457</v>
      </c>
      <c r="C1479" s="7" t="s">
        <v>184</v>
      </c>
      <c r="D1479" s="7" t="s">
        <v>2458</v>
      </c>
      <c r="E1479" s="7" t="s">
        <v>25</v>
      </c>
      <c r="F1479" s="7" t="s">
        <v>26</v>
      </c>
      <c r="G1479" s="7" t="s">
        <v>2458</v>
      </c>
      <c r="H1479" s="38" t="s">
        <v>2459</v>
      </c>
      <c r="I1479" s="7" t="s">
        <v>28</v>
      </c>
      <c r="J1479" s="7" t="s">
        <v>7972</v>
      </c>
      <c r="K1479" s="7" t="s">
        <v>7972</v>
      </c>
      <c r="L1479" s="39">
        <v>139437</v>
      </c>
      <c r="M1479" s="7" t="s">
        <v>7972</v>
      </c>
      <c r="N1479" s="7" t="s">
        <v>7972</v>
      </c>
      <c r="O1479" s="7" t="s">
        <v>7972</v>
      </c>
      <c r="P1479" s="39">
        <v>0</v>
      </c>
      <c r="Q1479" s="39">
        <v>0</v>
      </c>
      <c r="R1479" s="39">
        <v>56643</v>
      </c>
      <c r="S1479" s="39">
        <v>62332</v>
      </c>
      <c r="T1479" s="39">
        <v>0</v>
      </c>
      <c r="U1479" s="39">
        <f>SUM('25-26 Title I Part A'!$P1479:$T1479)</f>
        <v>118975</v>
      </c>
      <c r="V1479" s="39">
        <f>'25-26 Title I Part A'!$L1479-'25-26 Title I Part A'!$U1479</f>
        <v>20462</v>
      </c>
    </row>
    <row r="1480" spans="1:22" ht="15" customHeight="1" x14ac:dyDescent="0.35">
      <c r="A1480" t="s">
        <v>182</v>
      </c>
      <c r="B1480" t="s">
        <v>2645</v>
      </c>
      <c r="C1480" s="7" t="s">
        <v>184</v>
      </c>
      <c r="D1480" s="7" t="s">
        <v>2646</v>
      </c>
      <c r="E1480" s="7" t="s">
        <v>25</v>
      </c>
      <c r="F1480" s="7" t="s">
        <v>26</v>
      </c>
      <c r="G1480" s="7" t="s">
        <v>2646</v>
      </c>
      <c r="H1480" s="38" t="s">
        <v>2647</v>
      </c>
      <c r="I1480" s="7" t="s">
        <v>28</v>
      </c>
      <c r="J1480" s="7" t="s">
        <v>7972</v>
      </c>
      <c r="K1480" s="7" t="s">
        <v>7972</v>
      </c>
      <c r="L1480" s="39">
        <v>243334</v>
      </c>
      <c r="M1480" s="7" t="s">
        <v>7973</v>
      </c>
      <c r="N1480" s="7" t="s">
        <v>7972</v>
      </c>
      <c r="O1480" s="7" t="s">
        <v>7972</v>
      </c>
      <c r="P1480" s="39">
        <v>38837</v>
      </c>
      <c r="Q1480" s="39">
        <v>48548</v>
      </c>
      <c r="R1480" s="39">
        <v>90053</v>
      </c>
      <c r="S1480" s="39">
        <v>0</v>
      </c>
      <c r="T1480" s="39">
        <v>0</v>
      </c>
      <c r="U1480" s="39">
        <f>SUM('25-26 Title I Part A'!$P1480:$T1480)</f>
        <v>177438</v>
      </c>
      <c r="V1480" s="39">
        <f>'25-26 Title I Part A'!$L1480-'25-26 Title I Part A'!$U1480</f>
        <v>65896</v>
      </c>
    </row>
    <row r="1481" spans="1:22" ht="15" customHeight="1" x14ac:dyDescent="0.35">
      <c r="A1481" t="s">
        <v>182</v>
      </c>
      <c r="B1481" t="s">
        <v>1989</v>
      </c>
      <c r="C1481" s="7" t="s">
        <v>184</v>
      </c>
      <c r="D1481" s="7" t="s">
        <v>1990</v>
      </c>
      <c r="E1481" s="7" t="s">
        <v>25</v>
      </c>
      <c r="F1481" s="7" t="s">
        <v>26</v>
      </c>
      <c r="G1481" s="7" t="s">
        <v>1990</v>
      </c>
      <c r="H1481" s="38" t="s">
        <v>1991</v>
      </c>
      <c r="I1481" s="7" t="s">
        <v>28</v>
      </c>
      <c r="J1481" s="7" t="s">
        <v>7972</v>
      </c>
      <c r="K1481" s="7" t="s">
        <v>7972</v>
      </c>
      <c r="L1481" s="39">
        <v>1770675</v>
      </c>
      <c r="M1481" s="7" t="s">
        <v>7973</v>
      </c>
      <c r="N1481" s="7" t="s">
        <v>7972</v>
      </c>
      <c r="O1481" s="7" t="s">
        <v>7972</v>
      </c>
      <c r="P1481" s="39">
        <v>0</v>
      </c>
      <c r="Q1481" s="39">
        <v>0</v>
      </c>
      <c r="R1481" s="39">
        <v>289554</v>
      </c>
      <c r="S1481" s="39">
        <v>0</v>
      </c>
      <c r="T1481" s="39">
        <v>0</v>
      </c>
      <c r="U1481" s="39">
        <f>SUM('25-26 Title I Part A'!$P1481:$T1481)</f>
        <v>289554</v>
      </c>
      <c r="V1481" s="39">
        <f>'25-26 Title I Part A'!$L1481-'25-26 Title I Part A'!$U1481</f>
        <v>1481121</v>
      </c>
    </row>
    <row r="1482" spans="1:22" ht="15" customHeight="1" x14ac:dyDescent="0.35">
      <c r="A1482" t="s">
        <v>182</v>
      </c>
      <c r="B1482" t="s">
        <v>611</v>
      </c>
      <c r="C1482" s="7" t="s">
        <v>184</v>
      </c>
      <c r="D1482" s="7" t="s">
        <v>612</v>
      </c>
      <c r="E1482" s="7" t="s">
        <v>25</v>
      </c>
      <c r="F1482" s="7" t="s">
        <v>26</v>
      </c>
      <c r="G1482" s="7" t="s">
        <v>612</v>
      </c>
      <c r="H1482" s="38" t="s">
        <v>613</v>
      </c>
      <c r="I1482" s="7" t="s">
        <v>28</v>
      </c>
      <c r="J1482" s="7" t="s">
        <v>7972</v>
      </c>
      <c r="K1482" s="7" t="s">
        <v>7972</v>
      </c>
      <c r="L1482" s="39">
        <v>141171</v>
      </c>
      <c r="M1482" s="7" t="s">
        <v>7972</v>
      </c>
      <c r="N1482" s="7" t="s">
        <v>7972</v>
      </c>
      <c r="O1482" s="7" t="s">
        <v>7972</v>
      </c>
      <c r="P1482" s="39">
        <v>25052</v>
      </c>
      <c r="Q1482" s="39">
        <v>25573</v>
      </c>
      <c r="R1482" s="39">
        <v>62551</v>
      </c>
      <c r="S1482" s="39">
        <v>27995</v>
      </c>
      <c r="T1482" s="39">
        <v>0</v>
      </c>
      <c r="U1482" s="39">
        <f>SUM('25-26 Title I Part A'!$P1482:$T1482)</f>
        <v>141171</v>
      </c>
      <c r="V1482" s="39">
        <f>'25-26 Title I Part A'!$L1482-'25-26 Title I Part A'!$U1482</f>
        <v>0</v>
      </c>
    </row>
    <row r="1483" spans="1:22" ht="15" customHeight="1" x14ac:dyDescent="0.35">
      <c r="A1483" t="s">
        <v>182</v>
      </c>
      <c r="B1483" t="s">
        <v>3832</v>
      </c>
      <c r="C1483" s="7" t="s">
        <v>184</v>
      </c>
      <c r="D1483" s="7" t="s">
        <v>2326</v>
      </c>
      <c r="E1483" s="7" t="s">
        <v>3833</v>
      </c>
      <c r="F1483" s="7" t="s">
        <v>3834</v>
      </c>
      <c r="G1483" s="7" t="s">
        <v>3835</v>
      </c>
      <c r="H1483" s="38" t="s">
        <v>3836</v>
      </c>
      <c r="I1483" s="7" t="s">
        <v>3115</v>
      </c>
      <c r="J1483" s="7" t="s">
        <v>7974</v>
      </c>
      <c r="K1483" s="7" t="s">
        <v>7973</v>
      </c>
      <c r="L1483" s="39">
        <v>0</v>
      </c>
      <c r="M1483" s="7" t="s">
        <v>7973</v>
      </c>
      <c r="N1483" s="7" t="s">
        <v>7988</v>
      </c>
      <c r="O1483" s="7" t="s">
        <v>7974</v>
      </c>
      <c r="P1483" s="39">
        <v>0</v>
      </c>
      <c r="Q1483" s="39">
        <v>0</v>
      </c>
      <c r="R1483" s="39">
        <v>0</v>
      </c>
      <c r="S1483" s="39">
        <v>0</v>
      </c>
      <c r="T1483" s="39">
        <v>0</v>
      </c>
      <c r="U1483" s="39">
        <f>SUM('25-26 Title I Part A'!$P1483:$T1483)</f>
        <v>0</v>
      </c>
      <c r="V1483" s="39">
        <f>'25-26 Title I Part A'!$L1483-'25-26 Title I Part A'!$U1483</f>
        <v>0</v>
      </c>
    </row>
    <row r="1484" spans="1:22" ht="15" customHeight="1" x14ac:dyDescent="0.35">
      <c r="A1484" t="s">
        <v>182</v>
      </c>
      <c r="B1484" t="s">
        <v>3341</v>
      </c>
      <c r="C1484" s="7" t="s">
        <v>184</v>
      </c>
      <c r="D1484" s="7" t="s">
        <v>3054</v>
      </c>
      <c r="E1484" s="7" t="s">
        <v>3342</v>
      </c>
      <c r="F1484" s="7" t="s">
        <v>3343</v>
      </c>
      <c r="G1484" s="7" t="s">
        <v>3344</v>
      </c>
      <c r="H1484" s="38" t="s">
        <v>3345</v>
      </c>
      <c r="I1484" s="7" t="s">
        <v>3115</v>
      </c>
      <c r="J1484" s="7" t="s">
        <v>7972</v>
      </c>
      <c r="K1484" s="7" t="s">
        <v>7972</v>
      </c>
      <c r="L1484" s="39">
        <v>83080</v>
      </c>
      <c r="M1484" s="7" t="s">
        <v>7973</v>
      </c>
      <c r="N1484" s="7" t="s">
        <v>7972</v>
      </c>
      <c r="O1484" s="7" t="s">
        <v>7972</v>
      </c>
      <c r="P1484" s="39">
        <v>19228</v>
      </c>
      <c r="Q1484" s="39">
        <v>0</v>
      </c>
      <c r="R1484" s="39">
        <v>0</v>
      </c>
      <c r="S1484" s="39">
        <v>0</v>
      </c>
      <c r="T1484" s="39">
        <v>0</v>
      </c>
      <c r="U1484" s="39">
        <f>SUM('25-26 Title I Part A'!$P1484:$T1484)</f>
        <v>19228</v>
      </c>
      <c r="V1484" s="39">
        <f>'25-26 Title I Part A'!$L1484-'25-26 Title I Part A'!$U1484</f>
        <v>63852</v>
      </c>
    </row>
    <row r="1485" spans="1:22" ht="15" customHeight="1" x14ac:dyDescent="0.35">
      <c r="A1485" t="s">
        <v>237</v>
      </c>
      <c r="B1485" t="s">
        <v>3056</v>
      </c>
      <c r="C1485" s="7" t="s">
        <v>239</v>
      </c>
      <c r="D1485" s="7" t="s">
        <v>3057</v>
      </c>
      <c r="E1485" s="7" t="s">
        <v>25</v>
      </c>
      <c r="F1485" s="7" t="s">
        <v>26</v>
      </c>
      <c r="G1485" s="7" t="s">
        <v>3057</v>
      </c>
      <c r="H1485" s="38" t="s">
        <v>3058</v>
      </c>
      <c r="I1485" s="7" t="s">
        <v>2938</v>
      </c>
      <c r="J1485" s="7" t="s">
        <v>7972</v>
      </c>
      <c r="K1485" s="7" t="s">
        <v>7972</v>
      </c>
      <c r="L1485" s="39">
        <v>149045</v>
      </c>
      <c r="M1485" s="7" t="s">
        <v>7972</v>
      </c>
      <c r="N1485" s="7" t="s">
        <v>7972</v>
      </c>
      <c r="O1485" s="7" t="s">
        <v>7972</v>
      </c>
      <c r="P1485" s="39">
        <v>36365</v>
      </c>
      <c r="Q1485" s="39">
        <v>59982</v>
      </c>
      <c r="R1485" s="39">
        <v>52698</v>
      </c>
      <c r="S1485" s="39">
        <v>0</v>
      </c>
      <c r="T1485" s="39">
        <v>0</v>
      </c>
      <c r="U1485" s="39">
        <f>SUM('25-26 Title I Part A'!$P1485:$T1485)</f>
        <v>149045</v>
      </c>
      <c r="V1485" s="39">
        <f>'25-26 Title I Part A'!$L1485-'25-26 Title I Part A'!$U1485</f>
        <v>0</v>
      </c>
    </row>
    <row r="1486" spans="1:22" ht="15" customHeight="1" x14ac:dyDescent="0.35">
      <c r="A1486" t="s">
        <v>237</v>
      </c>
      <c r="B1486" t="s">
        <v>238</v>
      </c>
      <c r="C1486" s="7" t="s">
        <v>239</v>
      </c>
      <c r="D1486" s="7" t="s">
        <v>240</v>
      </c>
      <c r="E1486" s="7" t="s">
        <v>25</v>
      </c>
      <c r="F1486" s="7" t="s">
        <v>26</v>
      </c>
      <c r="G1486" s="7" t="s">
        <v>240</v>
      </c>
      <c r="H1486" s="38" t="s">
        <v>241</v>
      </c>
      <c r="I1486" s="7" t="s">
        <v>28</v>
      </c>
      <c r="J1486" s="7" t="s">
        <v>7972</v>
      </c>
      <c r="K1486" s="7" t="s">
        <v>7972</v>
      </c>
      <c r="L1486" s="39">
        <v>80462</v>
      </c>
      <c r="M1486" s="7" t="s">
        <v>7972</v>
      </c>
      <c r="N1486" s="7" t="s">
        <v>7972</v>
      </c>
      <c r="O1486" s="7" t="s">
        <v>7972</v>
      </c>
      <c r="P1486" s="39">
        <v>0</v>
      </c>
      <c r="Q1486" s="39">
        <v>0</v>
      </c>
      <c r="R1486" s="39">
        <v>24069</v>
      </c>
      <c r="S1486" s="39">
        <v>29505</v>
      </c>
      <c r="T1486" s="39">
        <v>0</v>
      </c>
      <c r="U1486" s="39">
        <f>SUM('25-26 Title I Part A'!$P1486:$T1486)</f>
        <v>53574</v>
      </c>
      <c r="V1486" s="39">
        <f>'25-26 Title I Part A'!$L1486-'25-26 Title I Part A'!$U1486</f>
        <v>26888</v>
      </c>
    </row>
    <row r="1487" spans="1:22" ht="15" customHeight="1" x14ac:dyDescent="0.35">
      <c r="A1487" t="s">
        <v>237</v>
      </c>
      <c r="B1487" t="s">
        <v>265</v>
      </c>
      <c r="C1487" s="7" t="s">
        <v>239</v>
      </c>
      <c r="D1487" s="7" t="s">
        <v>266</v>
      </c>
      <c r="E1487" s="7" t="s">
        <v>25</v>
      </c>
      <c r="F1487" s="7" t="s">
        <v>26</v>
      </c>
      <c r="G1487" s="7" t="s">
        <v>266</v>
      </c>
      <c r="H1487" s="38" t="s">
        <v>267</v>
      </c>
      <c r="I1487" s="7" t="s">
        <v>28</v>
      </c>
      <c r="J1487" s="7" t="s">
        <v>7972</v>
      </c>
      <c r="K1487" s="7" t="s">
        <v>7972</v>
      </c>
      <c r="L1487" s="39">
        <v>107051</v>
      </c>
      <c r="M1487" s="7" t="s">
        <v>7973</v>
      </c>
      <c r="N1487" s="7" t="s">
        <v>7972</v>
      </c>
      <c r="O1487" s="7" t="s">
        <v>7972</v>
      </c>
      <c r="P1487" s="39">
        <v>0</v>
      </c>
      <c r="Q1487" s="39">
        <v>0</v>
      </c>
      <c r="R1487" s="39">
        <v>0</v>
      </c>
      <c r="S1487" s="39">
        <v>0</v>
      </c>
      <c r="T1487" s="39">
        <v>0</v>
      </c>
      <c r="U1487" s="39">
        <f>SUM('25-26 Title I Part A'!$P1487:$T1487)</f>
        <v>0</v>
      </c>
      <c r="V1487" s="39">
        <f>'25-26 Title I Part A'!$L1487-'25-26 Title I Part A'!$U1487</f>
        <v>107051</v>
      </c>
    </row>
    <row r="1488" spans="1:22" ht="15" customHeight="1" x14ac:dyDescent="0.35">
      <c r="A1488" t="s">
        <v>237</v>
      </c>
      <c r="B1488" t="s">
        <v>390</v>
      </c>
      <c r="C1488" s="7" t="s">
        <v>239</v>
      </c>
      <c r="D1488" s="7" t="s">
        <v>391</v>
      </c>
      <c r="E1488" s="7" t="s">
        <v>25</v>
      </c>
      <c r="F1488" s="7" t="s">
        <v>26</v>
      </c>
      <c r="G1488" s="7" t="s">
        <v>391</v>
      </c>
      <c r="H1488" s="38" t="s">
        <v>392</v>
      </c>
      <c r="I1488" s="7" t="s">
        <v>28</v>
      </c>
      <c r="J1488" s="7" t="s">
        <v>7972</v>
      </c>
      <c r="K1488" s="7" t="s">
        <v>7972</v>
      </c>
      <c r="L1488" s="39">
        <v>54221</v>
      </c>
      <c r="M1488" s="7" t="s">
        <v>7972</v>
      </c>
      <c r="N1488" s="7" t="s">
        <v>7972</v>
      </c>
      <c r="O1488" s="7" t="s">
        <v>7972</v>
      </c>
      <c r="P1488" s="39">
        <v>0</v>
      </c>
      <c r="Q1488" s="39">
        <v>0</v>
      </c>
      <c r="R1488" s="39">
        <v>42680</v>
      </c>
      <c r="S1488" s="39">
        <v>11541</v>
      </c>
      <c r="T1488" s="39">
        <v>0</v>
      </c>
      <c r="U1488" s="39">
        <f>SUM('25-26 Title I Part A'!$P1488:$T1488)</f>
        <v>54221</v>
      </c>
      <c r="V1488" s="39">
        <f>'25-26 Title I Part A'!$L1488-'25-26 Title I Part A'!$U1488</f>
        <v>0</v>
      </c>
    </row>
    <row r="1489" spans="1:22" ht="15" customHeight="1" x14ac:dyDescent="0.35">
      <c r="A1489" t="s">
        <v>237</v>
      </c>
      <c r="B1489" t="s">
        <v>416</v>
      </c>
      <c r="C1489" s="7" t="s">
        <v>239</v>
      </c>
      <c r="D1489" s="7" t="s">
        <v>417</v>
      </c>
      <c r="E1489" s="7" t="s">
        <v>25</v>
      </c>
      <c r="F1489" s="7" t="s">
        <v>26</v>
      </c>
      <c r="G1489" s="7" t="s">
        <v>417</v>
      </c>
      <c r="H1489" s="38" t="s">
        <v>418</v>
      </c>
      <c r="I1489" s="7" t="s">
        <v>28</v>
      </c>
      <c r="J1489" s="7" t="s">
        <v>7972</v>
      </c>
      <c r="K1489" s="7" t="s">
        <v>7972</v>
      </c>
      <c r="L1489" s="39">
        <v>264493</v>
      </c>
      <c r="M1489" s="7" t="s">
        <v>7972</v>
      </c>
      <c r="N1489" s="7" t="s">
        <v>7972</v>
      </c>
      <c r="O1489" s="7" t="s">
        <v>7972</v>
      </c>
      <c r="P1489" s="39">
        <v>0</v>
      </c>
      <c r="Q1489" s="39">
        <v>0</v>
      </c>
      <c r="R1489" s="39">
        <v>0</v>
      </c>
      <c r="S1489" s="39">
        <v>0</v>
      </c>
      <c r="T1489" s="39">
        <v>0</v>
      </c>
      <c r="U1489" s="39">
        <f>SUM('25-26 Title I Part A'!$P1489:$T1489)</f>
        <v>0</v>
      </c>
      <c r="V1489" s="39">
        <f>'25-26 Title I Part A'!$L1489-'25-26 Title I Part A'!$U1489</f>
        <v>264493</v>
      </c>
    </row>
    <row r="1490" spans="1:22" ht="15" customHeight="1" x14ac:dyDescent="0.35">
      <c r="A1490" t="s">
        <v>237</v>
      </c>
      <c r="B1490" t="s">
        <v>442</v>
      </c>
      <c r="C1490" s="7" t="s">
        <v>239</v>
      </c>
      <c r="D1490" s="7" t="s">
        <v>443</v>
      </c>
      <c r="E1490" s="7" t="s">
        <v>25</v>
      </c>
      <c r="F1490" s="7" t="s">
        <v>26</v>
      </c>
      <c r="G1490" s="7" t="s">
        <v>443</v>
      </c>
      <c r="H1490" s="38" t="s">
        <v>444</v>
      </c>
      <c r="I1490" s="7" t="s">
        <v>28</v>
      </c>
      <c r="J1490" s="7" t="s">
        <v>7972</v>
      </c>
      <c r="K1490" s="7" t="s">
        <v>7972</v>
      </c>
      <c r="L1490" s="39">
        <v>114004</v>
      </c>
      <c r="M1490" s="7" t="s">
        <v>7973</v>
      </c>
      <c r="N1490" s="7" t="s">
        <v>7972</v>
      </c>
      <c r="O1490" s="7" t="s">
        <v>7972</v>
      </c>
      <c r="P1490" s="39">
        <v>0</v>
      </c>
      <c r="Q1490" s="39">
        <v>0</v>
      </c>
      <c r="R1490" s="39">
        <v>20878</v>
      </c>
      <c r="S1490" s="39">
        <v>0</v>
      </c>
      <c r="T1490" s="39">
        <v>0</v>
      </c>
      <c r="U1490" s="39">
        <f>SUM('25-26 Title I Part A'!$P1490:$T1490)</f>
        <v>20878</v>
      </c>
      <c r="V1490" s="39">
        <f>'25-26 Title I Part A'!$L1490-'25-26 Title I Part A'!$U1490</f>
        <v>93126</v>
      </c>
    </row>
    <row r="1491" spans="1:22" ht="15" customHeight="1" x14ac:dyDescent="0.35">
      <c r="A1491" t="s">
        <v>237</v>
      </c>
      <c r="B1491" t="s">
        <v>1132</v>
      </c>
      <c r="C1491" s="7" t="s">
        <v>239</v>
      </c>
      <c r="D1491" s="7" t="s">
        <v>1133</v>
      </c>
      <c r="E1491" s="7" t="s">
        <v>25</v>
      </c>
      <c r="F1491" s="7" t="s">
        <v>26</v>
      </c>
      <c r="G1491" s="7" t="s">
        <v>1133</v>
      </c>
      <c r="H1491" s="38" t="s">
        <v>1134</v>
      </c>
      <c r="I1491" s="7" t="s">
        <v>28</v>
      </c>
      <c r="J1491" s="7" t="s">
        <v>7974</v>
      </c>
      <c r="K1491" s="7" t="s">
        <v>7972</v>
      </c>
      <c r="L1491" s="39">
        <v>0</v>
      </c>
      <c r="M1491" s="7" t="s">
        <v>7973</v>
      </c>
      <c r="N1491" s="7" t="s">
        <v>7988</v>
      </c>
      <c r="O1491" s="7" t="s">
        <v>7972</v>
      </c>
      <c r="P1491" s="39">
        <v>0</v>
      </c>
      <c r="Q1491" s="39">
        <v>0</v>
      </c>
      <c r="R1491" s="39">
        <v>0</v>
      </c>
      <c r="S1491" s="39">
        <v>0</v>
      </c>
      <c r="T1491" s="39">
        <v>0</v>
      </c>
      <c r="U1491" s="39">
        <f>SUM('25-26 Title I Part A'!$P1491:$T1491)</f>
        <v>0</v>
      </c>
      <c r="V1491" s="39">
        <f>'25-26 Title I Part A'!$L1491-'25-26 Title I Part A'!$U1491</f>
        <v>0</v>
      </c>
    </row>
    <row r="1492" spans="1:22" ht="15" customHeight="1" x14ac:dyDescent="0.35">
      <c r="A1492" t="s">
        <v>237</v>
      </c>
      <c r="B1492" t="s">
        <v>1214</v>
      </c>
      <c r="C1492" s="7" t="s">
        <v>239</v>
      </c>
      <c r="D1492" s="7" t="s">
        <v>1215</v>
      </c>
      <c r="E1492" s="7" t="s">
        <v>25</v>
      </c>
      <c r="F1492" s="7" t="s">
        <v>26</v>
      </c>
      <c r="G1492" s="7" t="s">
        <v>1215</v>
      </c>
      <c r="H1492" s="38" t="s">
        <v>1211</v>
      </c>
      <c r="I1492" s="7" t="s">
        <v>28</v>
      </c>
      <c r="J1492" s="7" t="s">
        <v>7972</v>
      </c>
      <c r="K1492" s="7" t="s">
        <v>7972</v>
      </c>
      <c r="L1492" s="39">
        <v>1023293</v>
      </c>
      <c r="M1492" s="7" t="s">
        <v>7972</v>
      </c>
      <c r="N1492" s="7" t="s">
        <v>7972</v>
      </c>
      <c r="O1492" s="7" t="s">
        <v>7972</v>
      </c>
      <c r="P1492" s="39">
        <v>0</v>
      </c>
      <c r="Q1492" s="39">
        <v>0</v>
      </c>
      <c r="R1492" s="39">
        <v>0</v>
      </c>
      <c r="S1492" s="39">
        <v>248038</v>
      </c>
      <c r="T1492" s="39">
        <v>0</v>
      </c>
      <c r="U1492" s="39">
        <f>SUM('25-26 Title I Part A'!$P1492:$T1492)</f>
        <v>248038</v>
      </c>
      <c r="V1492" s="39">
        <f>'25-26 Title I Part A'!$L1492-'25-26 Title I Part A'!$U1492</f>
        <v>775255</v>
      </c>
    </row>
    <row r="1493" spans="1:22" ht="15" customHeight="1" x14ac:dyDescent="0.35">
      <c r="A1493" t="s">
        <v>237</v>
      </c>
      <c r="B1493" t="s">
        <v>1216</v>
      </c>
      <c r="C1493" s="7" t="s">
        <v>239</v>
      </c>
      <c r="D1493" s="7" t="s">
        <v>1217</v>
      </c>
      <c r="E1493" s="7" t="s">
        <v>25</v>
      </c>
      <c r="F1493" s="7" t="s">
        <v>26</v>
      </c>
      <c r="G1493" s="7" t="s">
        <v>1217</v>
      </c>
      <c r="H1493" s="38" t="s">
        <v>1218</v>
      </c>
      <c r="I1493" s="7" t="s">
        <v>28</v>
      </c>
      <c r="J1493" s="7" t="s">
        <v>7972</v>
      </c>
      <c r="K1493" s="7" t="s">
        <v>7972</v>
      </c>
      <c r="L1493" s="39">
        <v>577918</v>
      </c>
      <c r="M1493" s="7" t="s">
        <v>7972</v>
      </c>
      <c r="N1493" s="7" t="s">
        <v>7972</v>
      </c>
      <c r="O1493" s="7" t="s">
        <v>7972</v>
      </c>
      <c r="P1493" s="39">
        <v>38970</v>
      </c>
      <c r="Q1493" s="39">
        <v>107782</v>
      </c>
      <c r="R1493" s="39">
        <v>332045</v>
      </c>
      <c r="S1493" s="39">
        <v>99121</v>
      </c>
      <c r="T1493" s="39">
        <v>0</v>
      </c>
      <c r="U1493" s="39">
        <f>SUM('25-26 Title I Part A'!$P1493:$T1493)</f>
        <v>577918</v>
      </c>
      <c r="V1493" s="39">
        <f>'25-26 Title I Part A'!$L1493-'25-26 Title I Part A'!$U1493</f>
        <v>0</v>
      </c>
    </row>
    <row r="1494" spans="1:22" ht="15" customHeight="1" x14ac:dyDescent="0.35">
      <c r="A1494" t="s">
        <v>237</v>
      </c>
      <c r="B1494" t="s">
        <v>1941</v>
      </c>
      <c r="C1494" s="7" t="s">
        <v>239</v>
      </c>
      <c r="D1494" s="7" t="s">
        <v>1942</v>
      </c>
      <c r="E1494" s="7" t="s">
        <v>25</v>
      </c>
      <c r="F1494" s="7" t="s">
        <v>26</v>
      </c>
      <c r="G1494" s="7" t="s">
        <v>1942</v>
      </c>
      <c r="H1494" s="38" t="s">
        <v>1943</v>
      </c>
      <c r="I1494" s="7" t="s">
        <v>28</v>
      </c>
      <c r="J1494" s="7" t="s">
        <v>7972</v>
      </c>
      <c r="K1494" s="7" t="s">
        <v>7972</v>
      </c>
      <c r="L1494" s="39">
        <v>99355</v>
      </c>
      <c r="M1494" s="7" t="s">
        <v>7972</v>
      </c>
      <c r="N1494" s="7" t="s">
        <v>7972</v>
      </c>
      <c r="O1494" s="7" t="s">
        <v>7972</v>
      </c>
      <c r="P1494" s="39">
        <v>0</v>
      </c>
      <c r="Q1494" s="39">
        <v>0</v>
      </c>
      <c r="R1494" s="39">
        <v>0</v>
      </c>
      <c r="S1494" s="39">
        <v>99355</v>
      </c>
      <c r="T1494" s="39">
        <v>0</v>
      </c>
      <c r="U1494" s="39">
        <f>SUM('25-26 Title I Part A'!$P1494:$T1494)</f>
        <v>99355</v>
      </c>
      <c r="V1494" s="39">
        <f>'25-26 Title I Part A'!$L1494-'25-26 Title I Part A'!$U1494</f>
        <v>0</v>
      </c>
    </row>
    <row r="1495" spans="1:22" ht="15" customHeight="1" x14ac:dyDescent="0.35">
      <c r="A1495" t="s">
        <v>237</v>
      </c>
      <c r="B1495" t="s">
        <v>1319</v>
      </c>
      <c r="C1495" s="7" t="s">
        <v>239</v>
      </c>
      <c r="D1495" s="7" t="s">
        <v>1320</v>
      </c>
      <c r="E1495" s="7" t="s">
        <v>25</v>
      </c>
      <c r="F1495" s="7" t="s">
        <v>26</v>
      </c>
      <c r="G1495" s="7" t="s">
        <v>1320</v>
      </c>
      <c r="H1495" s="38" t="s">
        <v>1321</v>
      </c>
      <c r="I1495" s="7" t="s">
        <v>28</v>
      </c>
      <c r="J1495" s="7" t="s">
        <v>7972</v>
      </c>
      <c r="K1495" s="7" t="s">
        <v>7972</v>
      </c>
      <c r="L1495" s="39">
        <v>25922</v>
      </c>
      <c r="M1495" s="7" t="s">
        <v>7972</v>
      </c>
      <c r="N1495" s="7" t="s">
        <v>7972</v>
      </c>
      <c r="O1495" s="7" t="s">
        <v>7972</v>
      </c>
      <c r="P1495" s="39">
        <v>0</v>
      </c>
      <c r="Q1495" s="39">
        <v>10303</v>
      </c>
      <c r="R1495" s="39">
        <v>15619</v>
      </c>
      <c r="S1495" s="39">
        <v>0</v>
      </c>
      <c r="T1495" s="39">
        <v>0</v>
      </c>
      <c r="U1495" s="39">
        <f>SUM('25-26 Title I Part A'!$P1495:$T1495)</f>
        <v>25922</v>
      </c>
      <c r="V1495" s="39">
        <f>'25-26 Title I Part A'!$L1495-'25-26 Title I Part A'!$U1495</f>
        <v>0</v>
      </c>
    </row>
    <row r="1496" spans="1:22" ht="15" customHeight="1" x14ac:dyDescent="0.35">
      <c r="A1496" t="s">
        <v>237</v>
      </c>
      <c r="B1496" t="s">
        <v>1375</v>
      </c>
      <c r="C1496" s="7" t="s">
        <v>239</v>
      </c>
      <c r="D1496" s="7" t="s">
        <v>1376</v>
      </c>
      <c r="E1496" s="7" t="s">
        <v>25</v>
      </c>
      <c r="F1496" s="7" t="s">
        <v>26</v>
      </c>
      <c r="G1496" s="7" t="s">
        <v>1376</v>
      </c>
      <c r="H1496" s="38" t="s">
        <v>1377</v>
      </c>
      <c r="I1496" s="7" t="s">
        <v>28</v>
      </c>
      <c r="J1496" s="7" t="s">
        <v>7972</v>
      </c>
      <c r="K1496" s="7" t="s">
        <v>7972</v>
      </c>
      <c r="L1496" s="39">
        <v>0</v>
      </c>
      <c r="M1496" s="7" t="s">
        <v>7972</v>
      </c>
      <c r="N1496" s="7" t="s">
        <v>7972</v>
      </c>
      <c r="O1496" s="7" t="s">
        <v>7972</v>
      </c>
      <c r="P1496" s="39">
        <v>0</v>
      </c>
      <c r="Q1496" s="39">
        <v>0</v>
      </c>
      <c r="R1496" s="39">
        <v>0</v>
      </c>
      <c r="S1496" s="39">
        <v>0</v>
      </c>
      <c r="T1496" s="39">
        <v>0</v>
      </c>
      <c r="U1496" s="39">
        <f>SUM('25-26 Title I Part A'!$P1496:$T1496)</f>
        <v>0</v>
      </c>
      <c r="V1496" s="39">
        <f>'25-26 Title I Part A'!$L1496-'25-26 Title I Part A'!$U1496</f>
        <v>0</v>
      </c>
    </row>
    <row r="1497" spans="1:22" ht="15" customHeight="1" x14ac:dyDescent="0.35">
      <c r="A1497" t="s">
        <v>237</v>
      </c>
      <c r="B1497" t="s">
        <v>1618</v>
      </c>
      <c r="C1497" s="7" t="s">
        <v>239</v>
      </c>
      <c r="D1497" s="7" t="s">
        <v>1619</v>
      </c>
      <c r="E1497" s="7" t="s">
        <v>25</v>
      </c>
      <c r="F1497" s="7" t="s">
        <v>26</v>
      </c>
      <c r="G1497" s="7" t="s">
        <v>1619</v>
      </c>
      <c r="H1497" s="38" t="s">
        <v>1620</v>
      </c>
      <c r="I1497" s="7" t="s">
        <v>28</v>
      </c>
      <c r="J1497" s="7" t="s">
        <v>7972</v>
      </c>
      <c r="K1497" s="7" t="s">
        <v>7972</v>
      </c>
      <c r="L1497" s="39">
        <v>59473</v>
      </c>
      <c r="M1497" s="7" t="s">
        <v>7973</v>
      </c>
      <c r="N1497" s="7" t="s">
        <v>7972</v>
      </c>
      <c r="O1497" s="7" t="s">
        <v>7972</v>
      </c>
      <c r="P1497" s="39">
        <v>0</v>
      </c>
      <c r="Q1497" s="39">
        <v>0</v>
      </c>
      <c r="R1497" s="39">
        <v>18817</v>
      </c>
      <c r="S1497" s="39">
        <v>0</v>
      </c>
      <c r="T1497" s="39">
        <v>0</v>
      </c>
      <c r="U1497" s="39">
        <f>SUM('25-26 Title I Part A'!$P1497:$T1497)</f>
        <v>18817</v>
      </c>
      <c r="V1497" s="39">
        <f>'25-26 Title I Part A'!$L1497-'25-26 Title I Part A'!$U1497</f>
        <v>40656</v>
      </c>
    </row>
    <row r="1498" spans="1:22" ht="15" customHeight="1" x14ac:dyDescent="0.35">
      <c r="A1498" t="s">
        <v>237</v>
      </c>
      <c r="B1498" t="s">
        <v>1645</v>
      </c>
      <c r="C1498" s="7" t="s">
        <v>239</v>
      </c>
      <c r="D1498" s="7" t="s">
        <v>1646</v>
      </c>
      <c r="E1498" s="7" t="s">
        <v>25</v>
      </c>
      <c r="F1498" s="7" t="s">
        <v>26</v>
      </c>
      <c r="G1498" s="7" t="s">
        <v>1646</v>
      </c>
      <c r="H1498" s="38" t="s">
        <v>1647</v>
      </c>
      <c r="I1498" s="7" t="s">
        <v>28</v>
      </c>
      <c r="J1498" s="7" t="s">
        <v>7972</v>
      </c>
      <c r="K1498" s="7" t="s">
        <v>7972</v>
      </c>
      <c r="L1498" s="39">
        <v>222174</v>
      </c>
      <c r="M1498" s="7" t="s">
        <v>7972</v>
      </c>
      <c r="N1498" s="7" t="s">
        <v>7972</v>
      </c>
      <c r="O1498" s="7" t="s">
        <v>7972</v>
      </c>
      <c r="P1498" s="39">
        <v>53309</v>
      </c>
      <c r="Q1498" s="39">
        <v>61721</v>
      </c>
      <c r="R1498" s="39">
        <v>79418</v>
      </c>
      <c r="S1498" s="39">
        <v>27726</v>
      </c>
      <c r="T1498" s="39">
        <v>0</v>
      </c>
      <c r="U1498" s="39">
        <f>SUM('25-26 Title I Part A'!$P1498:$T1498)</f>
        <v>222174</v>
      </c>
      <c r="V1498" s="39">
        <f>'25-26 Title I Part A'!$L1498-'25-26 Title I Part A'!$U1498</f>
        <v>0</v>
      </c>
    </row>
    <row r="1499" spans="1:22" ht="15" customHeight="1" x14ac:dyDescent="0.35">
      <c r="A1499" t="s">
        <v>237</v>
      </c>
      <c r="B1499" t="s">
        <v>2104</v>
      </c>
      <c r="C1499" s="7" t="s">
        <v>239</v>
      </c>
      <c r="D1499" s="7" t="s">
        <v>2105</v>
      </c>
      <c r="E1499" s="7" t="s">
        <v>25</v>
      </c>
      <c r="F1499" s="7" t="s">
        <v>26</v>
      </c>
      <c r="G1499" s="7" t="s">
        <v>2105</v>
      </c>
      <c r="H1499" s="38" t="s">
        <v>2106</v>
      </c>
      <c r="I1499" s="7" t="s">
        <v>28</v>
      </c>
      <c r="J1499" s="7" t="s">
        <v>7974</v>
      </c>
      <c r="K1499" s="7" t="s">
        <v>7973</v>
      </c>
      <c r="L1499" s="39">
        <v>0</v>
      </c>
      <c r="M1499" s="7" t="s">
        <v>7972</v>
      </c>
      <c r="N1499" s="7" t="s">
        <v>7988</v>
      </c>
      <c r="O1499" s="7" t="s">
        <v>7974</v>
      </c>
      <c r="P1499" s="39">
        <v>0</v>
      </c>
      <c r="Q1499" s="39">
        <v>0</v>
      </c>
      <c r="R1499" s="39">
        <v>0</v>
      </c>
      <c r="S1499" s="39">
        <v>0</v>
      </c>
      <c r="T1499" s="39">
        <v>0</v>
      </c>
      <c r="U1499" s="39">
        <f>SUM('25-26 Title I Part A'!$P1499:$T1499)</f>
        <v>0</v>
      </c>
      <c r="V1499" s="39">
        <f>'25-26 Title I Part A'!$L1499-'25-26 Title I Part A'!$U1499</f>
        <v>0</v>
      </c>
    </row>
    <row r="1500" spans="1:22" ht="15" customHeight="1" x14ac:dyDescent="0.35">
      <c r="A1500" t="s">
        <v>237</v>
      </c>
      <c r="B1500" t="s">
        <v>2128</v>
      </c>
      <c r="C1500" s="7" t="s">
        <v>239</v>
      </c>
      <c r="D1500" s="7" t="s">
        <v>2129</v>
      </c>
      <c r="E1500" s="7" t="s">
        <v>25</v>
      </c>
      <c r="F1500" s="7" t="s">
        <v>26</v>
      </c>
      <c r="G1500" s="7" t="s">
        <v>2129</v>
      </c>
      <c r="H1500" s="38" t="s">
        <v>2130</v>
      </c>
      <c r="I1500" s="7" t="s">
        <v>28</v>
      </c>
      <c r="J1500" s="7" t="s">
        <v>7972</v>
      </c>
      <c r="K1500" s="7" t="s">
        <v>7972</v>
      </c>
      <c r="L1500" s="39">
        <v>1114952</v>
      </c>
      <c r="M1500" s="7" t="s">
        <v>7972</v>
      </c>
      <c r="N1500" s="7" t="s">
        <v>7972</v>
      </c>
      <c r="O1500" s="7" t="s">
        <v>7972</v>
      </c>
      <c r="P1500" s="39">
        <v>64221</v>
      </c>
      <c r="Q1500" s="39">
        <v>241385</v>
      </c>
      <c r="R1500" s="39">
        <v>325568</v>
      </c>
      <c r="S1500" s="39">
        <v>86879</v>
      </c>
      <c r="T1500" s="39">
        <v>0</v>
      </c>
      <c r="U1500" s="39">
        <f>SUM('25-26 Title I Part A'!$P1500:$T1500)</f>
        <v>718053</v>
      </c>
      <c r="V1500" s="39">
        <f>'25-26 Title I Part A'!$L1500-'25-26 Title I Part A'!$U1500</f>
        <v>396899</v>
      </c>
    </row>
    <row r="1501" spans="1:22" ht="15" customHeight="1" x14ac:dyDescent="0.35">
      <c r="A1501" t="s">
        <v>237</v>
      </c>
      <c r="B1501" t="s">
        <v>2149</v>
      </c>
      <c r="C1501" s="7" t="s">
        <v>239</v>
      </c>
      <c r="D1501" s="7" t="s">
        <v>2150</v>
      </c>
      <c r="E1501" s="7" t="s">
        <v>25</v>
      </c>
      <c r="F1501" s="7" t="s">
        <v>26</v>
      </c>
      <c r="G1501" s="7" t="s">
        <v>2150</v>
      </c>
      <c r="H1501" s="38" t="s">
        <v>2151</v>
      </c>
      <c r="I1501" s="7" t="s">
        <v>28</v>
      </c>
      <c r="J1501" s="7" t="s">
        <v>7972</v>
      </c>
      <c r="K1501" s="7" t="s">
        <v>7972</v>
      </c>
      <c r="L1501" s="39">
        <v>1349984</v>
      </c>
      <c r="M1501" s="7" t="s">
        <v>7972</v>
      </c>
      <c r="N1501" s="7" t="s">
        <v>7972</v>
      </c>
      <c r="O1501" s="7" t="s">
        <v>7972</v>
      </c>
      <c r="P1501" s="39">
        <v>0</v>
      </c>
      <c r="Q1501" s="39">
        <v>0</v>
      </c>
      <c r="R1501" s="39">
        <v>0</v>
      </c>
      <c r="S1501" s="39">
        <v>336951</v>
      </c>
      <c r="T1501" s="39">
        <v>0</v>
      </c>
      <c r="U1501" s="39">
        <f>SUM('25-26 Title I Part A'!$P1501:$T1501)</f>
        <v>336951</v>
      </c>
      <c r="V1501" s="39">
        <f>'25-26 Title I Part A'!$L1501-'25-26 Title I Part A'!$U1501</f>
        <v>1013033</v>
      </c>
    </row>
    <row r="1502" spans="1:22" ht="15" customHeight="1" x14ac:dyDescent="0.35">
      <c r="A1502" t="s">
        <v>237</v>
      </c>
      <c r="B1502" t="s">
        <v>2284</v>
      </c>
      <c r="C1502" s="7" t="s">
        <v>239</v>
      </c>
      <c r="D1502" s="7" t="s">
        <v>2285</v>
      </c>
      <c r="E1502" s="7" t="s">
        <v>25</v>
      </c>
      <c r="F1502" s="7" t="s">
        <v>26</v>
      </c>
      <c r="G1502" s="7" t="s">
        <v>2285</v>
      </c>
      <c r="H1502" s="38" t="s">
        <v>2286</v>
      </c>
      <c r="I1502" s="7" t="s">
        <v>28</v>
      </c>
      <c r="J1502" s="7" t="s">
        <v>7972</v>
      </c>
      <c r="K1502" s="7" t="s">
        <v>7972</v>
      </c>
      <c r="L1502" s="39">
        <v>302698</v>
      </c>
      <c r="M1502" s="7" t="s">
        <v>7972</v>
      </c>
      <c r="N1502" s="7" t="s">
        <v>7972</v>
      </c>
      <c r="O1502" s="7" t="s">
        <v>7972</v>
      </c>
      <c r="P1502" s="39">
        <v>0</v>
      </c>
      <c r="Q1502" s="39">
        <v>0</v>
      </c>
      <c r="R1502" s="39">
        <v>0</v>
      </c>
      <c r="S1502" s="39">
        <v>0</v>
      </c>
      <c r="T1502" s="39">
        <v>0</v>
      </c>
      <c r="U1502" s="39">
        <f>SUM('25-26 Title I Part A'!$P1502:$T1502)</f>
        <v>0</v>
      </c>
      <c r="V1502" s="39">
        <f>'25-26 Title I Part A'!$L1502-'25-26 Title I Part A'!$U1502</f>
        <v>302698</v>
      </c>
    </row>
    <row r="1503" spans="1:22" ht="15" customHeight="1" x14ac:dyDescent="0.35">
      <c r="A1503" t="s">
        <v>237</v>
      </c>
      <c r="B1503" t="s">
        <v>2287</v>
      </c>
      <c r="C1503" s="7" t="s">
        <v>239</v>
      </c>
      <c r="D1503" s="7" t="s">
        <v>2288</v>
      </c>
      <c r="E1503" s="7" t="s">
        <v>25</v>
      </c>
      <c r="F1503" s="7" t="s">
        <v>26</v>
      </c>
      <c r="G1503" s="7" t="s">
        <v>2288</v>
      </c>
      <c r="H1503" s="38" t="s">
        <v>2289</v>
      </c>
      <c r="I1503" s="7" t="s">
        <v>28</v>
      </c>
      <c r="J1503" s="7" t="s">
        <v>7974</v>
      </c>
      <c r="K1503" s="7" t="s">
        <v>7972</v>
      </c>
      <c r="L1503" s="39">
        <v>0</v>
      </c>
      <c r="M1503" s="7" t="s">
        <v>7973</v>
      </c>
      <c r="N1503" s="7" t="s">
        <v>7988</v>
      </c>
      <c r="O1503" s="7" t="s">
        <v>7972</v>
      </c>
      <c r="P1503" s="39">
        <v>0</v>
      </c>
      <c r="Q1503" s="39">
        <v>0</v>
      </c>
      <c r="R1503" s="39">
        <v>0</v>
      </c>
      <c r="S1503" s="39">
        <v>0</v>
      </c>
      <c r="T1503" s="39">
        <v>0</v>
      </c>
      <c r="U1503" s="39">
        <f>SUM('25-26 Title I Part A'!$P1503:$T1503)</f>
        <v>0</v>
      </c>
      <c r="V1503" s="39">
        <f>'25-26 Title I Part A'!$L1503-'25-26 Title I Part A'!$U1503</f>
        <v>0</v>
      </c>
    </row>
    <row r="1504" spans="1:22" ht="15" customHeight="1" x14ac:dyDescent="0.35">
      <c r="A1504" t="s">
        <v>237</v>
      </c>
      <c r="B1504" t="s">
        <v>2337</v>
      </c>
      <c r="C1504" s="7" t="s">
        <v>239</v>
      </c>
      <c r="D1504" s="7" t="s">
        <v>2338</v>
      </c>
      <c r="E1504" s="7" t="s">
        <v>25</v>
      </c>
      <c r="F1504" s="7" t="s">
        <v>26</v>
      </c>
      <c r="G1504" s="7" t="s">
        <v>2338</v>
      </c>
      <c r="H1504" s="38" t="s">
        <v>2339</v>
      </c>
      <c r="I1504" s="7" t="s">
        <v>28</v>
      </c>
      <c r="J1504" s="7" t="s">
        <v>7972</v>
      </c>
      <c r="K1504" s="7" t="s">
        <v>7972</v>
      </c>
      <c r="L1504" s="39">
        <v>1425223</v>
      </c>
      <c r="M1504" s="7" t="s">
        <v>7972</v>
      </c>
      <c r="N1504" s="7" t="s">
        <v>7972</v>
      </c>
      <c r="O1504" s="7" t="s">
        <v>7972</v>
      </c>
      <c r="P1504" s="39">
        <v>0</v>
      </c>
      <c r="Q1504" s="39">
        <v>0</v>
      </c>
      <c r="R1504" s="39">
        <v>224811</v>
      </c>
      <c r="S1504" s="39">
        <v>464839</v>
      </c>
      <c r="T1504" s="39">
        <v>0</v>
      </c>
      <c r="U1504" s="39">
        <f>SUM('25-26 Title I Part A'!$P1504:$T1504)</f>
        <v>689650</v>
      </c>
      <c r="V1504" s="39">
        <f>'25-26 Title I Part A'!$L1504-'25-26 Title I Part A'!$U1504</f>
        <v>735573</v>
      </c>
    </row>
    <row r="1505" spans="1:22" ht="15" customHeight="1" x14ac:dyDescent="0.35">
      <c r="A1505" t="s">
        <v>237</v>
      </c>
      <c r="B1505" t="s">
        <v>2334</v>
      </c>
      <c r="C1505" s="7" t="s">
        <v>239</v>
      </c>
      <c r="D1505" s="7" t="s">
        <v>2335</v>
      </c>
      <c r="E1505" s="7" t="s">
        <v>25</v>
      </c>
      <c r="F1505" s="7" t="s">
        <v>26</v>
      </c>
      <c r="G1505" s="7" t="s">
        <v>2335</v>
      </c>
      <c r="H1505" s="38" t="s">
        <v>2336</v>
      </c>
      <c r="I1505" s="7" t="s">
        <v>28</v>
      </c>
      <c r="J1505" s="7" t="s">
        <v>7972</v>
      </c>
      <c r="K1505" s="7" t="s">
        <v>7972</v>
      </c>
      <c r="L1505" s="39">
        <v>878118</v>
      </c>
      <c r="M1505" s="7" t="s">
        <v>7972</v>
      </c>
      <c r="N1505" s="7" t="s">
        <v>7972</v>
      </c>
      <c r="O1505" s="7" t="s">
        <v>7972</v>
      </c>
      <c r="P1505" s="39">
        <v>157750</v>
      </c>
      <c r="Q1505" s="39">
        <v>88944</v>
      </c>
      <c r="R1505" s="39">
        <v>182268</v>
      </c>
      <c r="S1505" s="39">
        <v>249228</v>
      </c>
      <c r="T1505" s="39">
        <v>0</v>
      </c>
      <c r="U1505" s="39">
        <f>SUM('25-26 Title I Part A'!$P1505:$T1505)</f>
        <v>678190</v>
      </c>
      <c r="V1505" s="39">
        <f>'25-26 Title I Part A'!$L1505-'25-26 Title I Part A'!$U1505</f>
        <v>199928</v>
      </c>
    </row>
    <row r="1506" spans="1:22" ht="15" customHeight="1" x14ac:dyDescent="0.35">
      <c r="A1506" t="s">
        <v>237</v>
      </c>
      <c r="B1506" t="s">
        <v>2451</v>
      </c>
      <c r="C1506" s="7" t="s">
        <v>239</v>
      </c>
      <c r="D1506" s="7" t="s">
        <v>2452</v>
      </c>
      <c r="E1506" s="7" t="s">
        <v>25</v>
      </c>
      <c r="F1506" s="7" t="s">
        <v>26</v>
      </c>
      <c r="G1506" s="7" t="s">
        <v>2452</v>
      </c>
      <c r="H1506" s="38" t="s">
        <v>2453</v>
      </c>
      <c r="I1506" s="7" t="s">
        <v>28</v>
      </c>
      <c r="J1506" s="7" t="s">
        <v>7972</v>
      </c>
      <c r="K1506" s="7" t="s">
        <v>7972</v>
      </c>
      <c r="L1506" s="39">
        <v>984498</v>
      </c>
      <c r="M1506" s="7" t="s">
        <v>7972</v>
      </c>
      <c r="N1506" s="7" t="s">
        <v>7972</v>
      </c>
      <c r="O1506" s="7" t="s">
        <v>7972</v>
      </c>
      <c r="P1506" s="39">
        <v>0</v>
      </c>
      <c r="Q1506" s="39">
        <v>424735</v>
      </c>
      <c r="R1506" s="39">
        <v>171420</v>
      </c>
      <c r="S1506" s="39">
        <v>184595</v>
      </c>
      <c r="T1506" s="39">
        <v>0</v>
      </c>
      <c r="U1506" s="39">
        <f>SUM('25-26 Title I Part A'!$P1506:$T1506)</f>
        <v>780750</v>
      </c>
      <c r="V1506" s="39">
        <f>'25-26 Title I Part A'!$L1506-'25-26 Title I Part A'!$U1506</f>
        <v>203748</v>
      </c>
    </row>
    <row r="1507" spans="1:22" ht="15" customHeight="1" x14ac:dyDescent="0.35">
      <c r="A1507" t="s">
        <v>237</v>
      </c>
      <c r="B1507" t="s">
        <v>2543</v>
      </c>
      <c r="C1507" s="7" t="s">
        <v>239</v>
      </c>
      <c r="D1507" s="7" t="s">
        <v>2544</v>
      </c>
      <c r="E1507" s="7" t="s">
        <v>25</v>
      </c>
      <c r="F1507" s="7" t="s">
        <v>26</v>
      </c>
      <c r="G1507" s="7" t="s">
        <v>2544</v>
      </c>
      <c r="H1507" s="38" t="s">
        <v>2545</v>
      </c>
      <c r="I1507" s="7" t="s">
        <v>28</v>
      </c>
      <c r="J1507" s="7" t="s">
        <v>7972</v>
      </c>
      <c r="K1507" s="7" t="s">
        <v>7972</v>
      </c>
      <c r="L1507" s="39">
        <v>1106620</v>
      </c>
      <c r="M1507" s="7" t="s">
        <v>7972</v>
      </c>
      <c r="N1507" s="7" t="s">
        <v>7972</v>
      </c>
      <c r="O1507" s="7" t="s">
        <v>7972</v>
      </c>
      <c r="P1507" s="39">
        <v>265546</v>
      </c>
      <c r="Q1507" s="39">
        <v>153587</v>
      </c>
      <c r="R1507" s="39">
        <v>125325</v>
      </c>
      <c r="S1507" s="39">
        <v>333548</v>
      </c>
      <c r="T1507" s="39">
        <v>0</v>
      </c>
      <c r="U1507" s="39">
        <f>SUM('25-26 Title I Part A'!$P1507:$T1507)</f>
        <v>878006</v>
      </c>
      <c r="V1507" s="39">
        <f>'25-26 Title I Part A'!$L1507-'25-26 Title I Part A'!$U1507</f>
        <v>228614</v>
      </c>
    </row>
    <row r="1508" spans="1:22" ht="15" customHeight="1" x14ac:dyDescent="0.35">
      <c r="A1508" t="s">
        <v>237</v>
      </c>
      <c r="B1508" t="s">
        <v>2911</v>
      </c>
      <c r="C1508" s="7" t="s">
        <v>239</v>
      </c>
      <c r="D1508" s="7" t="s">
        <v>2912</v>
      </c>
      <c r="E1508" s="7" t="s">
        <v>25</v>
      </c>
      <c r="F1508" s="7" t="s">
        <v>26</v>
      </c>
      <c r="G1508" s="7" t="s">
        <v>2912</v>
      </c>
      <c r="H1508" s="38" t="s">
        <v>2913</v>
      </c>
      <c r="I1508" s="7" t="s">
        <v>28</v>
      </c>
      <c r="J1508" s="7" t="s">
        <v>7972</v>
      </c>
      <c r="K1508" s="7" t="s">
        <v>7972</v>
      </c>
      <c r="L1508" s="39">
        <v>0</v>
      </c>
      <c r="M1508" s="7" t="s">
        <v>7973</v>
      </c>
      <c r="N1508" s="7" t="s">
        <v>7972</v>
      </c>
      <c r="O1508" s="7" t="s">
        <v>7972</v>
      </c>
      <c r="P1508" s="39">
        <v>0</v>
      </c>
      <c r="Q1508" s="39">
        <v>0</v>
      </c>
      <c r="R1508" s="39">
        <v>0</v>
      </c>
      <c r="S1508" s="39">
        <v>0</v>
      </c>
      <c r="T1508" s="39">
        <v>0</v>
      </c>
      <c r="U1508" s="39">
        <f>SUM('25-26 Title I Part A'!$P1508:$T1508)</f>
        <v>0</v>
      </c>
      <c r="V1508" s="39">
        <f>'25-26 Title I Part A'!$L1508-'25-26 Title I Part A'!$U1508</f>
        <v>0</v>
      </c>
    </row>
    <row r="1509" spans="1:22" ht="15" customHeight="1" x14ac:dyDescent="0.35">
      <c r="A1509" t="s">
        <v>237</v>
      </c>
      <c r="B1509" t="s">
        <v>6985</v>
      </c>
      <c r="C1509" s="7" t="s">
        <v>239</v>
      </c>
      <c r="D1509" s="7" t="s">
        <v>2288</v>
      </c>
      <c r="E1509" s="7" t="s">
        <v>6986</v>
      </c>
      <c r="F1509" s="7" t="s">
        <v>6987</v>
      </c>
      <c r="G1509" s="7" t="s">
        <v>6988</v>
      </c>
      <c r="H1509" s="38" t="s">
        <v>6989</v>
      </c>
      <c r="I1509" s="7" t="s">
        <v>3115</v>
      </c>
      <c r="J1509" s="7" t="s">
        <v>7974</v>
      </c>
      <c r="K1509" s="7" t="s">
        <v>7973</v>
      </c>
      <c r="L1509" s="39">
        <v>0</v>
      </c>
      <c r="M1509" s="7" t="s">
        <v>7973</v>
      </c>
      <c r="N1509" s="7" t="s">
        <v>7988</v>
      </c>
      <c r="O1509" s="7" t="s">
        <v>7974</v>
      </c>
      <c r="P1509" s="39">
        <v>0</v>
      </c>
      <c r="Q1509" s="39">
        <v>0</v>
      </c>
      <c r="R1509" s="39">
        <v>0</v>
      </c>
      <c r="S1509" s="39">
        <v>0</v>
      </c>
      <c r="T1509" s="39">
        <v>0</v>
      </c>
      <c r="U1509" s="39">
        <f>SUM('25-26 Title I Part A'!$P1509:$T1509)</f>
        <v>0</v>
      </c>
      <c r="V1509" s="39">
        <f>'25-26 Title I Part A'!$L1509-'25-26 Title I Part A'!$U1509</f>
        <v>0</v>
      </c>
    </row>
    <row r="1510" spans="1:22" ht="15" customHeight="1" x14ac:dyDescent="0.35">
      <c r="A1510" t="s">
        <v>237</v>
      </c>
      <c r="B1510" t="s">
        <v>3626</v>
      </c>
      <c r="C1510" s="7" t="s">
        <v>239</v>
      </c>
      <c r="D1510" s="7" t="s">
        <v>2129</v>
      </c>
      <c r="E1510" s="7" t="s">
        <v>3627</v>
      </c>
      <c r="F1510" s="7" t="s">
        <v>3628</v>
      </c>
      <c r="G1510" s="7" t="s">
        <v>3629</v>
      </c>
      <c r="H1510" s="38" t="s">
        <v>3630</v>
      </c>
      <c r="I1510" s="7" t="s">
        <v>3115</v>
      </c>
      <c r="J1510" s="7" t="s">
        <v>7972</v>
      </c>
      <c r="K1510" s="7" t="s">
        <v>7972</v>
      </c>
      <c r="L1510" s="39">
        <v>211536</v>
      </c>
      <c r="M1510" s="7" t="s">
        <v>7972</v>
      </c>
      <c r="N1510" s="7" t="s">
        <v>7972</v>
      </c>
      <c r="O1510" s="7" t="s">
        <v>7972</v>
      </c>
      <c r="P1510" s="39">
        <v>50781</v>
      </c>
      <c r="Q1510" s="39">
        <v>102788</v>
      </c>
      <c r="R1510" s="39">
        <v>54556</v>
      </c>
      <c r="S1510" s="39">
        <v>3411</v>
      </c>
      <c r="T1510" s="39">
        <v>0</v>
      </c>
      <c r="U1510" s="39">
        <f>SUM('25-26 Title I Part A'!$P1510:$T1510)</f>
        <v>211536</v>
      </c>
      <c r="V1510" s="39">
        <f>'25-26 Title I Part A'!$L1510-'25-26 Title I Part A'!$U1510</f>
        <v>0</v>
      </c>
    </row>
    <row r="1511" spans="1:22" ht="15" customHeight="1" x14ac:dyDescent="0.35">
      <c r="A1511" t="s">
        <v>237</v>
      </c>
      <c r="B1511" t="s">
        <v>4062</v>
      </c>
      <c r="C1511" s="7" t="s">
        <v>239</v>
      </c>
      <c r="D1511" s="7" t="s">
        <v>1215</v>
      </c>
      <c r="E1511" s="7" t="s">
        <v>4063</v>
      </c>
      <c r="F1511" s="7" t="s">
        <v>4064</v>
      </c>
      <c r="G1511" s="7" t="s">
        <v>4065</v>
      </c>
      <c r="H1511" s="38" t="s">
        <v>4066</v>
      </c>
      <c r="I1511" s="7" t="s">
        <v>3115</v>
      </c>
      <c r="J1511" s="7" t="s">
        <v>7972</v>
      </c>
      <c r="K1511" s="7" t="s">
        <v>7972</v>
      </c>
      <c r="L1511" s="39">
        <v>284029</v>
      </c>
      <c r="M1511" s="7" t="s">
        <v>7972</v>
      </c>
      <c r="N1511" s="7" t="s">
        <v>7972</v>
      </c>
      <c r="O1511" s="7" t="s">
        <v>7972</v>
      </c>
      <c r="P1511" s="39">
        <v>68166</v>
      </c>
      <c r="Q1511" s="39">
        <v>130576</v>
      </c>
      <c r="R1511" s="39">
        <v>57752</v>
      </c>
      <c r="S1511" s="39">
        <v>12152</v>
      </c>
      <c r="T1511" s="39">
        <v>0</v>
      </c>
      <c r="U1511" s="39">
        <f>SUM('25-26 Title I Part A'!$P1511:$T1511)</f>
        <v>268646</v>
      </c>
      <c r="V1511" s="39">
        <f>'25-26 Title I Part A'!$L1511-'25-26 Title I Part A'!$U1511</f>
        <v>15383</v>
      </c>
    </row>
    <row r="1512" spans="1:22" ht="15" customHeight="1" x14ac:dyDescent="0.35">
      <c r="A1512" t="s">
        <v>237</v>
      </c>
      <c r="B1512" t="s">
        <v>7290</v>
      </c>
      <c r="C1512" s="7" t="s">
        <v>239</v>
      </c>
      <c r="D1512" s="7" t="s">
        <v>2452</v>
      </c>
      <c r="E1512" s="7" t="s">
        <v>7291</v>
      </c>
      <c r="F1512" s="7" t="s">
        <v>7292</v>
      </c>
      <c r="G1512" s="7" t="s">
        <v>7293</v>
      </c>
      <c r="H1512" s="38" t="s">
        <v>7294</v>
      </c>
      <c r="I1512" s="7" t="s">
        <v>3115</v>
      </c>
      <c r="J1512" s="7" t="s">
        <v>7972</v>
      </c>
      <c r="K1512" s="7" t="s">
        <v>7972</v>
      </c>
      <c r="L1512" s="39">
        <v>90032</v>
      </c>
      <c r="M1512" s="7" t="s">
        <v>7972</v>
      </c>
      <c r="N1512" s="7" t="s">
        <v>7972</v>
      </c>
      <c r="O1512" s="7" t="s">
        <v>7972</v>
      </c>
      <c r="P1512" s="39">
        <v>0</v>
      </c>
      <c r="Q1512" s="39">
        <v>22131</v>
      </c>
      <c r="R1512" s="39">
        <v>0</v>
      </c>
      <c r="S1512" s="39">
        <v>67901</v>
      </c>
      <c r="T1512" s="39">
        <v>0</v>
      </c>
      <c r="U1512" s="39">
        <f>SUM('25-26 Title I Part A'!$P1512:$T1512)</f>
        <v>90032</v>
      </c>
      <c r="V1512" s="39">
        <f>'25-26 Title I Part A'!$L1512-'25-26 Title I Part A'!$U1512</f>
        <v>0</v>
      </c>
    </row>
    <row r="1513" spans="1:22" ht="15" customHeight="1" x14ac:dyDescent="0.35">
      <c r="A1513" t="s">
        <v>237</v>
      </c>
      <c r="B1513" t="s">
        <v>4525</v>
      </c>
      <c r="C1513" s="7" t="s">
        <v>239</v>
      </c>
      <c r="D1513" s="7" t="s">
        <v>2452</v>
      </c>
      <c r="E1513" s="7" t="s">
        <v>4526</v>
      </c>
      <c r="F1513" s="7" t="s">
        <v>4527</v>
      </c>
      <c r="G1513" s="7" t="s">
        <v>4528</v>
      </c>
      <c r="H1513" s="38" t="s">
        <v>4529</v>
      </c>
      <c r="I1513" s="7" t="s">
        <v>3115</v>
      </c>
      <c r="J1513" s="7" t="s">
        <v>7972</v>
      </c>
      <c r="K1513" s="7" t="s">
        <v>7972</v>
      </c>
      <c r="L1513" s="39">
        <v>90527</v>
      </c>
      <c r="M1513" s="7" t="s">
        <v>7972</v>
      </c>
      <c r="N1513" s="7" t="s">
        <v>7972</v>
      </c>
      <c r="O1513" s="7" t="s">
        <v>7972</v>
      </c>
      <c r="P1513" s="39">
        <v>22003</v>
      </c>
      <c r="Q1513" s="39">
        <v>40665</v>
      </c>
      <c r="R1513" s="39">
        <v>27859</v>
      </c>
      <c r="S1513" s="39">
        <v>0</v>
      </c>
      <c r="T1513" s="39">
        <v>0</v>
      </c>
      <c r="U1513" s="39">
        <f>SUM('25-26 Title I Part A'!$P1513:$T1513)</f>
        <v>90527</v>
      </c>
      <c r="V1513" s="39">
        <f>'25-26 Title I Part A'!$L1513-'25-26 Title I Part A'!$U1513</f>
        <v>0</v>
      </c>
    </row>
    <row r="1514" spans="1:22" ht="15" customHeight="1" x14ac:dyDescent="0.35">
      <c r="A1514" t="s">
        <v>237</v>
      </c>
      <c r="B1514" t="s">
        <v>4332</v>
      </c>
      <c r="C1514" s="7" t="s">
        <v>239</v>
      </c>
      <c r="D1514" s="7" t="s">
        <v>2150</v>
      </c>
      <c r="E1514" s="7" t="s">
        <v>4333</v>
      </c>
      <c r="F1514" s="7" t="s">
        <v>4334</v>
      </c>
      <c r="G1514" s="7" t="s">
        <v>4335</v>
      </c>
      <c r="H1514" s="38" t="s">
        <v>4336</v>
      </c>
      <c r="I1514" s="7" t="s">
        <v>3115</v>
      </c>
      <c r="J1514" s="7" t="s">
        <v>7972</v>
      </c>
      <c r="K1514" s="7" t="s">
        <v>7972</v>
      </c>
      <c r="L1514" s="39">
        <v>54740</v>
      </c>
      <c r="M1514" s="7" t="s">
        <v>7972</v>
      </c>
      <c r="N1514" s="7" t="s">
        <v>7972</v>
      </c>
      <c r="O1514" s="7" t="s">
        <v>7972</v>
      </c>
      <c r="P1514" s="39">
        <v>13149</v>
      </c>
      <c r="Q1514" s="39">
        <v>30150</v>
      </c>
      <c r="R1514" s="39">
        <v>10593</v>
      </c>
      <c r="S1514" s="39">
        <v>848</v>
      </c>
      <c r="T1514" s="39">
        <v>0</v>
      </c>
      <c r="U1514" s="39">
        <f>SUM('25-26 Title I Part A'!$P1514:$T1514)</f>
        <v>54740</v>
      </c>
      <c r="V1514" s="39">
        <f>'25-26 Title I Part A'!$L1514-'25-26 Title I Part A'!$U1514</f>
        <v>0</v>
      </c>
    </row>
    <row r="1515" spans="1:22" ht="15" customHeight="1" x14ac:dyDescent="0.35">
      <c r="A1515" t="s">
        <v>237</v>
      </c>
      <c r="B1515" t="s">
        <v>7300</v>
      </c>
      <c r="C1515" s="7" t="s">
        <v>239</v>
      </c>
      <c r="D1515" s="7" t="s">
        <v>1217</v>
      </c>
      <c r="E1515" s="7" t="s">
        <v>7301</v>
      </c>
      <c r="F1515" s="7" t="s">
        <v>7302</v>
      </c>
      <c r="G1515" s="7" t="s">
        <v>7303</v>
      </c>
      <c r="H1515" s="38" t="s">
        <v>7304</v>
      </c>
      <c r="I1515" s="7" t="s">
        <v>3115</v>
      </c>
      <c r="J1515" s="7" t="s">
        <v>7972</v>
      </c>
      <c r="K1515" s="7" t="s">
        <v>7972</v>
      </c>
      <c r="L1515" s="39">
        <v>53600</v>
      </c>
      <c r="M1515" s="7" t="s">
        <v>7972</v>
      </c>
      <c r="N1515" s="7" t="s">
        <v>7972</v>
      </c>
      <c r="O1515" s="7" t="s">
        <v>7972</v>
      </c>
      <c r="P1515" s="39">
        <v>0</v>
      </c>
      <c r="Q1515" s="39">
        <v>13173</v>
      </c>
      <c r="R1515" s="39">
        <v>0</v>
      </c>
      <c r="S1515" s="39">
        <v>40427</v>
      </c>
      <c r="T1515" s="39">
        <v>0</v>
      </c>
      <c r="U1515" s="39">
        <f>SUM('25-26 Title I Part A'!$P1515:$T1515)</f>
        <v>53600</v>
      </c>
      <c r="V1515" s="39">
        <f>'25-26 Title I Part A'!$L1515-'25-26 Title I Part A'!$U1515</f>
        <v>0</v>
      </c>
    </row>
    <row r="1516" spans="1:22" ht="15" customHeight="1" x14ac:dyDescent="0.35">
      <c r="A1516" t="s">
        <v>237</v>
      </c>
      <c r="B1516" t="s">
        <v>4457</v>
      </c>
      <c r="C1516" s="7" t="s">
        <v>239</v>
      </c>
      <c r="D1516" s="7" t="s">
        <v>2335</v>
      </c>
      <c r="E1516" s="7" t="s">
        <v>4458</v>
      </c>
      <c r="F1516" s="7" t="s">
        <v>4459</v>
      </c>
      <c r="G1516" s="7" t="s">
        <v>4460</v>
      </c>
      <c r="H1516" s="38" t="s">
        <v>4461</v>
      </c>
      <c r="I1516" s="7" t="s">
        <v>3115</v>
      </c>
      <c r="J1516" s="7" t="s">
        <v>7974</v>
      </c>
      <c r="K1516" s="7" t="s">
        <v>7973</v>
      </c>
      <c r="L1516" s="39">
        <v>0</v>
      </c>
      <c r="M1516" s="7" t="s">
        <v>7973</v>
      </c>
      <c r="N1516" s="7" t="s">
        <v>7988</v>
      </c>
      <c r="O1516" s="7" t="s">
        <v>7974</v>
      </c>
      <c r="P1516" s="39">
        <v>0</v>
      </c>
      <c r="Q1516" s="39">
        <v>0</v>
      </c>
      <c r="R1516" s="39">
        <v>0</v>
      </c>
      <c r="S1516" s="39">
        <v>0</v>
      </c>
      <c r="T1516" s="39">
        <v>0</v>
      </c>
      <c r="U1516" s="39">
        <f>SUM('25-26 Title I Part A'!$P1516:$T1516)</f>
        <v>0</v>
      </c>
      <c r="V1516" s="39">
        <f>'25-26 Title I Part A'!$L1516-'25-26 Title I Part A'!$U1516</f>
        <v>0</v>
      </c>
    </row>
    <row r="1517" spans="1:22" ht="15" customHeight="1" x14ac:dyDescent="0.35">
      <c r="A1517" t="s">
        <v>237</v>
      </c>
      <c r="B1517" t="s">
        <v>5614</v>
      </c>
      <c r="C1517" s="7" t="s">
        <v>239</v>
      </c>
      <c r="D1517" s="7" t="s">
        <v>2150</v>
      </c>
      <c r="E1517" s="7" t="s">
        <v>5615</v>
      </c>
      <c r="F1517" s="7" t="s">
        <v>5616</v>
      </c>
      <c r="G1517" s="7" t="s">
        <v>5617</v>
      </c>
      <c r="H1517" s="38" t="s">
        <v>5618</v>
      </c>
      <c r="I1517" s="7" t="s">
        <v>3115</v>
      </c>
      <c r="J1517" s="7" t="s">
        <v>7972</v>
      </c>
      <c r="K1517" s="7" t="s">
        <v>7972</v>
      </c>
      <c r="L1517" s="39">
        <v>307080</v>
      </c>
      <c r="M1517" s="7" t="s">
        <v>7972</v>
      </c>
      <c r="N1517" s="7" t="s">
        <v>7972</v>
      </c>
      <c r="O1517" s="7" t="s">
        <v>7972</v>
      </c>
      <c r="P1517" s="39">
        <v>0</v>
      </c>
      <c r="Q1517" s="39">
        <v>149215</v>
      </c>
      <c r="R1517" s="39">
        <v>77312</v>
      </c>
      <c r="S1517" s="39">
        <v>76840</v>
      </c>
      <c r="T1517" s="39">
        <v>0</v>
      </c>
      <c r="U1517" s="39">
        <f>SUM('25-26 Title I Part A'!$P1517:$T1517)</f>
        <v>303367</v>
      </c>
      <c r="V1517" s="39">
        <f>'25-26 Title I Part A'!$L1517-'25-26 Title I Part A'!$U1517</f>
        <v>3713</v>
      </c>
    </row>
    <row r="1518" spans="1:22" ht="15" customHeight="1" x14ac:dyDescent="0.35">
      <c r="A1518" t="s">
        <v>237</v>
      </c>
      <c r="B1518" t="s">
        <v>6910</v>
      </c>
      <c r="C1518" s="7" t="s">
        <v>239</v>
      </c>
      <c r="D1518" s="7" t="s">
        <v>2150</v>
      </c>
      <c r="E1518" s="7" t="s">
        <v>6911</v>
      </c>
      <c r="F1518" s="7" t="s">
        <v>6912</v>
      </c>
      <c r="G1518" s="7" t="s">
        <v>6913</v>
      </c>
      <c r="H1518" s="38" t="s">
        <v>6914</v>
      </c>
      <c r="I1518" s="7" t="s">
        <v>3115</v>
      </c>
      <c r="J1518" s="7" t="s">
        <v>7972</v>
      </c>
      <c r="K1518" s="7" t="s">
        <v>7972</v>
      </c>
      <c r="L1518" s="39">
        <v>111406</v>
      </c>
      <c r="M1518" s="7" t="s">
        <v>7972</v>
      </c>
      <c r="N1518" s="7" t="s">
        <v>7972</v>
      </c>
      <c r="O1518" s="7" t="s">
        <v>7972</v>
      </c>
      <c r="P1518" s="39">
        <v>0</v>
      </c>
      <c r="Q1518" s="39">
        <v>26440</v>
      </c>
      <c r="R1518" s="39">
        <v>27402</v>
      </c>
      <c r="S1518" s="39">
        <v>27852</v>
      </c>
      <c r="T1518" s="39">
        <v>0</v>
      </c>
      <c r="U1518" s="39">
        <f>SUM('25-26 Title I Part A'!$P1518:$T1518)</f>
        <v>81694</v>
      </c>
      <c r="V1518" s="39">
        <f>'25-26 Title I Part A'!$L1518-'25-26 Title I Part A'!$U1518</f>
        <v>29712</v>
      </c>
    </row>
    <row r="1519" spans="1:22" ht="15" customHeight="1" x14ac:dyDescent="0.35">
      <c r="A1519" t="s">
        <v>237</v>
      </c>
      <c r="B1519" t="s">
        <v>6490</v>
      </c>
      <c r="C1519" s="7" t="s">
        <v>239</v>
      </c>
      <c r="D1519" s="7" t="s">
        <v>3057</v>
      </c>
      <c r="E1519" s="7" t="s">
        <v>6491</v>
      </c>
      <c r="F1519" s="7" t="s">
        <v>6492</v>
      </c>
      <c r="G1519" s="7" t="s">
        <v>6493</v>
      </c>
      <c r="H1519" s="38" t="s">
        <v>6494</v>
      </c>
      <c r="I1519" s="7" t="s">
        <v>3115</v>
      </c>
      <c r="J1519" s="7" t="s">
        <v>7972</v>
      </c>
      <c r="K1519" s="7" t="s">
        <v>7972</v>
      </c>
      <c r="L1519" s="39">
        <v>25497</v>
      </c>
      <c r="M1519" s="7" t="s">
        <v>7972</v>
      </c>
      <c r="N1519" s="7" t="s">
        <v>7972</v>
      </c>
      <c r="O1519" s="7" t="s">
        <v>7972</v>
      </c>
      <c r="P1519" s="39">
        <v>6199</v>
      </c>
      <c r="Q1519" s="39">
        <v>11233</v>
      </c>
      <c r="R1519" s="39">
        <v>6352</v>
      </c>
      <c r="S1519" s="39">
        <v>1713</v>
      </c>
      <c r="T1519" s="39">
        <v>0</v>
      </c>
      <c r="U1519" s="39">
        <f>SUM('25-26 Title I Part A'!$P1519:$T1519)</f>
        <v>25497</v>
      </c>
      <c r="V1519" s="39">
        <f>'25-26 Title I Part A'!$L1519-'25-26 Title I Part A'!$U1519</f>
        <v>0</v>
      </c>
    </row>
    <row r="1520" spans="1:22" ht="15" customHeight="1" x14ac:dyDescent="0.35">
      <c r="A1520" t="s">
        <v>237</v>
      </c>
      <c r="B1520" t="s">
        <v>5710</v>
      </c>
      <c r="C1520" s="7" t="s">
        <v>239</v>
      </c>
      <c r="D1520" s="7" t="s">
        <v>2129</v>
      </c>
      <c r="E1520" s="7" t="s">
        <v>5711</v>
      </c>
      <c r="F1520" s="7" t="s">
        <v>5712</v>
      </c>
      <c r="G1520" s="7" t="s">
        <v>5713</v>
      </c>
      <c r="H1520" s="38" t="s">
        <v>5714</v>
      </c>
      <c r="I1520" s="7" t="s">
        <v>3115</v>
      </c>
      <c r="J1520" s="7" t="s">
        <v>7972</v>
      </c>
      <c r="K1520" s="7" t="s">
        <v>7972</v>
      </c>
      <c r="L1520" s="39">
        <v>252385</v>
      </c>
      <c r="M1520" s="7" t="s">
        <v>7972</v>
      </c>
      <c r="N1520" s="7" t="s">
        <v>7972</v>
      </c>
      <c r="O1520" s="7" t="s">
        <v>7972</v>
      </c>
      <c r="P1520" s="39">
        <v>60587</v>
      </c>
      <c r="Q1520" s="39">
        <v>62051</v>
      </c>
      <c r="R1520" s="39">
        <v>63542</v>
      </c>
      <c r="S1520" s="39">
        <v>63153</v>
      </c>
      <c r="T1520" s="39">
        <v>0</v>
      </c>
      <c r="U1520" s="39">
        <f>SUM('25-26 Title I Part A'!$P1520:$T1520)</f>
        <v>249333</v>
      </c>
      <c r="V1520" s="39">
        <f>'25-26 Title I Part A'!$L1520-'25-26 Title I Part A'!$U1520</f>
        <v>3052</v>
      </c>
    </row>
    <row r="1521" spans="1:22" ht="15" customHeight="1" x14ac:dyDescent="0.35">
      <c r="A1521" t="s">
        <v>237</v>
      </c>
      <c r="B1521" t="s">
        <v>5609</v>
      </c>
      <c r="C1521" s="7" t="s">
        <v>239</v>
      </c>
      <c r="D1521" s="7" t="s">
        <v>2452</v>
      </c>
      <c r="E1521" s="7" t="s">
        <v>5610</v>
      </c>
      <c r="F1521" s="7" t="s">
        <v>5611</v>
      </c>
      <c r="G1521" s="7" t="s">
        <v>5612</v>
      </c>
      <c r="H1521" s="38" t="s">
        <v>5613</v>
      </c>
      <c r="I1521" s="7" t="s">
        <v>3115</v>
      </c>
      <c r="J1521" s="7" t="s">
        <v>7972</v>
      </c>
      <c r="K1521" s="7" t="s">
        <v>7972</v>
      </c>
      <c r="L1521" s="39">
        <v>95393</v>
      </c>
      <c r="M1521" s="7" t="s">
        <v>7972</v>
      </c>
      <c r="N1521" s="7" t="s">
        <v>7972</v>
      </c>
      <c r="O1521" s="7" t="s">
        <v>7972</v>
      </c>
      <c r="P1521" s="39">
        <v>23275</v>
      </c>
      <c r="Q1521" s="39">
        <v>23848</v>
      </c>
      <c r="R1521" s="39">
        <v>24422</v>
      </c>
      <c r="S1521" s="39">
        <v>23848</v>
      </c>
      <c r="T1521" s="39">
        <v>0</v>
      </c>
      <c r="U1521" s="39">
        <f>SUM('25-26 Title I Part A'!$P1521:$T1521)</f>
        <v>95393</v>
      </c>
      <c r="V1521" s="39">
        <f>'25-26 Title I Part A'!$L1521-'25-26 Title I Part A'!$U1521</f>
        <v>0</v>
      </c>
    </row>
    <row r="1522" spans="1:22" ht="15" customHeight="1" x14ac:dyDescent="0.35">
      <c r="A1522" t="s">
        <v>207</v>
      </c>
      <c r="B1522" t="s">
        <v>3059</v>
      </c>
      <c r="C1522" s="7" t="s">
        <v>209</v>
      </c>
      <c r="D1522" s="7" t="s">
        <v>3060</v>
      </c>
      <c r="E1522" s="7" t="s">
        <v>25</v>
      </c>
      <c r="F1522" s="7" t="s">
        <v>26</v>
      </c>
      <c r="G1522" s="7" t="s">
        <v>3060</v>
      </c>
      <c r="H1522" s="38" t="s">
        <v>3061</v>
      </c>
      <c r="I1522" s="7" t="s">
        <v>2938</v>
      </c>
      <c r="J1522" s="7" t="s">
        <v>7972</v>
      </c>
      <c r="K1522" s="7" t="s">
        <v>7973</v>
      </c>
      <c r="L1522" s="39">
        <v>0</v>
      </c>
      <c r="M1522" s="7" t="s">
        <v>7972</v>
      </c>
      <c r="N1522" s="7" t="s">
        <v>7972</v>
      </c>
      <c r="O1522" s="7" t="s">
        <v>7974</v>
      </c>
      <c r="P1522" s="39">
        <v>0</v>
      </c>
      <c r="Q1522" s="39">
        <v>0</v>
      </c>
      <c r="R1522" s="39">
        <v>0</v>
      </c>
      <c r="S1522" s="39">
        <v>0</v>
      </c>
      <c r="T1522" s="39">
        <v>0</v>
      </c>
      <c r="U1522" s="39">
        <f>SUM('25-26 Title I Part A'!$P1522:$T1522)</f>
        <v>0</v>
      </c>
      <c r="V1522" s="39">
        <f>'25-26 Title I Part A'!$L1522-'25-26 Title I Part A'!$U1522</f>
        <v>0</v>
      </c>
    </row>
    <row r="1523" spans="1:22" ht="15" customHeight="1" x14ac:dyDescent="0.35">
      <c r="A1523" t="s">
        <v>207</v>
      </c>
      <c r="B1523" t="s">
        <v>208</v>
      </c>
      <c r="C1523" s="7" t="s">
        <v>209</v>
      </c>
      <c r="D1523" s="7" t="s">
        <v>210</v>
      </c>
      <c r="E1523" s="7" t="s">
        <v>25</v>
      </c>
      <c r="F1523" s="7" t="s">
        <v>26</v>
      </c>
      <c r="G1523" s="7" t="s">
        <v>210</v>
      </c>
      <c r="H1523" s="38" t="s">
        <v>211</v>
      </c>
      <c r="I1523" s="7" t="s">
        <v>28</v>
      </c>
      <c r="J1523" s="7" t="s">
        <v>7973</v>
      </c>
      <c r="K1523" s="7" t="s">
        <v>7972</v>
      </c>
      <c r="L1523" s="39">
        <v>0</v>
      </c>
      <c r="M1523" s="7" t="s">
        <v>7973</v>
      </c>
      <c r="N1523" s="7" t="s">
        <v>7988</v>
      </c>
      <c r="O1523" s="7" t="s">
        <v>7972</v>
      </c>
      <c r="P1523" s="39">
        <v>0</v>
      </c>
      <c r="Q1523" s="39">
        <v>0</v>
      </c>
      <c r="R1523" s="39">
        <v>0</v>
      </c>
      <c r="S1523" s="39">
        <v>0</v>
      </c>
      <c r="T1523" s="39">
        <v>0</v>
      </c>
      <c r="U1523" s="39">
        <f>SUM('25-26 Title I Part A'!$P1523:$T1523)</f>
        <v>0</v>
      </c>
      <c r="V1523" s="39">
        <f>'25-26 Title I Part A'!$L1523-'25-26 Title I Part A'!$U1523</f>
        <v>0</v>
      </c>
    </row>
    <row r="1524" spans="1:22" ht="15" customHeight="1" x14ac:dyDescent="0.35">
      <c r="A1524" t="s">
        <v>207</v>
      </c>
      <c r="B1524" t="s">
        <v>332</v>
      </c>
      <c r="C1524" s="7" t="s">
        <v>209</v>
      </c>
      <c r="D1524" s="7" t="s">
        <v>333</v>
      </c>
      <c r="E1524" s="7" t="s">
        <v>25</v>
      </c>
      <c r="F1524" s="7" t="s">
        <v>26</v>
      </c>
      <c r="G1524" s="7" t="s">
        <v>333</v>
      </c>
      <c r="H1524" s="38" t="s">
        <v>334</v>
      </c>
      <c r="I1524" s="7" t="s">
        <v>28</v>
      </c>
      <c r="J1524" s="7" t="s">
        <v>7972</v>
      </c>
      <c r="K1524" s="7" t="s">
        <v>7972</v>
      </c>
      <c r="L1524" s="39">
        <v>16606</v>
      </c>
      <c r="M1524" s="7" t="s">
        <v>7972</v>
      </c>
      <c r="N1524" s="7" t="s">
        <v>7972</v>
      </c>
      <c r="O1524" s="7" t="s">
        <v>7972</v>
      </c>
      <c r="P1524" s="39">
        <v>0</v>
      </c>
      <c r="Q1524" s="39">
        <v>13142</v>
      </c>
      <c r="R1524" s="39">
        <v>220</v>
      </c>
      <c r="S1524" s="39">
        <v>3244</v>
      </c>
      <c r="T1524" s="39">
        <v>0</v>
      </c>
      <c r="U1524" s="39">
        <f>SUM('25-26 Title I Part A'!$P1524:$T1524)</f>
        <v>16606</v>
      </c>
      <c r="V1524" s="39">
        <f>'25-26 Title I Part A'!$L1524-'25-26 Title I Part A'!$U1524</f>
        <v>0</v>
      </c>
    </row>
    <row r="1525" spans="1:22" ht="15" customHeight="1" x14ac:dyDescent="0.35">
      <c r="A1525" t="s">
        <v>207</v>
      </c>
      <c r="B1525" t="s">
        <v>2385</v>
      </c>
      <c r="C1525" s="7" t="s">
        <v>209</v>
      </c>
      <c r="D1525" s="7" t="s">
        <v>2386</v>
      </c>
      <c r="E1525" s="7" t="s">
        <v>25</v>
      </c>
      <c r="F1525" s="7" t="s">
        <v>26</v>
      </c>
      <c r="G1525" s="7" t="s">
        <v>2386</v>
      </c>
      <c r="H1525" s="38" t="s">
        <v>2387</v>
      </c>
      <c r="I1525" s="7" t="s">
        <v>28</v>
      </c>
      <c r="J1525" s="7" t="s">
        <v>7972</v>
      </c>
      <c r="K1525" s="7" t="s">
        <v>7972</v>
      </c>
      <c r="L1525" s="39">
        <v>8653976</v>
      </c>
      <c r="M1525" s="7" t="s">
        <v>7972</v>
      </c>
      <c r="N1525" s="7" t="s">
        <v>7972</v>
      </c>
      <c r="O1525" s="7" t="s">
        <v>7972</v>
      </c>
      <c r="P1525" s="39">
        <v>0</v>
      </c>
      <c r="Q1525" s="39">
        <v>2841884</v>
      </c>
      <c r="R1525" s="39">
        <v>51576</v>
      </c>
      <c r="S1525" s="39">
        <v>4458280</v>
      </c>
      <c r="T1525" s="39">
        <v>0</v>
      </c>
      <c r="U1525" s="39">
        <f>SUM('25-26 Title I Part A'!$P1525:$T1525)</f>
        <v>7351740</v>
      </c>
      <c r="V1525" s="39">
        <f>'25-26 Title I Part A'!$L1525-'25-26 Title I Part A'!$U1525</f>
        <v>1302236</v>
      </c>
    </row>
    <row r="1526" spans="1:22" ht="15" customHeight="1" x14ac:dyDescent="0.35">
      <c r="A1526" t="s">
        <v>207</v>
      </c>
      <c r="B1526" t="s">
        <v>404</v>
      </c>
      <c r="C1526" s="7" t="s">
        <v>209</v>
      </c>
      <c r="D1526" s="7" t="s">
        <v>405</v>
      </c>
      <c r="E1526" s="7" t="s">
        <v>25</v>
      </c>
      <c r="F1526" s="7" t="s">
        <v>26</v>
      </c>
      <c r="G1526" s="7" t="s">
        <v>405</v>
      </c>
      <c r="H1526" s="38" t="s">
        <v>406</v>
      </c>
      <c r="I1526" s="7" t="s">
        <v>28</v>
      </c>
      <c r="J1526" s="7" t="s">
        <v>7972</v>
      </c>
      <c r="K1526" s="7" t="s">
        <v>7972</v>
      </c>
      <c r="L1526" s="39">
        <v>79348</v>
      </c>
      <c r="M1526" s="7" t="s">
        <v>7973</v>
      </c>
      <c r="N1526" s="7" t="s">
        <v>7972</v>
      </c>
      <c r="O1526" s="7" t="s">
        <v>7972</v>
      </c>
      <c r="P1526" s="39">
        <v>0</v>
      </c>
      <c r="Q1526" s="39">
        <v>27255</v>
      </c>
      <c r="R1526" s="39">
        <v>0</v>
      </c>
      <c r="S1526" s="39">
        <v>0</v>
      </c>
      <c r="T1526" s="39">
        <v>0</v>
      </c>
      <c r="U1526" s="39">
        <f>SUM('25-26 Title I Part A'!$P1526:$T1526)</f>
        <v>27255</v>
      </c>
      <c r="V1526" s="39">
        <f>'25-26 Title I Part A'!$L1526-'25-26 Title I Part A'!$U1526</f>
        <v>52093</v>
      </c>
    </row>
    <row r="1527" spans="1:22" ht="15" customHeight="1" x14ac:dyDescent="0.35">
      <c r="A1527" t="s">
        <v>207</v>
      </c>
      <c r="B1527" t="s">
        <v>502</v>
      </c>
      <c r="C1527" s="7" t="s">
        <v>209</v>
      </c>
      <c r="D1527" s="7" t="s">
        <v>503</v>
      </c>
      <c r="E1527" s="7" t="s">
        <v>25</v>
      </c>
      <c r="F1527" s="7" t="s">
        <v>26</v>
      </c>
      <c r="G1527" s="7" t="s">
        <v>503</v>
      </c>
      <c r="H1527" s="38" t="s">
        <v>504</v>
      </c>
      <c r="I1527" s="7" t="s">
        <v>28</v>
      </c>
      <c r="J1527" s="7" t="s">
        <v>7972</v>
      </c>
      <c r="K1527" s="7" t="s">
        <v>7972</v>
      </c>
      <c r="L1527" s="39">
        <v>432447</v>
      </c>
      <c r="M1527" s="7" t="s">
        <v>7972</v>
      </c>
      <c r="N1527" s="7" t="s">
        <v>7972</v>
      </c>
      <c r="O1527" s="7" t="s">
        <v>7972</v>
      </c>
      <c r="P1527" s="39">
        <v>75416</v>
      </c>
      <c r="Q1527" s="39">
        <v>102337</v>
      </c>
      <c r="R1527" s="39">
        <v>60233</v>
      </c>
      <c r="S1527" s="39">
        <v>100984</v>
      </c>
      <c r="T1527" s="39">
        <v>0</v>
      </c>
      <c r="U1527" s="39">
        <f>SUM('25-26 Title I Part A'!$P1527:$T1527)</f>
        <v>338970</v>
      </c>
      <c r="V1527" s="39">
        <f>'25-26 Title I Part A'!$L1527-'25-26 Title I Part A'!$U1527</f>
        <v>93477</v>
      </c>
    </row>
    <row r="1528" spans="1:22" ht="15" customHeight="1" x14ac:dyDescent="0.35">
      <c r="A1528" t="s">
        <v>207</v>
      </c>
      <c r="B1528" t="s">
        <v>617</v>
      </c>
      <c r="C1528" s="7" t="s">
        <v>209</v>
      </c>
      <c r="D1528" s="7" t="s">
        <v>618</v>
      </c>
      <c r="E1528" s="7" t="s">
        <v>25</v>
      </c>
      <c r="F1528" s="7" t="s">
        <v>26</v>
      </c>
      <c r="G1528" s="7" t="s">
        <v>618</v>
      </c>
      <c r="H1528" s="38" t="s">
        <v>619</v>
      </c>
      <c r="I1528" s="7" t="s">
        <v>28</v>
      </c>
      <c r="J1528" s="7" t="s">
        <v>7972</v>
      </c>
      <c r="K1528" s="7" t="s">
        <v>7972</v>
      </c>
      <c r="L1528" s="39">
        <v>26449</v>
      </c>
      <c r="M1528" s="7" t="s">
        <v>7972</v>
      </c>
      <c r="N1528" s="7" t="s">
        <v>7972</v>
      </c>
      <c r="O1528" s="7" t="s">
        <v>7972</v>
      </c>
      <c r="P1528" s="39">
        <v>0</v>
      </c>
      <c r="Q1528" s="39">
        <v>8916</v>
      </c>
      <c r="R1528" s="39">
        <v>5458</v>
      </c>
      <c r="S1528" s="39">
        <v>9160</v>
      </c>
      <c r="T1528" s="39">
        <v>0</v>
      </c>
      <c r="U1528" s="39">
        <f>SUM('25-26 Title I Part A'!$P1528:$T1528)</f>
        <v>23534</v>
      </c>
      <c r="V1528" s="39">
        <f>'25-26 Title I Part A'!$L1528-'25-26 Title I Part A'!$U1528</f>
        <v>2915</v>
      </c>
    </row>
    <row r="1529" spans="1:22" ht="15" customHeight="1" x14ac:dyDescent="0.35">
      <c r="A1529" t="s">
        <v>207</v>
      </c>
      <c r="B1529" t="s">
        <v>623</v>
      </c>
      <c r="C1529" s="7" t="s">
        <v>209</v>
      </c>
      <c r="D1529" s="7" t="s">
        <v>624</v>
      </c>
      <c r="E1529" s="7" t="s">
        <v>25</v>
      </c>
      <c r="F1529" s="7" t="s">
        <v>26</v>
      </c>
      <c r="G1529" s="7" t="s">
        <v>624</v>
      </c>
      <c r="H1529" s="38" t="s">
        <v>625</v>
      </c>
      <c r="I1529" s="7" t="s">
        <v>28</v>
      </c>
      <c r="J1529" s="7" t="s">
        <v>7972</v>
      </c>
      <c r="K1529" s="7" t="s">
        <v>7972</v>
      </c>
      <c r="L1529" s="39">
        <v>73869</v>
      </c>
      <c r="M1529" s="7" t="s">
        <v>7973</v>
      </c>
      <c r="N1529" s="7" t="s">
        <v>7972</v>
      </c>
      <c r="O1529" s="7" t="s">
        <v>7972</v>
      </c>
      <c r="P1529" s="39">
        <v>0</v>
      </c>
      <c r="Q1529" s="39">
        <v>0</v>
      </c>
      <c r="R1529" s="39">
        <v>0</v>
      </c>
      <c r="S1529" s="39">
        <v>0</v>
      </c>
      <c r="T1529" s="39">
        <v>0</v>
      </c>
      <c r="U1529" s="39">
        <f>SUM('25-26 Title I Part A'!$P1529:$T1529)</f>
        <v>0</v>
      </c>
      <c r="V1529" s="39">
        <f>'25-26 Title I Part A'!$L1529-'25-26 Title I Part A'!$U1529</f>
        <v>73869</v>
      </c>
    </row>
    <row r="1530" spans="1:22" ht="15" customHeight="1" x14ac:dyDescent="0.35">
      <c r="A1530" t="s">
        <v>207</v>
      </c>
      <c r="B1530" t="s">
        <v>1030</v>
      </c>
      <c r="C1530" s="7" t="s">
        <v>209</v>
      </c>
      <c r="D1530" s="7" t="s">
        <v>1031</v>
      </c>
      <c r="E1530" s="7" t="s">
        <v>25</v>
      </c>
      <c r="F1530" s="7" t="s">
        <v>26</v>
      </c>
      <c r="G1530" s="7" t="s">
        <v>1031</v>
      </c>
      <c r="H1530" s="38" t="s">
        <v>1032</v>
      </c>
      <c r="I1530" s="7" t="s">
        <v>28</v>
      </c>
      <c r="J1530" s="7" t="s">
        <v>7972</v>
      </c>
      <c r="K1530" s="7" t="s">
        <v>7972</v>
      </c>
      <c r="L1530" s="39">
        <v>558081</v>
      </c>
      <c r="M1530" s="7" t="s">
        <v>7973</v>
      </c>
      <c r="N1530" s="7" t="s">
        <v>7972</v>
      </c>
      <c r="O1530" s="7" t="s">
        <v>7972</v>
      </c>
      <c r="P1530" s="39">
        <v>133908</v>
      </c>
      <c r="Q1530" s="39">
        <v>83741</v>
      </c>
      <c r="R1530" s="39">
        <v>122453</v>
      </c>
      <c r="S1530" s="39">
        <v>0</v>
      </c>
      <c r="T1530" s="39">
        <v>0</v>
      </c>
      <c r="U1530" s="39">
        <f>SUM('25-26 Title I Part A'!$P1530:$T1530)</f>
        <v>340102</v>
      </c>
      <c r="V1530" s="39">
        <f>'25-26 Title I Part A'!$L1530-'25-26 Title I Part A'!$U1530</f>
        <v>217979</v>
      </c>
    </row>
    <row r="1531" spans="1:22" ht="15" customHeight="1" x14ac:dyDescent="0.35">
      <c r="A1531" t="s">
        <v>207</v>
      </c>
      <c r="B1531" t="s">
        <v>1069</v>
      </c>
      <c r="C1531" s="7" t="s">
        <v>209</v>
      </c>
      <c r="D1531" s="7" t="s">
        <v>1070</v>
      </c>
      <c r="E1531" s="7" t="s">
        <v>25</v>
      </c>
      <c r="F1531" s="7" t="s">
        <v>26</v>
      </c>
      <c r="G1531" s="7" t="s">
        <v>1070</v>
      </c>
      <c r="H1531" s="38" t="s">
        <v>1071</v>
      </c>
      <c r="I1531" s="7" t="s">
        <v>28</v>
      </c>
      <c r="J1531" s="7" t="s">
        <v>7972</v>
      </c>
      <c r="K1531" s="7" t="s">
        <v>7972</v>
      </c>
      <c r="L1531" s="39">
        <v>411829</v>
      </c>
      <c r="M1531" s="7" t="s">
        <v>7973</v>
      </c>
      <c r="N1531" s="7" t="s">
        <v>7972</v>
      </c>
      <c r="O1531" s="7" t="s">
        <v>7972</v>
      </c>
      <c r="P1531" s="39">
        <v>0</v>
      </c>
      <c r="Q1531" s="39">
        <v>0</v>
      </c>
      <c r="R1531" s="39">
        <v>0</v>
      </c>
      <c r="S1531" s="39">
        <v>0</v>
      </c>
      <c r="T1531" s="39">
        <v>0</v>
      </c>
      <c r="U1531" s="39">
        <f>SUM('25-26 Title I Part A'!$P1531:$T1531)</f>
        <v>0</v>
      </c>
      <c r="V1531" s="39">
        <f>'25-26 Title I Part A'!$L1531-'25-26 Title I Part A'!$U1531</f>
        <v>411829</v>
      </c>
    </row>
    <row r="1532" spans="1:22" ht="15" customHeight="1" x14ac:dyDescent="0.35">
      <c r="A1532" t="s">
        <v>207</v>
      </c>
      <c r="B1532" t="s">
        <v>1144</v>
      </c>
      <c r="C1532" s="7" t="s">
        <v>209</v>
      </c>
      <c r="D1532" s="7" t="s">
        <v>1145</v>
      </c>
      <c r="E1532" s="7" t="s">
        <v>25</v>
      </c>
      <c r="F1532" s="7" t="s">
        <v>26</v>
      </c>
      <c r="G1532" s="7" t="s">
        <v>1145</v>
      </c>
      <c r="H1532" s="38" t="s">
        <v>1146</v>
      </c>
      <c r="I1532" s="7" t="s">
        <v>28</v>
      </c>
      <c r="J1532" s="7" t="s">
        <v>7972</v>
      </c>
      <c r="K1532" s="7" t="s">
        <v>7972</v>
      </c>
      <c r="L1532" s="39">
        <v>163986</v>
      </c>
      <c r="M1532" s="7" t="s">
        <v>7972</v>
      </c>
      <c r="N1532" s="7" t="s">
        <v>7972</v>
      </c>
      <c r="O1532" s="7" t="s">
        <v>7972</v>
      </c>
      <c r="P1532" s="39">
        <v>30237</v>
      </c>
      <c r="Q1532" s="39">
        <v>35304</v>
      </c>
      <c r="R1532" s="39">
        <v>19454</v>
      </c>
      <c r="S1532" s="39">
        <v>54737</v>
      </c>
      <c r="T1532" s="39">
        <v>0</v>
      </c>
      <c r="U1532" s="39">
        <f>SUM('25-26 Title I Part A'!$P1532:$T1532)</f>
        <v>139732</v>
      </c>
      <c r="V1532" s="39">
        <f>'25-26 Title I Part A'!$L1532-'25-26 Title I Part A'!$U1532</f>
        <v>24254</v>
      </c>
    </row>
    <row r="1533" spans="1:22" ht="15" customHeight="1" x14ac:dyDescent="0.35">
      <c r="A1533" t="s">
        <v>207</v>
      </c>
      <c r="B1533" t="s">
        <v>1470</v>
      </c>
      <c r="C1533" s="7" t="s">
        <v>209</v>
      </c>
      <c r="D1533" s="7" t="s">
        <v>1471</v>
      </c>
      <c r="E1533" s="7" t="s">
        <v>25</v>
      </c>
      <c r="F1533" s="7" t="s">
        <v>26</v>
      </c>
      <c r="G1533" s="7" t="s">
        <v>1471</v>
      </c>
      <c r="H1533" s="38" t="s">
        <v>1472</v>
      </c>
      <c r="I1533" s="7" t="s">
        <v>28</v>
      </c>
      <c r="J1533" s="7" t="s">
        <v>7972</v>
      </c>
      <c r="K1533" s="7" t="s">
        <v>7972</v>
      </c>
      <c r="L1533" s="39">
        <v>3474390</v>
      </c>
      <c r="M1533" s="7" t="s">
        <v>7972</v>
      </c>
      <c r="N1533" s="7" t="s">
        <v>7972</v>
      </c>
      <c r="O1533" s="7" t="s">
        <v>7972</v>
      </c>
      <c r="P1533" s="39">
        <v>112210</v>
      </c>
      <c r="Q1533" s="39">
        <v>661259</v>
      </c>
      <c r="R1533" s="39">
        <v>551134</v>
      </c>
      <c r="S1533" s="39">
        <v>1061614</v>
      </c>
      <c r="T1533" s="39">
        <v>0</v>
      </c>
      <c r="U1533" s="39">
        <f>SUM('25-26 Title I Part A'!$P1533:$T1533)</f>
        <v>2386217</v>
      </c>
      <c r="V1533" s="39">
        <f>'25-26 Title I Part A'!$L1533-'25-26 Title I Part A'!$U1533</f>
        <v>1088173</v>
      </c>
    </row>
    <row r="1534" spans="1:22" ht="15" customHeight="1" x14ac:dyDescent="0.35">
      <c r="A1534" t="s">
        <v>207</v>
      </c>
      <c r="B1534" t="s">
        <v>1506</v>
      </c>
      <c r="C1534" s="7" t="s">
        <v>209</v>
      </c>
      <c r="D1534" s="7" t="s">
        <v>1507</v>
      </c>
      <c r="E1534" s="7" t="s">
        <v>25</v>
      </c>
      <c r="F1534" s="7" t="s">
        <v>26</v>
      </c>
      <c r="G1534" s="7" t="s">
        <v>1507</v>
      </c>
      <c r="H1534" s="38" t="s">
        <v>1508</v>
      </c>
      <c r="I1534" s="7" t="s">
        <v>28</v>
      </c>
      <c r="J1534" s="7" t="s">
        <v>7972</v>
      </c>
      <c r="K1534" s="7" t="s">
        <v>7972</v>
      </c>
      <c r="L1534" s="39">
        <v>14547</v>
      </c>
      <c r="M1534" s="7" t="s">
        <v>7972</v>
      </c>
      <c r="N1534" s="7" t="s">
        <v>7972</v>
      </c>
      <c r="O1534" s="7" t="s">
        <v>7972</v>
      </c>
      <c r="P1534" s="39">
        <v>3491</v>
      </c>
      <c r="Q1534" s="39">
        <v>578</v>
      </c>
      <c r="R1534" s="39">
        <v>10238</v>
      </c>
      <c r="S1534" s="39">
        <v>240</v>
      </c>
      <c r="T1534" s="39">
        <v>0</v>
      </c>
      <c r="U1534" s="39">
        <f>SUM('25-26 Title I Part A'!$P1534:$T1534)</f>
        <v>14547</v>
      </c>
      <c r="V1534" s="39">
        <f>'25-26 Title I Part A'!$L1534-'25-26 Title I Part A'!$U1534</f>
        <v>0</v>
      </c>
    </row>
    <row r="1535" spans="1:22" ht="15" customHeight="1" x14ac:dyDescent="0.35">
      <c r="A1535" t="s">
        <v>207</v>
      </c>
      <c r="B1535" t="s">
        <v>1689</v>
      </c>
      <c r="C1535" s="7" t="s">
        <v>209</v>
      </c>
      <c r="D1535" s="7" t="s">
        <v>1690</v>
      </c>
      <c r="E1535" s="7" t="s">
        <v>25</v>
      </c>
      <c r="F1535" s="7" t="s">
        <v>26</v>
      </c>
      <c r="G1535" s="7" t="s">
        <v>1690</v>
      </c>
      <c r="H1535" s="38" t="s">
        <v>1691</v>
      </c>
      <c r="I1535" s="7" t="s">
        <v>28</v>
      </c>
      <c r="J1535" s="7" t="s">
        <v>7972</v>
      </c>
      <c r="K1535" s="7" t="s">
        <v>7972</v>
      </c>
      <c r="L1535" s="39">
        <v>54221</v>
      </c>
      <c r="M1535" s="7" t="s">
        <v>7972</v>
      </c>
      <c r="N1535" s="7" t="s">
        <v>7972</v>
      </c>
      <c r="O1535" s="7" t="s">
        <v>7972</v>
      </c>
      <c r="P1535" s="39">
        <v>13010</v>
      </c>
      <c r="Q1535" s="39">
        <v>19561</v>
      </c>
      <c r="R1535" s="39">
        <v>20754</v>
      </c>
      <c r="S1535" s="39">
        <v>896</v>
      </c>
      <c r="T1535" s="39">
        <v>0</v>
      </c>
      <c r="U1535" s="39">
        <f>SUM('25-26 Title I Part A'!$P1535:$T1535)</f>
        <v>54221</v>
      </c>
      <c r="V1535" s="39">
        <f>'25-26 Title I Part A'!$L1535-'25-26 Title I Part A'!$U1535</f>
        <v>0</v>
      </c>
    </row>
    <row r="1536" spans="1:22" ht="15" customHeight="1" x14ac:dyDescent="0.35">
      <c r="A1536" t="s">
        <v>207</v>
      </c>
      <c r="B1536" t="s">
        <v>1894</v>
      </c>
      <c r="C1536" s="7" t="s">
        <v>209</v>
      </c>
      <c r="D1536" s="7" t="s">
        <v>1895</v>
      </c>
      <c r="E1536" s="7" t="s">
        <v>25</v>
      </c>
      <c r="F1536" s="7" t="s">
        <v>26</v>
      </c>
      <c r="G1536" s="7" t="s">
        <v>1895</v>
      </c>
      <c r="H1536" s="38" t="s">
        <v>1896</v>
      </c>
      <c r="I1536" s="7" t="s">
        <v>28</v>
      </c>
      <c r="J1536" s="7" t="s">
        <v>7972</v>
      </c>
      <c r="K1536" s="7" t="s">
        <v>7972</v>
      </c>
      <c r="L1536" s="39">
        <v>653299</v>
      </c>
      <c r="M1536" s="7" t="s">
        <v>7972</v>
      </c>
      <c r="N1536" s="7" t="s">
        <v>7972</v>
      </c>
      <c r="O1536" s="7" t="s">
        <v>7972</v>
      </c>
      <c r="P1536" s="39">
        <v>0</v>
      </c>
      <c r="Q1536" s="39">
        <v>0</v>
      </c>
      <c r="R1536" s="39">
        <v>102285</v>
      </c>
      <c r="S1536" s="39">
        <v>141058</v>
      </c>
      <c r="T1536" s="39">
        <v>0</v>
      </c>
      <c r="U1536" s="39">
        <f>SUM('25-26 Title I Part A'!$P1536:$T1536)</f>
        <v>243343</v>
      </c>
      <c r="V1536" s="39">
        <f>'25-26 Title I Part A'!$L1536-'25-26 Title I Part A'!$U1536</f>
        <v>409956</v>
      </c>
    </row>
    <row r="1537" spans="1:22" ht="15" customHeight="1" x14ac:dyDescent="0.35">
      <c r="A1537" t="s">
        <v>207</v>
      </c>
      <c r="B1537" t="s">
        <v>2382</v>
      </c>
      <c r="C1537" s="7" t="s">
        <v>209</v>
      </c>
      <c r="D1537" s="7" t="s">
        <v>2383</v>
      </c>
      <c r="E1537" s="7" t="s">
        <v>25</v>
      </c>
      <c r="F1537" s="7" t="s">
        <v>26</v>
      </c>
      <c r="G1537" s="7" t="s">
        <v>2383</v>
      </c>
      <c r="H1537" s="38" t="s">
        <v>2384</v>
      </c>
      <c r="I1537" s="7" t="s">
        <v>28</v>
      </c>
      <c r="J1537" s="7" t="s">
        <v>7972</v>
      </c>
      <c r="K1537" s="7" t="s">
        <v>7972</v>
      </c>
      <c r="L1537" s="39">
        <v>3856634</v>
      </c>
      <c r="M1537" s="7" t="s">
        <v>7972</v>
      </c>
      <c r="N1537" s="7" t="s">
        <v>7972</v>
      </c>
      <c r="O1537" s="7" t="s">
        <v>7972</v>
      </c>
      <c r="P1537" s="39">
        <v>0</v>
      </c>
      <c r="Q1537" s="39">
        <v>0</v>
      </c>
      <c r="R1537" s="39">
        <v>1551540</v>
      </c>
      <c r="S1537" s="39">
        <v>771935</v>
      </c>
      <c r="T1537" s="39">
        <v>0</v>
      </c>
      <c r="U1537" s="39">
        <f>SUM('25-26 Title I Part A'!$P1537:$T1537)</f>
        <v>2323475</v>
      </c>
      <c r="V1537" s="39">
        <f>'25-26 Title I Part A'!$L1537-'25-26 Title I Part A'!$U1537</f>
        <v>1533159</v>
      </c>
    </row>
    <row r="1538" spans="1:22" ht="15" customHeight="1" x14ac:dyDescent="0.35">
      <c r="A1538" t="s">
        <v>207</v>
      </c>
      <c r="B1538" t="s">
        <v>2403</v>
      </c>
      <c r="C1538" s="7" t="s">
        <v>209</v>
      </c>
      <c r="D1538" s="7" t="s">
        <v>2404</v>
      </c>
      <c r="E1538" s="7" t="s">
        <v>25</v>
      </c>
      <c r="F1538" s="7" t="s">
        <v>26</v>
      </c>
      <c r="G1538" s="7" t="s">
        <v>2404</v>
      </c>
      <c r="H1538" s="38" t="s">
        <v>2405</v>
      </c>
      <c r="I1538" s="7" t="s">
        <v>28</v>
      </c>
      <c r="J1538" s="7" t="s">
        <v>7972</v>
      </c>
      <c r="K1538" s="7" t="s">
        <v>7972</v>
      </c>
      <c r="L1538" s="39">
        <v>128279</v>
      </c>
      <c r="M1538" s="7" t="s">
        <v>7973</v>
      </c>
      <c r="N1538" s="7" t="s">
        <v>7972</v>
      </c>
      <c r="O1538" s="7" t="s">
        <v>7972</v>
      </c>
      <c r="P1538" s="39">
        <v>30479</v>
      </c>
      <c r="Q1538" s="39">
        <v>63448</v>
      </c>
      <c r="R1538" s="39">
        <v>32233</v>
      </c>
      <c r="S1538" s="39">
        <v>0</v>
      </c>
      <c r="T1538" s="39">
        <v>0</v>
      </c>
      <c r="U1538" s="39">
        <f>SUM('25-26 Title I Part A'!$P1538:$T1538)</f>
        <v>126160</v>
      </c>
      <c r="V1538" s="39">
        <f>'25-26 Title I Part A'!$L1538-'25-26 Title I Part A'!$U1538</f>
        <v>2119</v>
      </c>
    </row>
    <row r="1539" spans="1:22" ht="15" customHeight="1" x14ac:dyDescent="0.35">
      <c r="A1539" t="s">
        <v>207</v>
      </c>
      <c r="B1539" t="s">
        <v>2507</v>
      </c>
      <c r="C1539" s="7" t="s">
        <v>209</v>
      </c>
      <c r="D1539" s="7" t="s">
        <v>2508</v>
      </c>
      <c r="E1539" s="7" t="s">
        <v>25</v>
      </c>
      <c r="F1539" s="7" t="s">
        <v>26</v>
      </c>
      <c r="G1539" s="7" t="s">
        <v>2508</v>
      </c>
      <c r="H1539" s="38" t="s">
        <v>2509</v>
      </c>
      <c r="I1539" s="7" t="s">
        <v>28</v>
      </c>
      <c r="J1539" s="7" t="s">
        <v>7972</v>
      </c>
      <c r="K1539" s="7" t="s">
        <v>7972</v>
      </c>
      <c r="L1539" s="39">
        <v>165971</v>
      </c>
      <c r="M1539" s="7" t="s">
        <v>7973</v>
      </c>
      <c r="N1539" s="7" t="s">
        <v>7972</v>
      </c>
      <c r="O1539" s="7" t="s">
        <v>7972</v>
      </c>
      <c r="P1539" s="39">
        <v>40495</v>
      </c>
      <c r="Q1539" s="39">
        <v>41824</v>
      </c>
      <c r="R1539" s="39">
        <v>52514</v>
      </c>
      <c r="S1539" s="39">
        <v>0</v>
      </c>
      <c r="T1539" s="39">
        <v>0</v>
      </c>
      <c r="U1539" s="39">
        <f>SUM('25-26 Title I Part A'!$P1539:$T1539)</f>
        <v>134833</v>
      </c>
      <c r="V1539" s="39">
        <f>'25-26 Title I Part A'!$L1539-'25-26 Title I Part A'!$U1539</f>
        <v>31138</v>
      </c>
    </row>
    <row r="1540" spans="1:22" ht="15" customHeight="1" x14ac:dyDescent="0.35">
      <c r="A1540" t="s">
        <v>207</v>
      </c>
      <c r="B1540" t="s">
        <v>2771</v>
      </c>
      <c r="C1540" s="7" t="s">
        <v>209</v>
      </c>
      <c r="D1540" s="7" t="s">
        <v>2772</v>
      </c>
      <c r="E1540" s="7" t="s">
        <v>25</v>
      </c>
      <c r="F1540" s="7" t="s">
        <v>26</v>
      </c>
      <c r="G1540" s="7" t="s">
        <v>2772</v>
      </c>
      <c r="H1540" s="38" t="s">
        <v>2773</v>
      </c>
      <c r="I1540" s="7" t="s">
        <v>28</v>
      </c>
      <c r="J1540" s="7" t="s">
        <v>7972</v>
      </c>
      <c r="K1540" s="7" t="s">
        <v>7972</v>
      </c>
      <c r="L1540" s="39">
        <v>1408</v>
      </c>
      <c r="M1540" s="7" t="s">
        <v>7972</v>
      </c>
      <c r="N1540" s="7" t="s">
        <v>7972</v>
      </c>
      <c r="O1540" s="7" t="s">
        <v>7972</v>
      </c>
      <c r="P1540" s="39">
        <v>0</v>
      </c>
      <c r="Q1540" s="39">
        <v>1110</v>
      </c>
      <c r="R1540" s="39">
        <v>0</v>
      </c>
      <c r="S1540" s="39">
        <v>298</v>
      </c>
      <c r="T1540" s="39">
        <v>0</v>
      </c>
      <c r="U1540" s="39">
        <f>SUM('25-26 Title I Part A'!$P1540:$T1540)</f>
        <v>1408</v>
      </c>
      <c r="V1540" s="39">
        <f>'25-26 Title I Part A'!$L1540-'25-26 Title I Part A'!$U1540</f>
        <v>0</v>
      </c>
    </row>
    <row r="1541" spans="1:22" ht="15" customHeight="1" x14ac:dyDescent="0.35">
      <c r="A1541" t="s">
        <v>207</v>
      </c>
      <c r="B1541" t="s">
        <v>694</v>
      </c>
      <c r="C1541" s="7" t="s">
        <v>209</v>
      </c>
      <c r="D1541" s="7" t="s">
        <v>695</v>
      </c>
      <c r="E1541" s="7" t="s">
        <v>25</v>
      </c>
      <c r="F1541" s="7" t="s">
        <v>26</v>
      </c>
      <c r="G1541" s="7" t="s">
        <v>695</v>
      </c>
      <c r="H1541" s="38" t="s">
        <v>696</v>
      </c>
      <c r="I1541" s="7" t="s">
        <v>28</v>
      </c>
      <c r="J1541" s="7" t="s">
        <v>7972</v>
      </c>
      <c r="K1541" s="7" t="s">
        <v>7972</v>
      </c>
      <c r="L1541" s="39">
        <v>88864</v>
      </c>
      <c r="M1541" s="7" t="s">
        <v>7972</v>
      </c>
      <c r="N1541" s="7" t="s">
        <v>7972</v>
      </c>
      <c r="O1541" s="7" t="s">
        <v>7972</v>
      </c>
      <c r="P1541" s="39">
        <v>10715</v>
      </c>
      <c r="Q1541" s="39">
        <v>11336</v>
      </c>
      <c r="R1541" s="39">
        <v>38282</v>
      </c>
      <c r="S1541" s="39">
        <v>28531</v>
      </c>
      <c r="T1541" s="39">
        <v>0</v>
      </c>
      <c r="U1541" s="39">
        <f>SUM('25-26 Title I Part A'!$P1541:$T1541)</f>
        <v>88864</v>
      </c>
      <c r="V1541" s="39">
        <f>'25-26 Title I Part A'!$L1541-'25-26 Title I Part A'!$U1541</f>
        <v>0</v>
      </c>
    </row>
    <row r="1542" spans="1:22" ht="15" customHeight="1" x14ac:dyDescent="0.35">
      <c r="A1542" t="s">
        <v>207</v>
      </c>
      <c r="B1542" t="s">
        <v>2367</v>
      </c>
      <c r="C1542" s="7" t="s">
        <v>209</v>
      </c>
      <c r="D1542" s="7" t="s">
        <v>2368</v>
      </c>
      <c r="E1542" s="7" t="s">
        <v>25</v>
      </c>
      <c r="F1542" s="7" t="s">
        <v>26</v>
      </c>
      <c r="G1542" s="7" t="s">
        <v>2368</v>
      </c>
      <c r="H1542" s="38" t="s">
        <v>2369</v>
      </c>
      <c r="I1542" s="7" t="s">
        <v>28</v>
      </c>
      <c r="J1542" s="7" t="s">
        <v>7972</v>
      </c>
      <c r="K1542" s="7" t="s">
        <v>7972</v>
      </c>
      <c r="L1542" s="39">
        <v>2938176</v>
      </c>
      <c r="M1542" s="7" t="s">
        <v>7972</v>
      </c>
      <c r="N1542" s="7" t="s">
        <v>7972</v>
      </c>
      <c r="O1542" s="7" t="s">
        <v>7972</v>
      </c>
      <c r="P1542" s="39">
        <v>0</v>
      </c>
      <c r="Q1542" s="39">
        <v>923143</v>
      </c>
      <c r="R1542" s="39">
        <v>0</v>
      </c>
      <c r="S1542" s="39">
        <v>470651</v>
      </c>
      <c r="T1542" s="39">
        <v>0</v>
      </c>
      <c r="U1542" s="39">
        <f>SUM('25-26 Title I Part A'!$P1542:$T1542)</f>
        <v>1393794</v>
      </c>
      <c r="V1542" s="39">
        <f>'25-26 Title I Part A'!$L1542-'25-26 Title I Part A'!$U1542</f>
        <v>1544382</v>
      </c>
    </row>
    <row r="1543" spans="1:22" ht="15" customHeight="1" x14ac:dyDescent="0.35">
      <c r="A1543" t="s">
        <v>207</v>
      </c>
      <c r="B1543" t="s">
        <v>6605</v>
      </c>
      <c r="C1543" s="7" t="s">
        <v>209</v>
      </c>
      <c r="D1543" s="7" t="s">
        <v>2368</v>
      </c>
      <c r="E1543" s="7" t="s">
        <v>6606</v>
      </c>
      <c r="F1543" s="7" t="s">
        <v>6607</v>
      </c>
      <c r="G1543" s="7" t="s">
        <v>6608</v>
      </c>
      <c r="H1543" s="38" t="s">
        <v>6609</v>
      </c>
      <c r="I1543" s="7" t="s">
        <v>3115</v>
      </c>
      <c r="J1543" s="7" t="s">
        <v>7972</v>
      </c>
      <c r="K1543" s="7" t="s">
        <v>7972</v>
      </c>
      <c r="L1543" s="39">
        <v>119260</v>
      </c>
      <c r="M1543" s="7" t="s">
        <v>7972</v>
      </c>
      <c r="N1543" s="7" t="s">
        <v>7972</v>
      </c>
      <c r="O1543" s="7" t="s">
        <v>7972</v>
      </c>
      <c r="P1543" s="39">
        <v>28617</v>
      </c>
      <c r="Q1543" s="39">
        <v>20692</v>
      </c>
      <c r="R1543" s="39">
        <v>30013</v>
      </c>
      <c r="S1543" s="39">
        <v>30494</v>
      </c>
      <c r="T1543" s="39">
        <v>0</v>
      </c>
      <c r="U1543" s="39">
        <f>SUM('25-26 Title I Part A'!$P1543:$T1543)</f>
        <v>109816</v>
      </c>
      <c r="V1543" s="39">
        <f>'25-26 Title I Part A'!$L1543-'25-26 Title I Part A'!$U1543</f>
        <v>9444</v>
      </c>
    </row>
    <row r="1544" spans="1:22" ht="15" customHeight="1" x14ac:dyDescent="0.35">
      <c r="A1544" t="s">
        <v>207</v>
      </c>
      <c r="B1544" t="s">
        <v>3161</v>
      </c>
      <c r="C1544" s="7" t="s">
        <v>209</v>
      </c>
      <c r="D1544" s="7" t="s">
        <v>2368</v>
      </c>
      <c r="E1544" s="7" t="s">
        <v>3162</v>
      </c>
      <c r="F1544" s="7" t="s">
        <v>3163</v>
      </c>
      <c r="G1544" s="7" t="s">
        <v>3164</v>
      </c>
      <c r="H1544" s="38" t="s">
        <v>3165</v>
      </c>
      <c r="I1544" s="7" t="s">
        <v>3115</v>
      </c>
      <c r="J1544" s="7" t="s">
        <v>7972</v>
      </c>
      <c r="K1544" s="7" t="s">
        <v>7972</v>
      </c>
      <c r="L1544" s="39">
        <v>96557</v>
      </c>
      <c r="M1544" s="7" t="s">
        <v>7972</v>
      </c>
      <c r="N1544" s="7" t="s">
        <v>7972</v>
      </c>
      <c r="O1544" s="7" t="s">
        <v>7972</v>
      </c>
      <c r="P1544" s="39">
        <v>23175</v>
      </c>
      <c r="Q1544" s="39">
        <v>560</v>
      </c>
      <c r="R1544" s="39">
        <v>11</v>
      </c>
      <c r="S1544" s="39">
        <v>393</v>
      </c>
      <c r="T1544" s="39">
        <v>0</v>
      </c>
      <c r="U1544" s="39">
        <f>SUM('25-26 Title I Part A'!$P1544:$T1544)</f>
        <v>24139</v>
      </c>
      <c r="V1544" s="39">
        <f>'25-26 Title I Part A'!$L1544-'25-26 Title I Part A'!$U1544</f>
        <v>72418</v>
      </c>
    </row>
    <row r="1545" spans="1:22" ht="15" customHeight="1" x14ac:dyDescent="0.35">
      <c r="A1545" t="s">
        <v>207</v>
      </c>
      <c r="B1545" t="s">
        <v>7045</v>
      </c>
      <c r="C1545" s="7" t="s">
        <v>209</v>
      </c>
      <c r="D1545" s="7" t="s">
        <v>624</v>
      </c>
      <c r="E1545" s="7" t="s">
        <v>7046</v>
      </c>
      <c r="F1545" s="7" t="s">
        <v>7047</v>
      </c>
      <c r="G1545" s="7" t="s">
        <v>7048</v>
      </c>
      <c r="H1545" s="38" t="s">
        <v>7049</v>
      </c>
      <c r="I1545" s="7" t="s">
        <v>3115</v>
      </c>
      <c r="J1545" s="7" t="s">
        <v>7973</v>
      </c>
      <c r="K1545" s="7" t="s">
        <v>7973</v>
      </c>
      <c r="L1545" s="39">
        <v>0</v>
      </c>
      <c r="M1545" s="7" t="s">
        <v>7973</v>
      </c>
      <c r="N1545" s="7" t="s">
        <v>7988</v>
      </c>
      <c r="O1545" s="7" t="s">
        <v>7974</v>
      </c>
      <c r="P1545" s="39">
        <v>0</v>
      </c>
      <c r="Q1545" s="39">
        <v>0</v>
      </c>
      <c r="R1545" s="39">
        <v>0</v>
      </c>
      <c r="S1545" s="39">
        <v>0</v>
      </c>
      <c r="T1545" s="39">
        <v>0</v>
      </c>
      <c r="U1545" s="39">
        <f>SUM('25-26 Title I Part A'!$P1545:$T1545)</f>
        <v>0</v>
      </c>
      <c r="V1545" s="39">
        <f>'25-26 Title I Part A'!$L1545-'25-26 Title I Part A'!$U1545</f>
        <v>0</v>
      </c>
    </row>
    <row r="1546" spans="1:22" ht="15" customHeight="1" x14ac:dyDescent="0.35">
      <c r="A1546" t="s">
        <v>207</v>
      </c>
      <c r="B1546" t="s">
        <v>4804</v>
      </c>
      <c r="C1546" s="7" t="s">
        <v>209</v>
      </c>
      <c r="D1546" s="7" t="s">
        <v>333</v>
      </c>
      <c r="E1546" s="7" t="s">
        <v>4805</v>
      </c>
      <c r="F1546" s="7" t="s">
        <v>4806</v>
      </c>
      <c r="G1546" s="7" t="s">
        <v>4807</v>
      </c>
      <c r="H1546" s="38" t="s">
        <v>4808</v>
      </c>
      <c r="I1546" s="7" t="s">
        <v>3115</v>
      </c>
      <c r="J1546" s="7" t="s">
        <v>7974</v>
      </c>
      <c r="K1546" s="7" t="s">
        <v>7973</v>
      </c>
      <c r="L1546" s="39">
        <v>0</v>
      </c>
      <c r="M1546" s="7" t="s">
        <v>7972</v>
      </c>
      <c r="N1546" s="7" t="s">
        <v>7988</v>
      </c>
      <c r="O1546" s="7" t="s">
        <v>7974</v>
      </c>
      <c r="P1546" s="39">
        <v>0</v>
      </c>
      <c r="Q1546" s="39">
        <v>0</v>
      </c>
      <c r="R1546" s="39">
        <v>0</v>
      </c>
      <c r="S1546" s="39">
        <v>0</v>
      </c>
      <c r="T1546" s="39">
        <v>0</v>
      </c>
      <c r="U1546" s="39">
        <f>SUM('25-26 Title I Part A'!$P1546:$T1546)</f>
        <v>0</v>
      </c>
      <c r="V1546" s="39">
        <f>'25-26 Title I Part A'!$L1546-'25-26 Title I Part A'!$U1546</f>
        <v>0</v>
      </c>
    </row>
    <row r="1547" spans="1:22" ht="15" customHeight="1" x14ac:dyDescent="0.35">
      <c r="A1547" t="s">
        <v>207</v>
      </c>
      <c r="B1547" t="s">
        <v>5977</v>
      </c>
      <c r="C1547" s="7" t="s">
        <v>209</v>
      </c>
      <c r="D1547" s="7" t="s">
        <v>1471</v>
      </c>
      <c r="E1547" s="7" t="s">
        <v>5978</v>
      </c>
      <c r="F1547" s="7" t="s">
        <v>5979</v>
      </c>
      <c r="G1547" s="7" t="s">
        <v>5980</v>
      </c>
      <c r="H1547" s="38" t="s">
        <v>5981</v>
      </c>
      <c r="I1547" s="7" t="s">
        <v>3115</v>
      </c>
      <c r="J1547" s="7" t="s">
        <v>7972</v>
      </c>
      <c r="K1547" s="7" t="s">
        <v>7972</v>
      </c>
      <c r="L1547" s="39">
        <v>80707</v>
      </c>
      <c r="M1547" s="7" t="s">
        <v>7973</v>
      </c>
      <c r="N1547" s="7" t="s">
        <v>7972</v>
      </c>
      <c r="O1547" s="7" t="s">
        <v>7972</v>
      </c>
      <c r="P1547" s="39">
        <v>19492</v>
      </c>
      <c r="Q1547" s="39">
        <v>25589</v>
      </c>
      <c r="R1547" s="39">
        <v>20177</v>
      </c>
      <c r="S1547" s="39">
        <v>0</v>
      </c>
      <c r="T1547" s="39">
        <v>0</v>
      </c>
      <c r="U1547" s="39">
        <f>SUM('25-26 Title I Part A'!$P1547:$T1547)</f>
        <v>65258</v>
      </c>
      <c r="V1547" s="39">
        <f>'25-26 Title I Part A'!$L1547-'25-26 Title I Part A'!$U1547</f>
        <v>15449</v>
      </c>
    </row>
    <row r="1548" spans="1:22" ht="15" customHeight="1" x14ac:dyDescent="0.35">
      <c r="A1548" t="s">
        <v>207</v>
      </c>
      <c r="B1548" t="s">
        <v>7496</v>
      </c>
      <c r="C1548" s="7" t="s">
        <v>209</v>
      </c>
      <c r="D1548" s="7" t="s">
        <v>333</v>
      </c>
      <c r="E1548" s="7" t="s">
        <v>7497</v>
      </c>
      <c r="F1548" s="7" t="s">
        <v>7498</v>
      </c>
      <c r="G1548" s="7" t="s">
        <v>7499</v>
      </c>
      <c r="H1548" s="38" t="s">
        <v>7500</v>
      </c>
      <c r="I1548" s="7" t="s">
        <v>3115</v>
      </c>
      <c r="J1548" s="7" t="s">
        <v>7972</v>
      </c>
      <c r="K1548" s="7" t="s">
        <v>7972</v>
      </c>
      <c r="L1548" s="39">
        <v>41540</v>
      </c>
      <c r="M1548" s="7" t="s">
        <v>7972</v>
      </c>
      <c r="N1548" s="7" t="s">
        <v>7972</v>
      </c>
      <c r="O1548" s="7" t="s">
        <v>7972</v>
      </c>
      <c r="P1548" s="39">
        <v>9968</v>
      </c>
      <c r="Q1548" s="39">
        <v>11187</v>
      </c>
      <c r="R1548" s="39">
        <v>0</v>
      </c>
      <c r="S1548" s="39">
        <v>20385</v>
      </c>
      <c r="T1548" s="39">
        <v>0</v>
      </c>
      <c r="U1548" s="39">
        <f>SUM('25-26 Title I Part A'!$P1548:$T1548)</f>
        <v>41540</v>
      </c>
      <c r="V1548" s="39">
        <f>'25-26 Title I Part A'!$L1548-'25-26 Title I Part A'!$U1548</f>
        <v>0</v>
      </c>
    </row>
    <row r="1549" spans="1:22" ht="15" customHeight="1" x14ac:dyDescent="0.35">
      <c r="A1549" t="s">
        <v>207</v>
      </c>
      <c r="B1549" t="s">
        <v>7501</v>
      </c>
      <c r="C1549" s="7" t="s">
        <v>209</v>
      </c>
      <c r="D1549" s="7" t="s">
        <v>333</v>
      </c>
      <c r="E1549" s="7" t="s">
        <v>7502</v>
      </c>
      <c r="F1549" s="7" t="s">
        <v>7503</v>
      </c>
      <c r="G1549" s="7" t="s">
        <v>7504</v>
      </c>
      <c r="H1549" s="38" t="s">
        <v>7505</v>
      </c>
      <c r="I1549" s="7" t="s">
        <v>3115</v>
      </c>
      <c r="J1549" s="7" t="s">
        <v>7972</v>
      </c>
      <c r="K1549" s="7" t="s">
        <v>7972</v>
      </c>
      <c r="L1549" s="39">
        <v>42880</v>
      </c>
      <c r="M1549" s="7" t="s">
        <v>7972</v>
      </c>
      <c r="N1549" s="7" t="s">
        <v>7972</v>
      </c>
      <c r="O1549" s="7" t="s">
        <v>7972</v>
      </c>
      <c r="P1549" s="39">
        <v>10289</v>
      </c>
      <c r="Q1549" s="39">
        <v>9124</v>
      </c>
      <c r="R1549" s="39">
        <v>0</v>
      </c>
      <c r="S1549" s="39">
        <v>23467</v>
      </c>
      <c r="T1549" s="39">
        <v>0</v>
      </c>
      <c r="U1549" s="39">
        <f>SUM('25-26 Title I Part A'!$P1549:$T1549)</f>
        <v>42880</v>
      </c>
      <c r="V1549" s="39">
        <f>'25-26 Title I Part A'!$L1549-'25-26 Title I Part A'!$U1549</f>
        <v>0</v>
      </c>
    </row>
    <row r="1550" spans="1:22" ht="15" customHeight="1" x14ac:dyDescent="0.35">
      <c r="A1550" t="s">
        <v>207</v>
      </c>
      <c r="B1550" t="s">
        <v>7506</v>
      </c>
      <c r="C1550" s="7" t="s">
        <v>209</v>
      </c>
      <c r="D1550" s="7" t="s">
        <v>333</v>
      </c>
      <c r="E1550" s="7" t="s">
        <v>7507</v>
      </c>
      <c r="F1550" s="7" t="s">
        <v>7508</v>
      </c>
      <c r="G1550" s="7" t="s">
        <v>7509</v>
      </c>
      <c r="H1550" s="38" t="s">
        <v>7510</v>
      </c>
      <c r="I1550" s="7" t="s">
        <v>3115</v>
      </c>
      <c r="J1550" s="7" t="s">
        <v>7972</v>
      </c>
      <c r="K1550" s="7" t="s">
        <v>7972</v>
      </c>
      <c r="L1550" s="39">
        <v>44220</v>
      </c>
      <c r="M1550" s="7" t="s">
        <v>7972</v>
      </c>
      <c r="N1550" s="7" t="s">
        <v>7972</v>
      </c>
      <c r="O1550" s="7" t="s">
        <v>7972</v>
      </c>
      <c r="P1550" s="39">
        <v>10611</v>
      </c>
      <c r="Q1550" s="39">
        <v>10020</v>
      </c>
      <c r="R1550" s="39">
        <v>0</v>
      </c>
      <c r="S1550" s="39">
        <v>23589</v>
      </c>
      <c r="T1550" s="39">
        <v>0</v>
      </c>
      <c r="U1550" s="39">
        <f>SUM('25-26 Title I Part A'!$P1550:$T1550)</f>
        <v>44220</v>
      </c>
      <c r="V1550" s="39">
        <f>'25-26 Title I Part A'!$L1550-'25-26 Title I Part A'!$U1550</f>
        <v>0</v>
      </c>
    </row>
    <row r="1551" spans="1:22" ht="15" customHeight="1" x14ac:dyDescent="0.35">
      <c r="A1551" t="s">
        <v>207</v>
      </c>
      <c r="B1551" t="s">
        <v>6389</v>
      </c>
      <c r="C1551" s="7" t="s">
        <v>209</v>
      </c>
      <c r="D1551" s="7" t="s">
        <v>6390</v>
      </c>
      <c r="E1551" s="7" t="s">
        <v>6391</v>
      </c>
      <c r="F1551" s="7" t="s">
        <v>6392</v>
      </c>
      <c r="G1551" s="7" t="s">
        <v>6393</v>
      </c>
      <c r="H1551" s="38" t="s">
        <v>6394</v>
      </c>
      <c r="I1551" s="7" t="s">
        <v>3115</v>
      </c>
      <c r="J1551" s="7" t="s">
        <v>7972</v>
      </c>
      <c r="K1551" s="7" t="s">
        <v>7972</v>
      </c>
      <c r="L1551" s="39">
        <v>42620</v>
      </c>
      <c r="M1551" s="7" t="s">
        <v>7972</v>
      </c>
      <c r="N1551" s="7" t="s">
        <v>7972</v>
      </c>
      <c r="O1551" s="7" t="s">
        <v>7972</v>
      </c>
      <c r="P1551" s="39">
        <v>10363</v>
      </c>
      <c r="Q1551" s="39">
        <v>17536</v>
      </c>
      <c r="R1551" s="39">
        <v>14576</v>
      </c>
      <c r="S1551" s="39">
        <v>145</v>
      </c>
      <c r="T1551" s="39">
        <v>0</v>
      </c>
      <c r="U1551" s="39">
        <f>SUM('25-26 Title I Part A'!$P1551:$T1551)</f>
        <v>42620</v>
      </c>
      <c r="V1551" s="39">
        <f>'25-26 Title I Part A'!$L1551-'25-26 Title I Part A'!$U1551</f>
        <v>0</v>
      </c>
    </row>
    <row r="1552" spans="1:22" ht="15" customHeight="1" x14ac:dyDescent="0.35">
      <c r="A1552" t="s">
        <v>207</v>
      </c>
      <c r="B1552" t="s">
        <v>6383</v>
      </c>
      <c r="C1552" s="7" t="s">
        <v>209</v>
      </c>
      <c r="D1552" s="7" t="s">
        <v>6384</v>
      </c>
      <c r="E1552" s="7" t="s">
        <v>6385</v>
      </c>
      <c r="F1552" s="7" t="s">
        <v>6386</v>
      </c>
      <c r="G1552" s="7" t="s">
        <v>6387</v>
      </c>
      <c r="H1552" s="38" t="s">
        <v>6388</v>
      </c>
      <c r="I1552" s="7" t="s">
        <v>3115</v>
      </c>
      <c r="J1552" s="7" t="s">
        <v>7972</v>
      </c>
      <c r="K1552" s="7" t="s">
        <v>7972</v>
      </c>
      <c r="L1552" s="39">
        <v>39402</v>
      </c>
      <c r="M1552" s="7" t="s">
        <v>7972</v>
      </c>
      <c r="N1552" s="7" t="s">
        <v>7972</v>
      </c>
      <c r="O1552" s="7" t="s">
        <v>7972</v>
      </c>
      <c r="P1552" s="39">
        <v>9457</v>
      </c>
      <c r="Q1552" s="39">
        <v>18917</v>
      </c>
      <c r="R1552" s="39">
        <v>10386</v>
      </c>
      <c r="S1552" s="39">
        <v>642</v>
      </c>
      <c r="T1552" s="39">
        <v>0</v>
      </c>
      <c r="U1552" s="39">
        <f>SUM('25-26 Title I Part A'!$P1552:$T1552)</f>
        <v>39402</v>
      </c>
      <c r="V1552" s="39">
        <f>'25-26 Title I Part A'!$L1552-'25-26 Title I Part A'!$U1552</f>
        <v>0</v>
      </c>
    </row>
    <row r="1553" spans="1:22" ht="15" customHeight="1" x14ac:dyDescent="0.35">
      <c r="A1553" t="s">
        <v>207</v>
      </c>
      <c r="B1553" t="s">
        <v>6377</v>
      </c>
      <c r="C1553" s="7" t="s">
        <v>209</v>
      </c>
      <c r="D1553" s="7" t="s">
        <v>6378</v>
      </c>
      <c r="E1553" s="7" t="s">
        <v>6379</v>
      </c>
      <c r="F1553" s="7" t="s">
        <v>6380</v>
      </c>
      <c r="G1553" s="7" t="s">
        <v>6381</v>
      </c>
      <c r="H1553" s="38" t="s">
        <v>6382</v>
      </c>
      <c r="I1553" s="7" t="s">
        <v>3115</v>
      </c>
      <c r="J1553" s="7" t="s">
        <v>7972</v>
      </c>
      <c r="K1553" s="7" t="s">
        <v>7972</v>
      </c>
      <c r="L1553" s="39">
        <v>0</v>
      </c>
      <c r="M1553" s="7" t="s">
        <v>7972</v>
      </c>
      <c r="N1553" s="7" t="s">
        <v>7972</v>
      </c>
      <c r="O1553" s="7" t="s">
        <v>7972</v>
      </c>
      <c r="P1553" s="39">
        <v>0</v>
      </c>
      <c r="Q1553" s="39">
        <v>0</v>
      </c>
      <c r="R1553" s="39">
        <v>0</v>
      </c>
      <c r="S1553" s="39">
        <v>0</v>
      </c>
      <c r="T1553" s="39">
        <v>0</v>
      </c>
      <c r="U1553" s="39">
        <f>SUM('25-26 Title I Part A'!$P1553:$T1553)</f>
        <v>0</v>
      </c>
      <c r="V1553" s="39">
        <f>'25-26 Title I Part A'!$L1553-'25-26 Title I Part A'!$U1553</f>
        <v>0</v>
      </c>
    </row>
    <row r="1554" spans="1:22" ht="15" customHeight="1" x14ac:dyDescent="0.35">
      <c r="A1554" t="s">
        <v>207</v>
      </c>
      <c r="B1554" t="s">
        <v>6395</v>
      </c>
      <c r="C1554" s="7" t="s">
        <v>209</v>
      </c>
      <c r="D1554" s="7" t="s">
        <v>6396</v>
      </c>
      <c r="E1554" s="7" t="s">
        <v>6397</v>
      </c>
      <c r="F1554" s="7" t="s">
        <v>6398</v>
      </c>
      <c r="G1554" s="7" t="s">
        <v>6399</v>
      </c>
      <c r="H1554" s="38" t="s">
        <v>6400</v>
      </c>
      <c r="I1554" s="7" t="s">
        <v>3115</v>
      </c>
      <c r="J1554" s="7" t="s">
        <v>7972</v>
      </c>
      <c r="K1554" s="7" t="s">
        <v>7972</v>
      </c>
      <c r="L1554" s="39">
        <v>19208</v>
      </c>
      <c r="M1554" s="7" t="s">
        <v>7972</v>
      </c>
      <c r="N1554" s="7" t="s">
        <v>7972</v>
      </c>
      <c r="O1554" s="7" t="s">
        <v>7972</v>
      </c>
      <c r="P1554" s="39">
        <v>4687</v>
      </c>
      <c r="Q1554" s="39">
        <v>14521</v>
      </c>
      <c r="R1554" s="39">
        <v>0</v>
      </c>
      <c r="S1554" s="39">
        <v>0</v>
      </c>
      <c r="T1554" s="39">
        <v>0</v>
      </c>
      <c r="U1554" s="39">
        <f>SUM('25-26 Title I Part A'!$P1554:$T1554)</f>
        <v>19208</v>
      </c>
      <c r="V1554" s="39">
        <f>'25-26 Title I Part A'!$L1554-'25-26 Title I Part A'!$U1554</f>
        <v>0</v>
      </c>
    </row>
    <row r="1555" spans="1:22" ht="15" customHeight="1" x14ac:dyDescent="0.35">
      <c r="A1555" t="s">
        <v>207</v>
      </c>
      <c r="B1555" t="s">
        <v>3962</v>
      </c>
      <c r="C1555" s="7" t="s">
        <v>209</v>
      </c>
      <c r="D1555" s="7" t="s">
        <v>695</v>
      </c>
      <c r="E1555" s="7" t="s">
        <v>3963</v>
      </c>
      <c r="F1555" s="7" t="s">
        <v>3964</v>
      </c>
      <c r="G1555" s="7" t="s">
        <v>3965</v>
      </c>
      <c r="H1555" s="38" t="s">
        <v>3966</v>
      </c>
      <c r="I1555" s="7" t="s">
        <v>3115</v>
      </c>
      <c r="J1555" s="7" t="s">
        <v>7972</v>
      </c>
      <c r="K1555" s="7" t="s">
        <v>7972</v>
      </c>
      <c r="L1555" s="39">
        <v>21733</v>
      </c>
      <c r="M1555" s="7" t="s">
        <v>7972</v>
      </c>
      <c r="N1555" s="7" t="s">
        <v>7972</v>
      </c>
      <c r="O1555" s="7" t="s">
        <v>7974</v>
      </c>
      <c r="P1555" s="39">
        <v>0</v>
      </c>
      <c r="Q1555" s="39">
        <v>0</v>
      </c>
      <c r="R1555" s="39">
        <v>0</v>
      </c>
      <c r="S1555" s="39">
        <v>0</v>
      </c>
      <c r="T1555" s="39">
        <v>0</v>
      </c>
      <c r="U1555" s="39">
        <f>SUM('25-26 Title I Part A'!$P1555:$T1555)</f>
        <v>0</v>
      </c>
      <c r="V1555" s="39">
        <f>'25-26 Title I Part A'!$L1555-'25-26 Title I Part A'!$U1555</f>
        <v>21733</v>
      </c>
    </row>
    <row r="1556" spans="1:22" ht="15" customHeight="1" x14ac:dyDescent="0.35">
      <c r="A1556" t="s">
        <v>95</v>
      </c>
      <c r="B1556" t="s">
        <v>3062</v>
      </c>
      <c r="C1556" s="7" t="s">
        <v>97</v>
      </c>
      <c r="D1556" s="7" t="s">
        <v>3063</v>
      </c>
      <c r="E1556" s="7" t="s">
        <v>25</v>
      </c>
      <c r="F1556" s="7" t="s">
        <v>26</v>
      </c>
      <c r="G1556" s="7" t="s">
        <v>3063</v>
      </c>
      <c r="H1556" s="38" t="s">
        <v>3064</v>
      </c>
      <c r="I1556" s="7" t="s">
        <v>2938</v>
      </c>
      <c r="J1556" s="7" t="s">
        <v>7972</v>
      </c>
      <c r="K1556" s="7" t="s">
        <v>7972</v>
      </c>
      <c r="L1556" s="39">
        <v>644429</v>
      </c>
      <c r="M1556" s="7" t="s">
        <v>7972</v>
      </c>
      <c r="N1556" s="7" t="s">
        <v>7972</v>
      </c>
      <c r="O1556" s="7" t="s">
        <v>7972</v>
      </c>
      <c r="P1556" s="39">
        <v>0</v>
      </c>
      <c r="Q1556" s="39">
        <v>60107</v>
      </c>
      <c r="R1556" s="39">
        <v>194604</v>
      </c>
      <c r="S1556" s="39">
        <v>150203</v>
      </c>
      <c r="T1556" s="39">
        <v>0</v>
      </c>
      <c r="U1556" s="39">
        <f>SUM('25-26 Title I Part A'!$P1556:$T1556)</f>
        <v>404914</v>
      </c>
      <c r="V1556" s="39">
        <f>'25-26 Title I Part A'!$L1556-'25-26 Title I Part A'!$U1556</f>
        <v>239515</v>
      </c>
    </row>
    <row r="1557" spans="1:22" ht="15" customHeight="1" x14ac:dyDescent="0.35">
      <c r="A1557" t="s">
        <v>95</v>
      </c>
      <c r="B1557" t="s">
        <v>96</v>
      </c>
      <c r="C1557" s="7" t="s">
        <v>97</v>
      </c>
      <c r="D1557" s="7" t="s">
        <v>98</v>
      </c>
      <c r="E1557" s="7" t="s">
        <v>25</v>
      </c>
      <c r="F1557" s="7" t="s">
        <v>26</v>
      </c>
      <c r="G1557" s="7" t="s">
        <v>98</v>
      </c>
      <c r="H1557" s="38" t="s">
        <v>99</v>
      </c>
      <c r="I1557" s="7" t="s">
        <v>28</v>
      </c>
      <c r="J1557" s="7" t="s">
        <v>7972</v>
      </c>
      <c r="K1557" s="7" t="s">
        <v>7972</v>
      </c>
      <c r="L1557" s="39">
        <v>2618099</v>
      </c>
      <c r="M1557" s="7" t="s">
        <v>7972</v>
      </c>
      <c r="N1557" s="7" t="s">
        <v>7972</v>
      </c>
      <c r="O1557" s="7" t="s">
        <v>7972</v>
      </c>
      <c r="P1557" s="39">
        <v>0</v>
      </c>
      <c r="Q1557" s="39">
        <v>0</v>
      </c>
      <c r="R1557" s="39">
        <v>478848</v>
      </c>
      <c r="S1557" s="39">
        <v>973594</v>
      </c>
      <c r="T1557" s="39">
        <v>0</v>
      </c>
      <c r="U1557" s="39">
        <f>SUM('25-26 Title I Part A'!$P1557:$T1557)</f>
        <v>1452442</v>
      </c>
      <c r="V1557" s="39">
        <f>'25-26 Title I Part A'!$L1557-'25-26 Title I Part A'!$U1557</f>
        <v>1165657</v>
      </c>
    </row>
    <row r="1558" spans="1:22" ht="15" customHeight="1" x14ac:dyDescent="0.35">
      <c r="A1558" t="s">
        <v>95</v>
      </c>
      <c r="B1558" t="s">
        <v>279</v>
      </c>
      <c r="C1558" s="7" t="s">
        <v>97</v>
      </c>
      <c r="D1558" s="7" t="s">
        <v>280</v>
      </c>
      <c r="E1558" s="7" t="s">
        <v>25</v>
      </c>
      <c r="F1558" s="7" t="s">
        <v>26</v>
      </c>
      <c r="G1558" s="7" t="s">
        <v>280</v>
      </c>
      <c r="H1558" s="38" t="s">
        <v>281</v>
      </c>
      <c r="I1558" s="7" t="s">
        <v>28</v>
      </c>
      <c r="J1558" s="7" t="s">
        <v>7972</v>
      </c>
      <c r="K1558" s="7" t="s">
        <v>7972</v>
      </c>
      <c r="L1558" s="39">
        <v>720745</v>
      </c>
      <c r="M1558" s="7" t="s">
        <v>7972</v>
      </c>
      <c r="N1558" s="7" t="s">
        <v>7972</v>
      </c>
      <c r="O1558" s="7" t="s">
        <v>7972</v>
      </c>
      <c r="P1558" s="39">
        <v>0</v>
      </c>
      <c r="Q1558" s="39">
        <v>170819</v>
      </c>
      <c r="R1558" s="39">
        <v>102755</v>
      </c>
      <c r="S1558" s="39">
        <v>218979</v>
      </c>
      <c r="T1558" s="39">
        <v>0</v>
      </c>
      <c r="U1558" s="39">
        <f>SUM('25-26 Title I Part A'!$P1558:$T1558)</f>
        <v>492553</v>
      </c>
      <c r="V1558" s="39">
        <f>'25-26 Title I Part A'!$L1558-'25-26 Title I Part A'!$U1558</f>
        <v>228192</v>
      </c>
    </row>
    <row r="1559" spans="1:22" ht="15" customHeight="1" x14ac:dyDescent="0.35">
      <c r="A1559" t="s">
        <v>95</v>
      </c>
      <c r="B1559" s="36" t="s">
        <v>465</v>
      </c>
      <c r="C1559" s="7" t="s">
        <v>97</v>
      </c>
      <c r="D1559" s="7" t="s">
        <v>466</v>
      </c>
      <c r="E1559" s="7" t="s">
        <v>25</v>
      </c>
      <c r="F1559" s="7" t="s">
        <v>26</v>
      </c>
      <c r="G1559" s="7" t="s">
        <v>466</v>
      </c>
      <c r="H1559" s="38" t="s">
        <v>467</v>
      </c>
      <c r="I1559" s="7" t="s">
        <v>28</v>
      </c>
      <c r="J1559" s="7" t="s">
        <v>7972</v>
      </c>
      <c r="K1559" s="7" t="s">
        <v>7972</v>
      </c>
      <c r="L1559" s="39">
        <v>96556</v>
      </c>
      <c r="M1559" s="7" t="s">
        <v>7972</v>
      </c>
      <c r="N1559" s="7" t="s">
        <v>7972</v>
      </c>
      <c r="O1559" s="7" t="s">
        <v>7972</v>
      </c>
      <c r="P1559" s="39">
        <v>23123</v>
      </c>
      <c r="Q1559" s="39">
        <v>20560</v>
      </c>
      <c r="R1559" s="39">
        <v>32466</v>
      </c>
      <c r="S1559" s="39">
        <v>20407</v>
      </c>
      <c r="T1559" s="39">
        <v>0</v>
      </c>
      <c r="U1559" s="39">
        <f>SUM('25-26 Title I Part A'!$P1559:$T1559)</f>
        <v>96556</v>
      </c>
      <c r="V1559" s="39">
        <f>'25-26 Title I Part A'!$L1559-'25-26 Title I Part A'!$U1559</f>
        <v>0</v>
      </c>
    </row>
    <row r="1560" spans="1:22" ht="15" customHeight="1" x14ac:dyDescent="0.35">
      <c r="A1560" t="s">
        <v>95</v>
      </c>
      <c r="B1560" t="s">
        <v>471</v>
      </c>
      <c r="C1560" s="7" t="s">
        <v>97</v>
      </c>
      <c r="D1560" s="7" t="s">
        <v>472</v>
      </c>
      <c r="E1560" s="7" t="s">
        <v>25</v>
      </c>
      <c r="F1560" s="7" t="s">
        <v>26</v>
      </c>
      <c r="G1560" s="7" t="s">
        <v>472</v>
      </c>
      <c r="H1560" s="38" t="s">
        <v>473</v>
      </c>
      <c r="I1560" s="7" t="s">
        <v>28</v>
      </c>
      <c r="J1560" s="7" t="s">
        <v>7972</v>
      </c>
      <c r="K1560" s="7" t="s">
        <v>7972</v>
      </c>
      <c r="L1560" s="39">
        <v>954671</v>
      </c>
      <c r="M1560" s="7" t="s">
        <v>7972</v>
      </c>
      <c r="N1560" s="7" t="s">
        <v>7972</v>
      </c>
      <c r="O1560" s="7" t="s">
        <v>7972</v>
      </c>
      <c r="P1560" s="39">
        <v>111844</v>
      </c>
      <c r="Q1560" s="39">
        <v>351108</v>
      </c>
      <c r="R1560" s="39">
        <v>60645</v>
      </c>
      <c r="S1560" s="39">
        <v>280850</v>
      </c>
      <c r="T1560" s="39">
        <v>0</v>
      </c>
      <c r="U1560" s="39">
        <f>SUM('25-26 Title I Part A'!$P1560:$T1560)</f>
        <v>804447</v>
      </c>
      <c r="V1560" s="39">
        <f>'25-26 Title I Part A'!$L1560-'25-26 Title I Part A'!$U1560</f>
        <v>150224</v>
      </c>
    </row>
    <row r="1561" spans="1:22" ht="15" customHeight="1" x14ac:dyDescent="0.35">
      <c r="A1561" t="s">
        <v>95</v>
      </c>
      <c r="B1561" t="s">
        <v>474</v>
      </c>
      <c r="C1561" s="7" t="s">
        <v>97</v>
      </c>
      <c r="D1561" s="7" t="s">
        <v>475</v>
      </c>
      <c r="E1561" s="7" t="s">
        <v>25</v>
      </c>
      <c r="F1561" s="7" t="s">
        <v>26</v>
      </c>
      <c r="G1561" s="7" t="s">
        <v>475</v>
      </c>
      <c r="H1561" s="38" t="s">
        <v>476</v>
      </c>
      <c r="I1561" s="7" t="s">
        <v>28</v>
      </c>
      <c r="J1561" s="7" t="s">
        <v>7972</v>
      </c>
      <c r="K1561" s="7" t="s">
        <v>7972</v>
      </c>
      <c r="L1561" s="39">
        <v>720745</v>
      </c>
      <c r="M1561" s="7" t="s">
        <v>7972</v>
      </c>
      <c r="N1561" s="7" t="s">
        <v>7972</v>
      </c>
      <c r="O1561" s="7" t="s">
        <v>7972</v>
      </c>
      <c r="P1561" s="39">
        <v>93781</v>
      </c>
      <c r="Q1561" s="39">
        <v>167981</v>
      </c>
      <c r="R1561" s="39">
        <v>94158</v>
      </c>
      <c r="S1561" s="39">
        <v>121521</v>
      </c>
      <c r="T1561" s="39">
        <v>0</v>
      </c>
      <c r="U1561" s="39">
        <f>SUM('25-26 Title I Part A'!$P1561:$T1561)</f>
        <v>477441</v>
      </c>
      <c r="V1561" s="39">
        <f>'25-26 Title I Part A'!$L1561-'25-26 Title I Part A'!$U1561</f>
        <v>243304</v>
      </c>
    </row>
    <row r="1562" spans="1:22" ht="15" customHeight="1" x14ac:dyDescent="0.35">
      <c r="A1562" t="s">
        <v>95</v>
      </c>
      <c r="B1562" t="s">
        <v>682</v>
      </c>
      <c r="C1562" s="7" t="s">
        <v>97</v>
      </c>
      <c r="D1562" s="7" t="s">
        <v>683</v>
      </c>
      <c r="E1562" s="7" t="s">
        <v>25</v>
      </c>
      <c r="F1562" s="7" t="s">
        <v>26</v>
      </c>
      <c r="G1562" s="7" t="s">
        <v>683</v>
      </c>
      <c r="H1562" s="38" t="s">
        <v>684</v>
      </c>
      <c r="I1562" s="7" t="s">
        <v>28</v>
      </c>
      <c r="J1562" s="7" t="s">
        <v>7972</v>
      </c>
      <c r="K1562" s="7" t="s">
        <v>7972</v>
      </c>
      <c r="L1562" s="39">
        <v>375030</v>
      </c>
      <c r="M1562" s="7" t="s">
        <v>7972</v>
      </c>
      <c r="N1562" s="7" t="s">
        <v>7972</v>
      </c>
      <c r="O1562" s="7" t="s">
        <v>7972</v>
      </c>
      <c r="P1562" s="39">
        <v>64798</v>
      </c>
      <c r="Q1562" s="39">
        <v>303088</v>
      </c>
      <c r="R1562" s="39">
        <v>0</v>
      </c>
      <c r="S1562" s="39">
        <v>0</v>
      </c>
      <c r="T1562" s="39">
        <v>0</v>
      </c>
      <c r="U1562" s="39">
        <f>SUM('25-26 Title I Part A'!$P1562:$T1562)</f>
        <v>367886</v>
      </c>
      <c r="V1562" s="39">
        <f>'25-26 Title I Part A'!$L1562-'25-26 Title I Part A'!$U1562</f>
        <v>7144</v>
      </c>
    </row>
    <row r="1563" spans="1:22" ht="15" customHeight="1" x14ac:dyDescent="0.35">
      <c r="A1563" t="s">
        <v>95</v>
      </c>
      <c r="B1563" t="s">
        <v>788</v>
      </c>
      <c r="C1563" s="7" t="s">
        <v>97</v>
      </c>
      <c r="D1563" s="7" t="s">
        <v>789</v>
      </c>
      <c r="E1563" s="7" t="s">
        <v>25</v>
      </c>
      <c r="F1563" s="7" t="s">
        <v>26</v>
      </c>
      <c r="G1563" s="7" t="s">
        <v>789</v>
      </c>
      <c r="H1563" s="38" t="s">
        <v>790</v>
      </c>
      <c r="I1563" s="7" t="s">
        <v>28</v>
      </c>
      <c r="J1563" s="7" t="s">
        <v>7972</v>
      </c>
      <c r="K1563" s="7" t="s">
        <v>7972</v>
      </c>
      <c r="L1563" s="39">
        <v>3680063</v>
      </c>
      <c r="M1563" s="7" t="s">
        <v>7972</v>
      </c>
      <c r="N1563" s="7" t="s">
        <v>7972</v>
      </c>
      <c r="O1563" s="7" t="s">
        <v>7972</v>
      </c>
      <c r="P1563" s="39">
        <v>0</v>
      </c>
      <c r="Q1563" s="39">
        <v>1885386</v>
      </c>
      <c r="R1563" s="39">
        <v>243362</v>
      </c>
      <c r="S1563" s="39">
        <v>877347</v>
      </c>
      <c r="T1563" s="39">
        <v>0</v>
      </c>
      <c r="U1563" s="39">
        <f>SUM('25-26 Title I Part A'!$P1563:$T1563)</f>
        <v>3006095</v>
      </c>
      <c r="V1563" s="39">
        <f>'25-26 Title I Part A'!$L1563-'25-26 Title I Part A'!$U1563</f>
        <v>673968</v>
      </c>
    </row>
    <row r="1564" spans="1:22" ht="15" customHeight="1" x14ac:dyDescent="0.35">
      <c r="A1564" t="s">
        <v>95</v>
      </c>
      <c r="B1564" t="s">
        <v>871</v>
      </c>
      <c r="C1564" s="7" t="s">
        <v>97</v>
      </c>
      <c r="D1564" s="7" t="s">
        <v>872</v>
      </c>
      <c r="E1564" s="7" t="s">
        <v>25</v>
      </c>
      <c r="F1564" s="7" t="s">
        <v>26</v>
      </c>
      <c r="G1564" s="7" t="s">
        <v>872</v>
      </c>
      <c r="H1564" s="38" t="s">
        <v>873</v>
      </c>
      <c r="I1564" s="7" t="s">
        <v>28</v>
      </c>
      <c r="J1564" s="7" t="s">
        <v>7972</v>
      </c>
      <c r="K1564" s="7" t="s">
        <v>7972</v>
      </c>
      <c r="L1564" s="39">
        <v>1224258</v>
      </c>
      <c r="M1564" s="7" t="s">
        <v>7972</v>
      </c>
      <c r="N1564" s="7" t="s">
        <v>7972</v>
      </c>
      <c r="O1564" s="7" t="s">
        <v>7972</v>
      </c>
      <c r="P1564" s="39">
        <v>0</v>
      </c>
      <c r="Q1564" s="39">
        <v>0</v>
      </c>
      <c r="R1564" s="39">
        <v>201578</v>
      </c>
      <c r="S1564" s="39">
        <v>166510</v>
      </c>
      <c r="T1564" s="39">
        <v>0</v>
      </c>
      <c r="U1564" s="39">
        <f>SUM('25-26 Title I Part A'!$P1564:$T1564)</f>
        <v>368088</v>
      </c>
      <c r="V1564" s="39">
        <f>'25-26 Title I Part A'!$L1564-'25-26 Title I Part A'!$U1564</f>
        <v>856170</v>
      </c>
    </row>
    <row r="1565" spans="1:22" ht="15" customHeight="1" x14ac:dyDescent="0.35">
      <c r="A1565" t="s">
        <v>95</v>
      </c>
      <c r="B1565" t="s">
        <v>949</v>
      </c>
      <c r="C1565" s="7" t="s">
        <v>97</v>
      </c>
      <c r="D1565" s="7" t="s">
        <v>950</v>
      </c>
      <c r="E1565" s="7" t="s">
        <v>25</v>
      </c>
      <c r="F1565" s="7" t="s">
        <v>26</v>
      </c>
      <c r="G1565" s="7" t="s">
        <v>950</v>
      </c>
      <c r="H1565" s="38" t="s">
        <v>951</v>
      </c>
      <c r="I1565" s="7" t="s">
        <v>28</v>
      </c>
      <c r="J1565" s="7" t="s">
        <v>7972</v>
      </c>
      <c r="K1565" s="7" t="s">
        <v>7972</v>
      </c>
      <c r="L1565" s="39">
        <v>2429591</v>
      </c>
      <c r="M1565" s="7" t="s">
        <v>7972</v>
      </c>
      <c r="N1565" s="7" t="s">
        <v>7972</v>
      </c>
      <c r="O1565" s="7" t="s">
        <v>7972</v>
      </c>
      <c r="P1565" s="39">
        <v>89387</v>
      </c>
      <c r="Q1565" s="39">
        <v>881001</v>
      </c>
      <c r="R1565" s="39">
        <v>393551</v>
      </c>
      <c r="S1565" s="39">
        <v>245476</v>
      </c>
      <c r="T1565" s="39">
        <v>0</v>
      </c>
      <c r="U1565" s="39">
        <f>SUM('25-26 Title I Part A'!$P1565:$T1565)</f>
        <v>1609415</v>
      </c>
      <c r="V1565" s="39">
        <f>'25-26 Title I Part A'!$L1565-'25-26 Title I Part A'!$U1565</f>
        <v>820176</v>
      </c>
    </row>
    <row r="1566" spans="1:22" ht="15" customHeight="1" x14ac:dyDescent="0.35">
      <c r="A1566" t="s">
        <v>95</v>
      </c>
      <c r="B1566" t="s">
        <v>955</v>
      </c>
      <c r="C1566" s="7" t="s">
        <v>97</v>
      </c>
      <c r="D1566" s="7" t="s">
        <v>956</v>
      </c>
      <c r="E1566" s="7" t="s">
        <v>25</v>
      </c>
      <c r="F1566" s="7" t="s">
        <v>26</v>
      </c>
      <c r="G1566" s="7" t="s">
        <v>956</v>
      </c>
      <c r="H1566" s="38" t="s">
        <v>957</v>
      </c>
      <c r="I1566" s="7" t="s">
        <v>28</v>
      </c>
      <c r="J1566" s="7" t="s">
        <v>7972</v>
      </c>
      <c r="K1566" s="7" t="s">
        <v>7972</v>
      </c>
      <c r="L1566" s="39">
        <v>269378</v>
      </c>
      <c r="M1566" s="7" t="s">
        <v>7972</v>
      </c>
      <c r="N1566" s="7" t="s">
        <v>7972</v>
      </c>
      <c r="O1566" s="7" t="s">
        <v>7972</v>
      </c>
      <c r="P1566" s="39">
        <v>61201</v>
      </c>
      <c r="Q1566" s="39">
        <v>56211</v>
      </c>
      <c r="R1566" s="39">
        <v>49931</v>
      </c>
      <c r="S1566" s="39">
        <v>102035</v>
      </c>
      <c r="T1566" s="39">
        <v>0</v>
      </c>
      <c r="U1566" s="39">
        <f>SUM('25-26 Title I Part A'!$P1566:$T1566)</f>
        <v>269378</v>
      </c>
      <c r="V1566" s="39">
        <f>'25-26 Title I Part A'!$L1566-'25-26 Title I Part A'!$U1566</f>
        <v>0</v>
      </c>
    </row>
    <row r="1567" spans="1:22" ht="15" customHeight="1" x14ac:dyDescent="0.35">
      <c r="A1567" t="s">
        <v>95</v>
      </c>
      <c r="B1567" t="s">
        <v>1006</v>
      </c>
      <c r="C1567" s="7" t="s">
        <v>97</v>
      </c>
      <c r="D1567" s="7" t="s">
        <v>1007</v>
      </c>
      <c r="E1567" s="7" t="s">
        <v>25</v>
      </c>
      <c r="F1567" s="7" t="s">
        <v>26</v>
      </c>
      <c r="G1567" s="7" t="s">
        <v>1007</v>
      </c>
      <c r="H1567" s="38" t="s">
        <v>1008</v>
      </c>
      <c r="I1567" s="7" t="s">
        <v>28</v>
      </c>
      <c r="J1567" s="7" t="s">
        <v>7972</v>
      </c>
      <c r="K1567" s="7" t="s">
        <v>7972</v>
      </c>
      <c r="L1567" s="39">
        <v>1699711</v>
      </c>
      <c r="M1567" s="7" t="s">
        <v>7972</v>
      </c>
      <c r="N1567" s="7" t="s">
        <v>7972</v>
      </c>
      <c r="O1567" s="7" t="s">
        <v>7972</v>
      </c>
      <c r="P1567" s="39">
        <v>0</v>
      </c>
      <c r="Q1567" s="39">
        <v>347797</v>
      </c>
      <c r="R1567" s="39">
        <v>373966</v>
      </c>
      <c r="S1567" s="39">
        <v>538950</v>
      </c>
      <c r="T1567" s="39">
        <v>0</v>
      </c>
      <c r="U1567" s="39">
        <f>SUM('25-26 Title I Part A'!$P1567:$T1567)</f>
        <v>1260713</v>
      </c>
      <c r="V1567" s="39">
        <f>'25-26 Title I Part A'!$L1567-'25-26 Title I Part A'!$U1567</f>
        <v>438998</v>
      </c>
    </row>
    <row r="1568" spans="1:22" ht="15" customHeight="1" x14ac:dyDescent="0.35">
      <c r="A1568" t="s">
        <v>95</v>
      </c>
      <c r="B1568" t="s">
        <v>1352</v>
      </c>
      <c r="C1568" s="7" t="s">
        <v>97</v>
      </c>
      <c r="D1568" s="7" t="s">
        <v>1353</v>
      </c>
      <c r="E1568" s="7" t="s">
        <v>25</v>
      </c>
      <c r="F1568" s="7" t="s">
        <v>26</v>
      </c>
      <c r="G1568" s="7" t="s">
        <v>1353</v>
      </c>
      <c r="H1568" s="38" t="s">
        <v>1354</v>
      </c>
      <c r="I1568" s="7" t="s">
        <v>28</v>
      </c>
      <c r="J1568" s="7" t="s">
        <v>7974</v>
      </c>
      <c r="K1568" s="7" t="s">
        <v>7973</v>
      </c>
      <c r="L1568" s="39">
        <v>0</v>
      </c>
      <c r="M1568" s="7" t="s">
        <v>7972</v>
      </c>
      <c r="N1568" s="7" t="s">
        <v>7988</v>
      </c>
      <c r="O1568" s="7" t="s">
        <v>7974</v>
      </c>
      <c r="P1568" s="39">
        <v>0</v>
      </c>
      <c r="Q1568" s="39">
        <v>0</v>
      </c>
      <c r="R1568" s="39">
        <v>0</v>
      </c>
      <c r="S1568" s="39">
        <v>0</v>
      </c>
      <c r="T1568" s="39">
        <v>0</v>
      </c>
      <c r="U1568" s="39">
        <f>SUM('25-26 Title I Part A'!$P1568:$T1568)</f>
        <v>0</v>
      </c>
      <c r="V1568" s="39">
        <f>'25-26 Title I Part A'!$L1568-'25-26 Title I Part A'!$U1568</f>
        <v>0</v>
      </c>
    </row>
    <row r="1569" spans="1:22" ht="15" customHeight="1" x14ac:dyDescent="0.35">
      <c r="A1569" t="s">
        <v>95</v>
      </c>
      <c r="B1569" t="s">
        <v>1467</v>
      </c>
      <c r="C1569" s="7" t="s">
        <v>97</v>
      </c>
      <c r="D1569" s="7" t="s">
        <v>1468</v>
      </c>
      <c r="E1569" s="7" t="s">
        <v>25</v>
      </c>
      <c r="F1569" s="7" t="s">
        <v>26</v>
      </c>
      <c r="G1569" s="7" t="s">
        <v>1468</v>
      </c>
      <c r="H1569" s="38" t="s">
        <v>1469</v>
      </c>
      <c r="I1569" s="7" t="s">
        <v>28</v>
      </c>
      <c r="J1569" s="7" t="s">
        <v>7972</v>
      </c>
      <c r="K1569" s="7" t="s">
        <v>7972</v>
      </c>
      <c r="L1569" s="39">
        <v>11195</v>
      </c>
      <c r="M1569" s="7" t="s">
        <v>7972</v>
      </c>
      <c r="N1569" s="7" t="s">
        <v>7972</v>
      </c>
      <c r="O1569" s="7" t="s">
        <v>7972</v>
      </c>
      <c r="P1569" s="39">
        <v>2629</v>
      </c>
      <c r="Q1569" s="39">
        <v>859</v>
      </c>
      <c r="R1569" s="39">
        <v>3323</v>
      </c>
      <c r="S1569" s="39">
        <v>2515</v>
      </c>
      <c r="T1569" s="39">
        <v>0</v>
      </c>
      <c r="U1569" s="39">
        <f>SUM('25-26 Title I Part A'!$P1569:$T1569)</f>
        <v>9326</v>
      </c>
      <c r="V1569" s="39">
        <f>'25-26 Title I Part A'!$L1569-'25-26 Title I Part A'!$U1569</f>
        <v>1869</v>
      </c>
    </row>
    <row r="1570" spans="1:22" ht="15" customHeight="1" x14ac:dyDescent="0.35">
      <c r="A1570" t="s">
        <v>95</v>
      </c>
      <c r="B1570" t="s">
        <v>1485</v>
      </c>
      <c r="C1570" s="7" t="s">
        <v>97</v>
      </c>
      <c r="D1570" s="7" t="s">
        <v>1486</v>
      </c>
      <c r="E1570" s="7" t="s">
        <v>25</v>
      </c>
      <c r="F1570" s="7" t="s">
        <v>26</v>
      </c>
      <c r="G1570" s="7" t="s">
        <v>1486</v>
      </c>
      <c r="H1570" s="38" t="s">
        <v>1487</v>
      </c>
      <c r="I1570" s="7" t="s">
        <v>28</v>
      </c>
      <c r="J1570" s="7" t="s">
        <v>7972</v>
      </c>
      <c r="K1570" s="7" t="s">
        <v>7972</v>
      </c>
      <c r="L1570" s="39">
        <v>95119</v>
      </c>
      <c r="M1570" s="7" t="s">
        <v>7972</v>
      </c>
      <c r="N1570" s="7" t="s">
        <v>7972</v>
      </c>
      <c r="O1570" s="7" t="s">
        <v>7972</v>
      </c>
      <c r="P1570" s="39">
        <v>23208</v>
      </c>
      <c r="Q1570" s="39">
        <v>29209</v>
      </c>
      <c r="R1570" s="39">
        <v>30643</v>
      </c>
      <c r="S1570" s="39">
        <v>7071</v>
      </c>
      <c r="T1570" s="39">
        <v>0</v>
      </c>
      <c r="U1570" s="39">
        <f>SUM('25-26 Title I Part A'!$P1570:$T1570)</f>
        <v>90131</v>
      </c>
      <c r="V1570" s="39">
        <f>'25-26 Title I Part A'!$L1570-'25-26 Title I Part A'!$U1570</f>
        <v>4988</v>
      </c>
    </row>
    <row r="1571" spans="1:22" ht="15" customHeight="1" x14ac:dyDescent="0.35">
      <c r="A1571" t="s">
        <v>95</v>
      </c>
      <c r="B1571" t="s">
        <v>1494</v>
      </c>
      <c r="C1571" s="7" t="s">
        <v>97</v>
      </c>
      <c r="D1571" s="7" t="s">
        <v>1495</v>
      </c>
      <c r="E1571" s="7" t="s">
        <v>25</v>
      </c>
      <c r="F1571" s="7" t="s">
        <v>26</v>
      </c>
      <c r="G1571" s="7" t="s">
        <v>1495</v>
      </c>
      <c r="H1571" s="38" t="s">
        <v>1496</v>
      </c>
      <c r="I1571" s="7" t="s">
        <v>28</v>
      </c>
      <c r="J1571" s="7" t="s">
        <v>7974</v>
      </c>
      <c r="K1571" s="7" t="s">
        <v>7973</v>
      </c>
      <c r="L1571" s="39">
        <v>0</v>
      </c>
      <c r="M1571" s="7" t="s">
        <v>7972</v>
      </c>
      <c r="N1571" s="7" t="s">
        <v>7988</v>
      </c>
      <c r="O1571" s="7" t="s">
        <v>7974</v>
      </c>
      <c r="P1571" s="39">
        <v>0</v>
      </c>
      <c r="Q1571" s="39">
        <v>0</v>
      </c>
      <c r="R1571" s="39">
        <v>0</v>
      </c>
      <c r="S1571" s="39">
        <v>0</v>
      </c>
      <c r="T1571" s="39">
        <v>0</v>
      </c>
      <c r="U1571" s="39">
        <f>SUM('25-26 Title I Part A'!$P1571:$T1571)</f>
        <v>0</v>
      </c>
      <c r="V1571" s="39">
        <f>'25-26 Title I Part A'!$L1571-'25-26 Title I Part A'!$U1571</f>
        <v>0</v>
      </c>
    </row>
    <row r="1572" spans="1:22" ht="15" customHeight="1" x14ac:dyDescent="0.35">
      <c r="A1572" t="s">
        <v>95</v>
      </c>
      <c r="B1572" t="s">
        <v>1497</v>
      </c>
      <c r="C1572" s="7" t="s">
        <v>97</v>
      </c>
      <c r="D1572" s="7" t="s">
        <v>1498</v>
      </c>
      <c r="E1572" s="7" t="s">
        <v>25</v>
      </c>
      <c r="F1572" s="7" t="s">
        <v>26</v>
      </c>
      <c r="G1572" s="7" t="s">
        <v>1498</v>
      </c>
      <c r="H1572" s="38" t="s">
        <v>1499</v>
      </c>
      <c r="I1572" s="7" t="s">
        <v>28</v>
      </c>
      <c r="J1572" s="7" t="s">
        <v>7974</v>
      </c>
      <c r="K1572" s="7" t="s">
        <v>7973</v>
      </c>
      <c r="L1572" s="39">
        <v>0</v>
      </c>
      <c r="M1572" s="7" t="s">
        <v>7973</v>
      </c>
      <c r="N1572" s="7" t="s">
        <v>7988</v>
      </c>
      <c r="O1572" s="7" t="s">
        <v>7974</v>
      </c>
      <c r="P1572" s="39">
        <v>0</v>
      </c>
      <c r="Q1572" s="39">
        <v>0</v>
      </c>
      <c r="R1572" s="39">
        <v>0</v>
      </c>
      <c r="S1572" s="39">
        <v>0</v>
      </c>
      <c r="T1572" s="39">
        <v>0</v>
      </c>
      <c r="U1572" s="39">
        <f>SUM('25-26 Title I Part A'!$P1572:$T1572)</f>
        <v>0</v>
      </c>
      <c r="V1572" s="39">
        <f>'25-26 Title I Part A'!$L1572-'25-26 Title I Part A'!$U1572</f>
        <v>0</v>
      </c>
    </row>
    <row r="1573" spans="1:22" ht="15" customHeight="1" x14ac:dyDescent="0.35">
      <c r="A1573" t="s">
        <v>95</v>
      </c>
      <c r="B1573" t="s">
        <v>1524</v>
      </c>
      <c r="C1573" s="7" t="s">
        <v>97</v>
      </c>
      <c r="D1573" s="7" t="s">
        <v>1525</v>
      </c>
      <c r="E1573" s="7" t="s">
        <v>25</v>
      </c>
      <c r="F1573" s="7" t="s">
        <v>26</v>
      </c>
      <c r="G1573" s="7" t="s">
        <v>1525</v>
      </c>
      <c r="H1573" s="38" t="s">
        <v>1526</v>
      </c>
      <c r="I1573" s="7" t="s">
        <v>28</v>
      </c>
      <c r="J1573" s="7" t="s">
        <v>7972</v>
      </c>
      <c r="K1573" s="7" t="s">
        <v>7972</v>
      </c>
      <c r="L1573" s="39">
        <v>76648</v>
      </c>
      <c r="M1573" s="7" t="s">
        <v>7972</v>
      </c>
      <c r="N1573" s="7" t="s">
        <v>7972</v>
      </c>
      <c r="O1573" s="7" t="s">
        <v>7972</v>
      </c>
      <c r="P1573" s="39">
        <v>0</v>
      </c>
      <c r="Q1573" s="39">
        <v>33464</v>
      </c>
      <c r="R1573" s="39">
        <v>23461</v>
      </c>
      <c r="S1573" s="39">
        <v>19281</v>
      </c>
      <c r="T1573" s="39">
        <v>0</v>
      </c>
      <c r="U1573" s="39">
        <f>SUM('25-26 Title I Part A'!$P1573:$T1573)</f>
        <v>76206</v>
      </c>
      <c r="V1573" s="39">
        <f>'25-26 Title I Part A'!$L1573-'25-26 Title I Part A'!$U1573</f>
        <v>442</v>
      </c>
    </row>
    <row r="1574" spans="1:22" ht="15" customHeight="1" x14ac:dyDescent="0.35">
      <c r="A1574" t="s">
        <v>95</v>
      </c>
      <c r="B1574" t="s">
        <v>1704</v>
      </c>
      <c r="C1574" s="7" t="s">
        <v>97</v>
      </c>
      <c r="D1574" s="7" t="s">
        <v>1705</v>
      </c>
      <c r="E1574" s="7" t="s">
        <v>25</v>
      </c>
      <c r="F1574" s="7" t="s">
        <v>26</v>
      </c>
      <c r="G1574" s="7" t="s">
        <v>1705</v>
      </c>
      <c r="H1574" s="38" t="s">
        <v>1706</v>
      </c>
      <c r="I1574" s="7" t="s">
        <v>28</v>
      </c>
      <c r="J1574" s="7" t="s">
        <v>7972</v>
      </c>
      <c r="K1574" s="7" t="s">
        <v>7972</v>
      </c>
      <c r="L1574" s="39">
        <v>491958</v>
      </c>
      <c r="M1574" s="7" t="s">
        <v>7972</v>
      </c>
      <c r="N1574" s="7" t="s">
        <v>7972</v>
      </c>
      <c r="O1574" s="7" t="s">
        <v>7972</v>
      </c>
      <c r="P1574" s="39">
        <v>25475</v>
      </c>
      <c r="Q1574" s="39">
        <v>113110</v>
      </c>
      <c r="R1574" s="39">
        <v>98733</v>
      </c>
      <c r="S1574" s="39">
        <v>114479</v>
      </c>
      <c r="T1574" s="39">
        <v>0</v>
      </c>
      <c r="U1574" s="39">
        <f>SUM('25-26 Title I Part A'!$P1574:$T1574)</f>
        <v>351797</v>
      </c>
      <c r="V1574" s="39">
        <f>'25-26 Title I Part A'!$L1574-'25-26 Title I Part A'!$U1574</f>
        <v>140161</v>
      </c>
    </row>
    <row r="1575" spans="1:22" ht="15" customHeight="1" x14ac:dyDescent="0.35">
      <c r="A1575" t="s">
        <v>95</v>
      </c>
      <c r="B1575" t="s">
        <v>1710</v>
      </c>
      <c r="C1575" s="7" t="s">
        <v>97</v>
      </c>
      <c r="D1575" s="7" t="s">
        <v>1711</v>
      </c>
      <c r="E1575" s="7" t="s">
        <v>25</v>
      </c>
      <c r="F1575" s="7" t="s">
        <v>26</v>
      </c>
      <c r="G1575" s="7" t="s">
        <v>1711</v>
      </c>
      <c r="H1575" s="38" t="s">
        <v>1712</v>
      </c>
      <c r="I1575" s="7" t="s">
        <v>28</v>
      </c>
      <c r="J1575" s="7" t="s">
        <v>7972</v>
      </c>
      <c r="K1575" s="7" t="s">
        <v>7972</v>
      </c>
      <c r="L1575" s="39">
        <v>971010</v>
      </c>
      <c r="M1575" s="7" t="s">
        <v>7972</v>
      </c>
      <c r="N1575" s="7" t="s">
        <v>7972</v>
      </c>
      <c r="O1575" s="7" t="s">
        <v>7972</v>
      </c>
      <c r="P1575" s="39">
        <v>26487</v>
      </c>
      <c r="Q1575" s="39">
        <v>246341</v>
      </c>
      <c r="R1575" s="39">
        <v>147888</v>
      </c>
      <c r="S1575" s="39">
        <v>210854</v>
      </c>
      <c r="T1575" s="39">
        <v>0</v>
      </c>
      <c r="U1575" s="39">
        <f>SUM('25-26 Title I Part A'!$P1575:$T1575)</f>
        <v>631570</v>
      </c>
      <c r="V1575" s="39">
        <f>'25-26 Title I Part A'!$L1575-'25-26 Title I Part A'!$U1575</f>
        <v>339440</v>
      </c>
    </row>
    <row r="1576" spans="1:22" ht="15" customHeight="1" x14ac:dyDescent="0.35">
      <c r="A1576" t="s">
        <v>95</v>
      </c>
      <c r="B1576" t="s">
        <v>1742</v>
      </c>
      <c r="C1576" s="7" t="s">
        <v>97</v>
      </c>
      <c r="D1576" s="7" t="s">
        <v>1743</v>
      </c>
      <c r="E1576" s="7" t="s">
        <v>25</v>
      </c>
      <c r="F1576" s="7" t="s">
        <v>26</v>
      </c>
      <c r="G1576" s="7" t="s">
        <v>1743</v>
      </c>
      <c r="H1576" s="38" t="s">
        <v>1744</v>
      </c>
      <c r="I1576" s="7" t="s">
        <v>28</v>
      </c>
      <c r="J1576" s="7" t="s">
        <v>7972</v>
      </c>
      <c r="K1576" s="7" t="s">
        <v>7972</v>
      </c>
      <c r="L1576" s="39">
        <v>482700</v>
      </c>
      <c r="M1576" s="7" t="s">
        <v>7972</v>
      </c>
      <c r="N1576" s="7" t="s">
        <v>7972</v>
      </c>
      <c r="O1576" s="7" t="s">
        <v>7972</v>
      </c>
      <c r="P1576" s="39">
        <v>96163</v>
      </c>
      <c r="Q1576" s="39">
        <v>97090</v>
      </c>
      <c r="R1576" s="39">
        <v>92611</v>
      </c>
      <c r="S1576" s="39">
        <v>154236</v>
      </c>
      <c r="T1576" s="39">
        <v>0</v>
      </c>
      <c r="U1576" s="39">
        <f>SUM('25-26 Title I Part A'!$P1576:$T1576)</f>
        <v>440100</v>
      </c>
      <c r="V1576" s="39">
        <f>'25-26 Title I Part A'!$L1576-'25-26 Title I Part A'!$U1576</f>
        <v>42600</v>
      </c>
    </row>
    <row r="1577" spans="1:22" ht="15" customHeight="1" x14ac:dyDescent="0.35">
      <c r="A1577" t="s">
        <v>95</v>
      </c>
      <c r="B1577" t="s">
        <v>1745</v>
      </c>
      <c r="C1577" s="7" t="s">
        <v>97</v>
      </c>
      <c r="D1577" s="7" t="s">
        <v>1746</v>
      </c>
      <c r="E1577" s="7" t="s">
        <v>25</v>
      </c>
      <c r="F1577" s="7" t="s">
        <v>26</v>
      </c>
      <c r="G1577" s="7" t="s">
        <v>1746</v>
      </c>
      <c r="H1577" s="38" t="s">
        <v>1747</v>
      </c>
      <c r="I1577" s="7" t="s">
        <v>28</v>
      </c>
      <c r="J1577" s="7" t="s">
        <v>7972</v>
      </c>
      <c r="K1577" s="7" t="s">
        <v>7972</v>
      </c>
      <c r="L1577" s="39">
        <v>130141</v>
      </c>
      <c r="M1577" s="7" t="s">
        <v>7973</v>
      </c>
      <c r="N1577" s="7" t="s">
        <v>7972</v>
      </c>
      <c r="O1577" s="7" t="s">
        <v>7972</v>
      </c>
      <c r="P1577" s="39">
        <v>31166</v>
      </c>
      <c r="Q1577" s="39">
        <v>44063</v>
      </c>
      <c r="R1577" s="39">
        <v>52492</v>
      </c>
      <c r="S1577" s="39">
        <v>0</v>
      </c>
      <c r="T1577" s="39">
        <v>0</v>
      </c>
      <c r="U1577" s="39">
        <f>SUM('25-26 Title I Part A'!$P1577:$T1577)</f>
        <v>127721</v>
      </c>
      <c r="V1577" s="39">
        <f>'25-26 Title I Part A'!$L1577-'25-26 Title I Part A'!$U1577</f>
        <v>2420</v>
      </c>
    </row>
    <row r="1578" spans="1:22" ht="15" customHeight="1" x14ac:dyDescent="0.35">
      <c r="A1578" t="s">
        <v>95</v>
      </c>
      <c r="B1578" t="s">
        <v>1719</v>
      </c>
      <c r="C1578" s="7" t="s">
        <v>97</v>
      </c>
      <c r="D1578" s="7" t="s">
        <v>1720</v>
      </c>
      <c r="E1578" s="7" t="s">
        <v>25</v>
      </c>
      <c r="F1578" s="7" t="s">
        <v>26</v>
      </c>
      <c r="G1578" s="7" t="s">
        <v>1720</v>
      </c>
      <c r="H1578" s="38" t="s">
        <v>1721</v>
      </c>
      <c r="I1578" s="7" t="s">
        <v>28</v>
      </c>
      <c r="J1578" s="7" t="s">
        <v>7972</v>
      </c>
      <c r="K1578" s="7" t="s">
        <v>7972</v>
      </c>
      <c r="L1578" s="39">
        <v>364449</v>
      </c>
      <c r="M1578" s="7" t="s">
        <v>7972</v>
      </c>
      <c r="N1578" s="7" t="s">
        <v>7972</v>
      </c>
      <c r="O1578" s="7" t="s">
        <v>7972</v>
      </c>
      <c r="P1578" s="39">
        <v>47630</v>
      </c>
      <c r="Q1578" s="39">
        <v>51322</v>
      </c>
      <c r="R1578" s="39">
        <v>83550</v>
      </c>
      <c r="S1578" s="39">
        <v>102110</v>
      </c>
      <c r="T1578" s="39">
        <v>0</v>
      </c>
      <c r="U1578" s="39">
        <f>SUM('25-26 Title I Part A'!$P1578:$T1578)</f>
        <v>284612</v>
      </c>
      <c r="V1578" s="39">
        <f>'25-26 Title I Part A'!$L1578-'25-26 Title I Part A'!$U1578</f>
        <v>79837</v>
      </c>
    </row>
    <row r="1579" spans="1:22" ht="15" customHeight="1" x14ac:dyDescent="0.35">
      <c r="A1579" t="s">
        <v>95</v>
      </c>
      <c r="B1579" t="s">
        <v>1841</v>
      </c>
      <c r="C1579" s="7" t="s">
        <v>97</v>
      </c>
      <c r="D1579" s="7" t="s">
        <v>1842</v>
      </c>
      <c r="E1579" s="7" t="s">
        <v>25</v>
      </c>
      <c r="F1579" s="7" t="s">
        <v>26</v>
      </c>
      <c r="G1579" s="7" t="s">
        <v>1842</v>
      </c>
      <c r="H1579" s="38" t="s">
        <v>1843</v>
      </c>
      <c r="I1579" s="7" t="s">
        <v>28</v>
      </c>
      <c r="J1579" s="7" t="s">
        <v>7972</v>
      </c>
      <c r="K1579" s="7" t="s">
        <v>7972</v>
      </c>
      <c r="L1579" s="39">
        <v>1430124</v>
      </c>
      <c r="M1579" s="7" t="s">
        <v>7972</v>
      </c>
      <c r="N1579" s="7" t="s">
        <v>7972</v>
      </c>
      <c r="O1579" s="7" t="s">
        <v>7972</v>
      </c>
      <c r="P1579" s="39">
        <v>0</v>
      </c>
      <c r="Q1579" s="39">
        <v>527686</v>
      </c>
      <c r="R1579" s="39">
        <v>83542</v>
      </c>
      <c r="S1579" s="39">
        <v>303234</v>
      </c>
      <c r="T1579" s="39">
        <v>0</v>
      </c>
      <c r="U1579" s="39">
        <f>SUM('25-26 Title I Part A'!$P1579:$T1579)</f>
        <v>914462</v>
      </c>
      <c r="V1579" s="39">
        <f>'25-26 Title I Part A'!$L1579-'25-26 Title I Part A'!$U1579</f>
        <v>515662</v>
      </c>
    </row>
    <row r="1580" spans="1:22" ht="15" customHeight="1" x14ac:dyDescent="0.35">
      <c r="A1580" t="s">
        <v>95</v>
      </c>
      <c r="B1580" t="s">
        <v>1891</v>
      </c>
      <c r="C1580" s="7" t="s">
        <v>97</v>
      </c>
      <c r="D1580" s="7" t="s">
        <v>1892</v>
      </c>
      <c r="E1580" s="7" t="s">
        <v>25</v>
      </c>
      <c r="F1580" s="7" t="s">
        <v>26</v>
      </c>
      <c r="G1580" s="7" t="s">
        <v>1892</v>
      </c>
      <c r="H1580" s="38" t="s">
        <v>1893</v>
      </c>
      <c r="I1580" s="7" t="s">
        <v>28</v>
      </c>
      <c r="J1580" s="7" t="s">
        <v>7972</v>
      </c>
      <c r="K1580" s="7" t="s">
        <v>7972</v>
      </c>
      <c r="L1580" s="39">
        <v>149439</v>
      </c>
      <c r="M1580" s="7" t="s">
        <v>7972</v>
      </c>
      <c r="N1580" s="7" t="s">
        <v>7972</v>
      </c>
      <c r="O1580" s="7" t="s">
        <v>7972</v>
      </c>
      <c r="P1580" s="39">
        <v>0</v>
      </c>
      <c r="Q1580" s="39">
        <v>57852</v>
      </c>
      <c r="R1580" s="39">
        <v>0</v>
      </c>
      <c r="S1580" s="39">
        <v>85413</v>
      </c>
      <c r="T1580" s="39">
        <v>0</v>
      </c>
      <c r="U1580" s="39">
        <f>SUM('25-26 Title I Part A'!$P1580:$T1580)</f>
        <v>143265</v>
      </c>
      <c r="V1580" s="39">
        <f>'25-26 Title I Part A'!$L1580-'25-26 Title I Part A'!$U1580</f>
        <v>6174</v>
      </c>
    </row>
    <row r="1581" spans="1:22" ht="15" customHeight="1" x14ac:dyDescent="0.35">
      <c r="A1581" t="s">
        <v>95</v>
      </c>
      <c r="B1581" t="s">
        <v>1956</v>
      </c>
      <c r="C1581" s="7" t="s">
        <v>97</v>
      </c>
      <c r="D1581" s="7" t="s">
        <v>1957</v>
      </c>
      <c r="E1581" s="7" t="s">
        <v>25</v>
      </c>
      <c r="F1581" s="7" t="s">
        <v>26</v>
      </c>
      <c r="G1581" s="7" t="s">
        <v>1957</v>
      </c>
      <c r="H1581" s="38" t="s">
        <v>1958</v>
      </c>
      <c r="I1581" s="7" t="s">
        <v>28</v>
      </c>
      <c r="J1581" s="7" t="s">
        <v>7972</v>
      </c>
      <c r="K1581" s="7" t="s">
        <v>7972</v>
      </c>
      <c r="L1581" s="39">
        <v>282672</v>
      </c>
      <c r="M1581" s="7" t="s">
        <v>7972</v>
      </c>
      <c r="N1581" s="7" t="s">
        <v>7972</v>
      </c>
      <c r="O1581" s="7" t="s">
        <v>7972</v>
      </c>
      <c r="P1581" s="39">
        <v>0</v>
      </c>
      <c r="Q1581" s="39">
        <v>27920</v>
      </c>
      <c r="R1581" s="39">
        <v>77358</v>
      </c>
      <c r="S1581" s="39">
        <v>80697</v>
      </c>
      <c r="T1581" s="39">
        <v>0</v>
      </c>
      <c r="U1581" s="39">
        <f>SUM('25-26 Title I Part A'!$P1581:$T1581)</f>
        <v>185975</v>
      </c>
      <c r="V1581" s="39">
        <f>'25-26 Title I Part A'!$L1581-'25-26 Title I Part A'!$U1581</f>
        <v>96697</v>
      </c>
    </row>
    <row r="1582" spans="1:22" ht="15" customHeight="1" x14ac:dyDescent="0.35">
      <c r="A1582" t="s">
        <v>95</v>
      </c>
      <c r="B1582" t="s">
        <v>2307</v>
      </c>
      <c r="C1582" s="7" t="s">
        <v>97</v>
      </c>
      <c r="D1582" s="7" t="s">
        <v>2308</v>
      </c>
      <c r="E1582" s="7" t="s">
        <v>25</v>
      </c>
      <c r="F1582" s="7" t="s">
        <v>26</v>
      </c>
      <c r="G1582" s="7" t="s">
        <v>2308</v>
      </c>
      <c r="H1582" s="38" t="s">
        <v>2309</v>
      </c>
      <c r="I1582" s="7" t="s">
        <v>28</v>
      </c>
      <c r="J1582" s="7" t="s">
        <v>7972</v>
      </c>
      <c r="K1582" s="7" t="s">
        <v>7972</v>
      </c>
      <c r="L1582" s="39">
        <v>4610805</v>
      </c>
      <c r="M1582" s="7" t="s">
        <v>7973</v>
      </c>
      <c r="N1582" s="7" t="s">
        <v>7972</v>
      </c>
      <c r="O1582" s="7" t="s">
        <v>7972</v>
      </c>
      <c r="P1582" s="39">
        <v>73806</v>
      </c>
      <c r="Q1582" s="39">
        <v>889620</v>
      </c>
      <c r="R1582" s="39">
        <v>1473843</v>
      </c>
      <c r="S1582" s="39">
        <v>0</v>
      </c>
      <c r="T1582" s="39">
        <v>0</v>
      </c>
      <c r="U1582" s="39">
        <f>SUM('25-26 Title I Part A'!$P1582:$T1582)</f>
        <v>2437269</v>
      </c>
      <c r="V1582" s="39">
        <f>'25-26 Title I Part A'!$L1582-'25-26 Title I Part A'!$U1582</f>
        <v>2173536</v>
      </c>
    </row>
    <row r="1583" spans="1:22" ht="15" customHeight="1" x14ac:dyDescent="0.35">
      <c r="A1583" t="s">
        <v>95</v>
      </c>
      <c r="B1583" t="s">
        <v>2373</v>
      </c>
      <c r="C1583" s="7" t="s">
        <v>97</v>
      </c>
      <c r="D1583" s="7" t="s">
        <v>2374</v>
      </c>
      <c r="E1583" s="7" t="s">
        <v>25</v>
      </c>
      <c r="F1583" s="7" t="s">
        <v>26</v>
      </c>
      <c r="G1583" s="7" t="s">
        <v>2374</v>
      </c>
      <c r="H1583" s="38" t="s">
        <v>2375</v>
      </c>
      <c r="I1583" s="7" t="s">
        <v>28</v>
      </c>
      <c r="J1583" s="7" t="s">
        <v>7972</v>
      </c>
      <c r="K1583" s="7" t="s">
        <v>7972</v>
      </c>
      <c r="L1583" s="39">
        <v>1629455</v>
      </c>
      <c r="M1583" s="7" t="s">
        <v>7972</v>
      </c>
      <c r="N1583" s="7" t="s">
        <v>7972</v>
      </c>
      <c r="O1583" s="7" t="s">
        <v>7972</v>
      </c>
      <c r="P1583" s="39">
        <v>227343</v>
      </c>
      <c r="Q1583" s="39">
        <v>438673</v>
      </c>
      <c r="R1583" s="39">
        <v>270786</v>
      </c>
      <c r="S1583" s="39">
        <v>447963</v>
      </c>
      <c r="T1583" s="39">
        <v>0</v>
      </c>
      <c r="U1583" s="39">
        <f>SUM('25-26 Title I Part A'!$P1583:$T1583)</f>
        <v>1384765</v>
      </c>
      <c r="V1583" s="39">
        <f>'25-26 Title I Part A'!$L1583-'25-26 Title I Part A'!$U1583</f>
        <v>244690</v>
      </c>
    </row>
    <row r="1584" spans="1:22" ht="15" customHeight="1" x14ac:dyDescent="0.35">
      <c r="A1584" t="s">
        <v>95</v>
      </c>
      <c r="B1584" t="s">
        <v>2409</v>
      </c>
      <c r="C1584" s="7" t="s">
        <v>97</v>
      </c>
      <c r="D1584" s="7" t="s">
        <v>2410</v>
      </c>
      <c r="E1584" s="7" t="s">
        <v>25</v>
      </c>
      <c r="F1584" s="7" t="s">
        <v>26</v>
      </c>
      <c r="G1584" s="7" t="s">
        <v>2410</v>
      </c>
      <c r="H1584" s="38" t="s">
        <v>2411</v>
      </c>
      <c r="I1584" s="7" t="s">
        <v>28</v>
      </c>
      <c r="J1584" s="7" t="s">
        <v>7972</v>
      </c>
      <c r="K1584" s="7" t="s">
        <v>7972</v>
      </c>
      <c r="L1584" s="39">
        <v>42237</v>
      </c>
      <c r="M1584" s="7" t="s">
        <v>7972</v>
      </c>
      <c r="N1584" s="7" t="s">
        <v>7972</v>
      </c>
      <c r="O1584" s="7" t="s">
        <v>7972</v>
      </c>
      <c r="P1584" s="39">
        <v>10305</v>
      </c>
      <c r="Q1584" s="39">
        <v>8417</v>
      </c>
      <c r="R1584" s="39">
        <v>11255</v>
      </c>
      <c r="S1584" s="39">
        <v>11358</v>
      </c>
      <c r="T1584" s="39">
        <v>0</v>
      </c>
      <c r="U1584" s="39">
        <f>SUM('25-26 Title I Part A'!$P1584:$T1584)</f>
        <v>41335</v>
      </c>
      <c r="V1584" s="39">
        <f>'25-26 Title I Part A'!$L1584-'25-26 Title I Part A'!$U1584</f>
        <v>902</v>
      </c>
    </row>
    <row r="1585" spans="1:22" ht="15" customHeight="1" x14ac:dyDescent="0.35">
      <c r="A1585" t="s">
        <v>95</v>
      </c>
      <c r="B1585" t="s">
        <v>2603</v>
      </c>
      <c r="C1585" s="7" t="s">
        <v>97</v>
      </c>
      <c r="D1585" s="7" t="s">
        <v>2604</v>
      </c>
      <c r="E1585" s="7" t="s">
        <v>25</v>
      </c>
      <c r="F1585" s="7" t="s">
        <v>26</v>
      </c>
      <c r="G1585" s="7" t="s">
        <v>2604</v>
      </c>
      <c r="H1585" s="38" t="s">
        <v>2605</v>
      </c>
      <c r="I1585" s="7" t="s">
        <v>28</v>
      </c>
      <c r="J1585" s="7" t="s">
        <v>7972</v>
      </c>
      <c r="K1585" s="7" t="s">
        <v>7972</v>
      </c>
      <c r="L1585" s="39">
        <v>608335</v>
      </c>
      <c r="M1585" s="7" t="s">
        <v>7973</v>
      </c>
      <c r="N1585" s="7" t="s">
        <v>7972</v>
      </c>
      <c r="O1585" s="7" t="s">
        <v>7972</v>
      </c>
      <c r="P1585" s="39">
        <v>140499</v>
      </c>
      <c r="Q1585" s="39">
        <v>150983</v>
      </c>
      <c r="R1585" s="39">
        <v>81863</v>
      </c>
      <c r="S1585" s="39">
        <v>0</v>
      </c>
      <c r="T1585" s="39">
        <v>0</v>
      </c>
      <c r="U1585" s="39">
        <f>SUM('25-26 Title I Part A'!$P1585:$T1585)</f>
        <v>373345</v>
      </c>
      <c r="V1585" s="39">
        <f>'25-26 Title I Part A'!$L1585-'25-26 Title I Part A'!$U1585</f>
        <v>234990</v>
      </c>
    </row>
    <row r="1586" spans="1:22" ht="15" customHeight="1" x14ac:dyDescent="0.35">
      <c r="A1586" t="s">
        <v>95</v>
      </c>
      <c r="B1586" t="s">
        <v>2720</v>
      </c>
      <c r="C1586" s="7" t="s">
        <v>97</v>
      </c>
      <c r="D1586" s="7" t="s">
        <v>2721</v>
      </c>
      <c r="E1586" s="7" t="s">
        <v>25</v>
      </c>
      <c r="F1586" s="7" t="s">
        <v>26</v>
      </c>
      <c r="G1586" s="7" t="s">
        <v>2721</v>
      </c>
      <c r="H1586" s="38" t="s">
        <v>2722</v>
      </c>
      <c r="I1586" s="7" t="s">
        <v>28</v>
      </c>
      <c r="J1586" s="7" t="s">
        <v>7972</v>
      </c>
      <c r="K1586" s="7" t="s">
        <v>7972</v>
      </c>
      <c r="L1586" s="39">
        <v>130841</v>
      </c>
      <c r="M1586" s="7" t="s">
        <v>7972</v>
      </c>
      <c r="N1586" s="7" t="s">
        <v>7972</v>
      </c>
      <c r="O1586" s="7" t="s">
        <v>7972</v>
      </c>
      <c r="P1586" s="39">
        <v>15762</v>
      </c>
      <c r="Q1586" s="39">
        <v>30803</v>
      </c>
      <c r="R1586" s="39">
        <v>38787</v>
      </c>
      <c r="S1586" s="39">
        <v>40008</v>
      </c>
      <c r="T1586" s="39">
        <v>0</v>
      </c>
      <c r="U1586" s="39">
        <f>SUM('25-26 Title I Part A'!$P1586:$T1586)</f>
        <v>125360</v>
      </c>
      <c r="V1586" s="39">
        <f>'25-26 Title I Part A'!$L1586-'25-26 Title I Part A'!$U1586</f>
        <v>5481</v>
      </c>
    </row>
    <row r="1587" spans="1:22" ht="15" customHeight="1" x14ac:dyDescent="0.35">
      <c r="A1587" t="s">
        <v>95</v>
      </c>
      <c r="B1587" t="s">
        <v>1654</v>
      </c>
      <c r="C1587" s="7" t="s">
        <v>97</v>
      </c>
      <c r="D1587" s="7" t="s">
        <v>1655</v>
      </c>
      <c r="E1587" s="7" t="s">
        <v>25</v>
      </c>
      <c r="F1587" s="7" t="s">
        <v>26</v>
      </c>
      <c r="G1587" s="7" t="s">
        <v>1655</v>
      </c>
      <c r="H1587" s="38" t="s">
        <v>1656</v>
      </c>
      <c r="I1587" s="7" t="s">
        <v>28</v>
      </c>
      <c r="J1587" s="7" t="s">
        <v>7972</v>
      </c>
      <c r="K1587" s="7" t="s">
        <v>7972</v>
      </c>
      <c r="L1587" s="39">
        <v>856959</v>
      </c>
      <c r="M1587" s="7" t="s">
        <v>7972</v>
      </c>
      <c r="N1587" s="7" t="s">
        <v>7972</v>
      </c>
      <c r="O1587" s="7" t="s">
        <v>7972</v>
      </c>
      <c r="P1587" s="39">
        <v>50563</v>
      </c>
      <c r="Q1587" s="39">
        <v>162745</v>
      </c>
      <c r="R1587" s="39">
        <v>198634</v>
      </c>
      <c r="S1587" s="39">
        <v>257897</v>
      </c>
      <c r="T1587" s="39">
        <v>0</v>
      </c>
      <c r="U1587" s="39">
        <f>SUM('25-26 Title I Part A'!$P1587:$T1587)</f>
        <v>669839</v>
      </c>
      <c r="V1587" s="39">
        <f>'25-26 Title I Part A'!$L1587-'25-26 Title I Part A'!$U1587</f>
        <v>187120</v>
      </c>
    </row>
    <row r="1588" spans="1:22" ht="15" customHeight="1" x14ac:dyDescent="0.35">
      <c r="A1588" t="s">
        <v>95</v>
      </c>
      <c r="B1588" t="s">
        <v>4157</v>
      </c>
      <c r="C1588" s="7" t="s">
        <v>97</v>
      </c>
      <c r="D1588" s="7" t="s">
        <v>1711</v>
      </c>
      <c r="E1588" s="7" t="s">
        <v>4158</v>
      </c>
      <c r="F1588" s="7" t="s">
        <v>4159</v>
      </c>
      <c r="G1588" s="7" t="s">
        <v>4160</v>
      </c>
      <c r="H1588" s="38" t="s">
        <v>4161</v>
      </c>
      <c r="I1588" s="7" t="s">
        <v>3115</v>
      </c>
      <c r="J1588" s="7" t="s">
        <v>7973</v>
      </c>
      <c r="K1588" s="7" t="s">
        <v>7973</v>
      </c>
      <c r="L1588" s="39">
        <v>0</v>
      </c>
      <c r="M1588" s="7" t="s">
        <v>7973</v>
      </c>
      <c r="N1588" s="7" t="s">
        <v>7988</v>
      </c>
      <c r="O1588" s="7" t="s">
        <v>7974</v>
      </c>
      <c r="P1588" s="39">
        <v>0</v>
      </c>
      <c r="Q1588" s="39">
        <v>0</v>
      </c>
      <c r="R1588" s="39">
        <v>0</v>
      </c>
      <c r="S1588" s="39">
        <v>0</v>
      </c>
      <c r="T1588" s="39">
        <v>0</v>
      </c>
      <c r="U1588" s="39">
        <f>SUM('25-26 Title I Part A'!$P1588:$T1588)</f>
        <v>0</v>
      </c>
      <c r="V1588" s="39">
        <f>'25-26 Title I Part A'!$L1588-'25-26 Title I Part A'!$U1588</f>
        <v>0</v>
      </c>
    </row>
    <row r="1589" spans="1:22" ht="15" customHeight="1" x14ac:dyDescent="0.35">
      <c r="A1589" t="s">
        <v>95</v>
      </c>
      <c r="B1589" t="s">
        <v>5755</v>
      </c>
      <c r="C1589" s="7" t="s">
        <v>97</v>
      </c>
      <c r="D1589" s="7" t="s">
        <v>789</v>
      </c>
      <c r="E1589" s="7" t="s">
        <v>5756</v>
      </c>
      <c r="F1589" s="7" t="s">
        <v>5757</v>
      </c>
      <c r="G1589" s="7" t="s">
        <v>5758</v>
      </c>
      <c r="H1589" s="38" t="s">
        <v>5759</v>
      </c>
      <c r="I1589" s="7" t="s">
        <v>3115</v>
      </c>
      <c r="J1589" s="7" t="s">
        <v>7972</v>
      </c>
      <c r="K1589" s="7" t="s">
        <v>7972</v>
      </c>
      <c r="L1589" s="39">
        <v>161437</v>
      </c>
      <c r="M1589" s="7" t="s">
        <v>7972</v>
      </c>
      <c r="N1589" s="7" t="s">
        <v>7972</v>
      </c>
      <c r="O1589" s="7" t="s">
        <v>7972</v>
      </c>
      <c r="P1589" s="39">
        <v>38751</v>
      </c>
      <c r="Q1589" s="39">
        <v>47800</v>
      </c>
      <c r="R1589" s="39">
        <v>0</v>
      </c>
      <c r="S1589" s="39">
        <v>0</v>
      </c>
      <c r="T1589" s="39">
        <v>0</v>
      </c>
      <c r="U1589" s="39">
        <f>SUM('25-26 Title I Part A'!$P1589:$T1589)</f>
        <v>86551</v>
      </c>
      <c r="V1589" s="39">
        <f>'25-26 Title I Part A'!$L1589-'25-26 Title I Part A'!$U1589</f>
        <v>74886</v>
      </c>
    </row>
    <row r="1590" spans="1:22" ht="15" customHeight="1" x14ac:dyDescent="0.35">
      <c r="A1590" t="s">
        <v>95</v>
      </c>
      <c r="B1590" t="s">
        <v>7025</v>
      </c>
      <c r="C1590" s="7" t="s">
        <v>97</v>
      </c>
      <c r="D1590" s="7" t="s">
        <v>789</v>
      </c>
      <c r="E1590" s="7" t="s">
        <v>7026</v>
      </c>
      <c r="F1590" s="7" t="s">
        <v>7027</v>
      </c>
      <c r="G1590" s="7" t="s">
        <v>7028</v>
      </c>
      <c r="H1590" s="38" t="s">
        <v>7029</v>
      </c>
      <c r="I1590" s="7" t="s">
        <v>3115</v>
      </c>
      <c r="J1590" s="7" t="s">
        <v>7972</v>
      </c>
      <c r="K1590" s="7" t="s">
        <v>7972</v>
      </c>
      <c r="L1590" s="39">
        <v>3281</v>
      </c>
      <c r="M1590" s="7" t="s">
        <v>7973</v>
      </c>
      <c r="N1590" s="7" t="s">
        <v>7972</v>
      </c>
      <c r="O1590" s="7" t="s">
        <v>7974</v>
      </c>
      <c r="P1590" s="39">
        <v>0</v>
      </c>
      <c r="Q1590" s="39">
        <v>0</v>
      </c>
      <c r="R1590" s="39">
        <v>0</v>
      </c>
      <c r="S1590" s="39">
        <v>0</v>
      </c>
      <c r="T1590" s="39">
        <v>0</v>
      </c>
      <c r="U1590" s="39">
        <f>SUM('25-26 Title I Part A'!$P1590:$T1590)</f>
        <v>0</v>
      </c>
      <c r="V1590" s="39">
        <f>'25-26 Title I Part A'!$L1590-'25-26 Title I Part A'!$U1590</f>
        <v>3281</v>
      </c>
    </row>
    <row r="1591" spans="1:22" ht="15" customHeight="1" x14ac:dyDescent="0.35">
      <c r="A1591" t="s">
        <v>95</v>
      </c>
      <c r="B1591" t="s">
        <v>4750</v>
      </c>
      <c r="C1591" s="7" t="s">
        <v>97</v>
      </c>
      <c r="D1591" s="7" t="s">
        <v>789</v>
      </c>
      <c r="E1591" s="7" t="s">
        <v>4751</v>
      </c>
      <c r="F1591" s="7" t="s">
        <v>4752</v>
      </c>
      <c r="G1591" s="7" t="s">
        <v>4753</v>
      </c>
      <c r="H1591" s="38" t="s">
        <v>4754</v>
      </c>
      <c r="I1591" s="7" t="s">
        <v>3115</v>
      </c>
      <c r="J1591" s="7" t="s">
        <v>7972</v>
      </c>
      <c r="K1591" s="7" t="s">
        <v>7972</v>
      </c>
      <c r="L1591" s="39">
        <v>158339</v>
      </c>
      <c r="M1591" s="7" t="s">
        <v>7972</v>
      </c>
      <c r="N1591" s="7" t="s">
        <v>7972</v>
      </c>
      <c r="O1591" s="7" t="s">
        <v>7972</v>
      </c>
      <c r="P1591" s="39">
        <v>38011</v>
      </c>
      <c r="Q1591" s="39">
        <v>87035</v>
      </c>
      <c r="R1591" s="39">
        <v>8481</v>
      </c>
      <c r="S1591" s="39">
        <v>24812</v>
      </c>
      <c r="T1591" s="39">
        <v>0</v>
      </c>
      <c r="U1591" s="39">
        <f>SUM('25-26 Title I Part A'!$P1591:$T1591)</f>
        <v>158339</v>
      </c>
      <c r="V1591" s="39">
        <f>'25-26 Title I Part A'!$L1591-'25-26 Title I Part A'!$U1591</f>
        <v>0</v>
      </c>
    </row>
    <row r="1592" spans="1:22" ht="15" customHeight="1" x14ac:dyDescent="0.35">
      <c r="A1592" t="s">
        <v>95</v>
      </c>
      <c r="B1592" t="s">
        <v>3902</v>
      </c>
      <c r="C1592" s="7" t="s">
        <v>97</v>
      </c>
      <c r="D1592" s="7" t="s">
        <v>3063</v>
      </c>
      <c r="E1592" s="7" t="s">
        <v>3903</v>
      </c>
      <c r="F1592" s="7" t="s">
        <v>3904</v>
      </c>
      <c r="G1592" s="7" t="s">
        <v>3905</v>
      </c>
      <c r="H1592" s="38" t="s">
        <v>3906</v>
      </c>
      <c r="I1592" s="7" t="s">
        <v>3115</v>
      </c>
      <c r="J1592" s="7" t="s">
        <v>7972</v>
      </c>
      <c r="K1592" s="7" t="s">
        <v>7973</v>
      </c>
      <c r="L1592" s="39">
        <v>0</v>
      </c>
      <c r="M1592" s="7" t="s">
        <v>7973</v>
      </c>
      <c r="N1592" s="7" t="s">
        <v>7972</v>
      </c>
      <c r="O1592" s="7" t="s">
        <v>7974</v>
      </c>
      <c r="P1592" s="39">
        <v>0</v>
      </c>
      <c r="Q1592" s="39">
        <v>0</v>
      </c>
      <c r="R1592" s="39">
        <v>0</v>
      </c>
      <c r="S1592" s="39">
        <v>0</v>
      </c>
      <c r="T1592" s="39">
        <v>0</v>
      </c>
      <c r="U1592" s="39">
        <f>SUM('25-26 Title I Part A'!$P1592:$T1592)</f>
        <v>0</v>
      </c>
      <c r="V1592" s="39">
        <f>'25-26 Title I Part A'!$L1592-'25-26 Title I Part A'!$U1592</f>
        <v>0</v>
      </c>
    </row>
    <row r="1593" spans="1:22" ht="15" customHeight="1" x14ac:dyDescent="0.35">
      <c r="A1593" t="s">
        <v>95</v>
      </c>
      <c r="B1593" t="s">
        <v>5619</v>
      </c>
      <c r="C1593" s="7" t="s">
        <v>97</v>
      </c>
      <c r="D1593" s="7" t="s">
        <v>98</v>
      </c>
      <c r="E1593" s="7" t="s">
        <v>5620</v>
      </c>
      <c r="F1593" s="7" t="s">
        <v>5621</v>
      </c>
      <c r="G1593" s="7" t="s">
        <v>5622</v>
      </c>
      <c r="H1593" s="38" t="s">
        <v>5623</v>
      </c>
      <c r="I1593" s="7" t="s">
        <v>3115</v>
      </c>
      <c r="J1593" s="7" t="s">
        <v>7972</v>
      </c>
      <c r="K1593" s="7" t="s">
        <v>7972</v>
      </c>
      <c r="L1593" s="39">
        <v>139378</v>
      </c>
      <c r="M1593" s="7" t="s">
        <v>7972</v>
      </c>
      <c r="N1593" s="7" t="s">
        <v>7972</v>
      </c>
      <c r="O1593" s="7" t="s">
        <v>7972</v>
      </c>
      <c r="P1593" s="39">
        <v>33453</v>
      </c>
      <c r="Q1593" s="39">
        <v>34261</v>
      </c>
      <c r="R1593" s="39">
        <v>35085</v>
      </c>
      <c r="S1593" s="39">
        <v>34876</v>
      </c>
      <c r="T1593" s="39">
        <v>0</v>
      </c>
      <c r="U1593" s="39">
        <f>SUM('25-26 Title I Part A'!$P1593:$T1593)</f>
        <v>137675</v>
      </c>
      <c r="V1593" s="39">
        <f>'25-26 Title I Part A'!$L1593-'25-26 Title I Part A'!$U1593</f>
        <v>1703</v>
      </c>
    </row>
    <row r="1594" spans="1:22" ht="15" customHeight="1" x14ac:dyDescent="0.35">
      <c r="A1594" t="s">
        <v>95</v>
      </c>
      <c r="B1594" t="s">
        <v>4755</v>
      </c>
      <c r="C1594" s="7" t="s">
        <v>97</v>
      </c>
      <c r="D1594" s="7" t="s">
        <v>789</v>
      </c>
      <c r="E1594" s="7" t="s">
        <v>4756</v>
      </c>
      <c r="F1594" s="7" t="s">
        <v>4757</v>
      </c>
      <c r="G1594" s="7" t="s">
        <v>4758</v>
      </c>
      <c r="H1594" s="38" t="s">
        <v>4759</v>
      </c>
      <c r="I1594" s="7" t="s">
        <v>3115</v>
      </c>
      <c r="J1594" s="7" t="s">
        <v>7974</v>
      </c>
      <c r="K1594" s="7" t="s">
        <v>7973</v>
      </c>
      <c r="L1594" s="39">
        <v>0</v>
      </c>
      <c r="M1594" s="7" t="s">
        <v>7972</v>
      </c>
      <c r="N1594" s="7" t="s">
        <v>7988</v>
      </c>
      <c r="O1594" s="7" t="s">
        <v>7974</v>
      </c>
      <c r="P1594" s="39">
        <v>0</v>
      </c>
      <c r="Q1594" s="39">
        <v>0</v>
      </c>
      <c r="R1594" s="39">
        <v>0</v>
      </c>
      <c r="S1594" s="39">
        <v>0</v>
      </c>
      <c r="T1594" s="39">
        <v>0</v>
      </c>
      <c r="U1594" s="39">
        <f>SUM('25-26 Title I Part A'!$P1594:$T1594)</f>
        <v>0</v>
      </c>
      <c r="V1594" s="39">
        <f>'25-26 Title I Part A'!$L1594-'25-26 Title I Part A'!$U1594</f>
        <v>0</v>
      </c>
    </row>
    <row r="1595" spans="1:22" ht="15" customHeight="1" x14ac:dyDescent="0.35">
      <c r="A1595" t="s">
        <v>95</v>
      </c>
      <c r="B1595" t="s">
        <v>4476</v>
      </c>
      <c r="C1595" s="7" t="s">
        <v>97</v>
      </c>
      <c r="D1595" s="7" t="s">
        <v>3063</v>
      </c>
      <c r="E1595" s="7" t="s">
        <v>4477</v>
      </c>
      <c r="F1595" s="7" t="s">
        <v>4478</v>
      </c>
      <c r="G1595" s="7" t="s">
        <v>4479</v>
      </c>
      <c r="H1595" s="38" t="s">
        <v>4471</v>
      </c>
      <c r="I1595" s="7" t="s">
        <v>3115</v>
      </c>
      <c r="J1595" s="7" t="s">
        <v>7973</v>
      </c>
      <c r="K1595" s="7" t="s">
        <v>7973</v>
      </c>
      <c r="L1595" s="39">
        <v>0</v>
      </c>
      <c r="M1595" s="7" t="s">
        <v>7973</v>
      </c>
      <c r="N1595" s="7" t="s">
        <v>7988</v>
      </c>
      <c r="O1595" s="7" t="s">
        <v>7974</v>
      </c>
      <c r="P1595" s="39">
        <v>0</v>
      </c>
      <c r="Q1595" s="39">
        <v>0</v>
      </c>
      <c r="R1595" s="39">
        <v>0</v>
      </c>
      <c r="S1595" s="39">
        <v>0</v>
      </c>
      <c r="T1595" s="39">
        <v>0</v>
      </c>
      <c r="U1595" s="39">
        <f>SUM('25-26 Title I Part A'!$P1595:$T1595)</f>
        <v>0</v>
      </c>
      <c r="V1595" s="39">
        <f>'25-26 Title I Part A'!$L1595-'25-26 Title I Part A'!$U1595</f>
        <v>0</v>
      </c>
    </row>
    <row r="1596" spans="1:22" ht="15" customHeight="1" x14ac:dyDescent="0.35">
      <c r="A1596" t="s">
        <v>95</v>
      </c>
      <c r="B1596" t="s">
        <v>7541</v>
      </c>
      <c r="C1596" s="7" t="s">
        <v>97</v>
      </c>
      <c r="D1596" s="7" t="s">
        <v>3063</v>
      </c>
      <c r="E1596" s="7" t="s">
        <v>7542</v>
      </c>
      <c r="F1596" s="7" t="s">
        <v>7543</v>
      </c>
      <c r="G1596" s="7" t="s">
        <v>7544</v>
      </c>
      <c r="H1596" s="38" t="s">
        <v>7545</v>
      </c>
      <c r="I1596" s="7" t="s">
        <v>3115</v>
      </c>
      <c r="J1596" s="7" t="s">
        <v>7972</v>
      </c>
      <c r="K1596" s="7" t="s">
        <v>7972</v>
      </c>
      <c r="L1596" s="39">
        <v>75727</v>
      </c>
      <c r="M1596" s="7" t="s">
        <v>7972</v>
      </c>
      <c r="N1596" s="7" t="s">
        <v>7972</v>
      </c>
      <c r="O1596" s="7" t="s">
        <v>7972</v>
      </c>
      <c r="P1596" s="39">
        <v>18476</v>
      </c>
      <c r="Q1596" s="39">
        <v>52439</v>
      </c>
      <c r="R1596" s="39">
        <v>4812</v>
      </c>
      <c r="S1596" s="39">
        <v>0</v>
      </c>
      <c r="T1596" s="39">
        <v>0</v>
      </c>
      <c r="U1596" s="39">
        <f>SUM('25-26 Title I Part A'!$P1596:$T1596)</f>
        <v>75727</v>
      </c>
      <c r="V1596" s="39">
        <f>'25-26 Title I Part A'!$L1596-'25-26 Title I Part A'!$U1596</f>
        <v>0</v>
      </c>
    </row>
    <row r="1597" spans="1:22" ht="15" customHeight="1" x14ac:dyDescent="0.35">
      <c r="A1597" t="s">
        <v>95</v>
      </c>
      <c r="B1597" t="s">
        <v>7687</v>
      </c>
      <c r="C1597" s="7" t="s">
        <v>97</v>
      </c>
      <c r="D1597" s="7" t="s">
        <v>950</v>
      </c>
      <c r="E1597" s="7" t="s">
        <v>7688</v>
      </c>
      <c r="F1597" s="7" t="s">
        <v>7689</v>
      </c>
      <c r="G1597" s="7" t="s">
        <v>7690</v>
      </c>
      <c r="H1597" s="38" t="s">
        <v>7691</v>
      </c>
      <c r="I1597" s="7" t="s">
        <v>3115</v>
      </c>
      <c r="J1597" s="7" t="s">
        <v>7972</v>
      </c>
      <c r="K1597" s="7" t="s">
        <v>7972</v>
      </c>
      <c r="L1597" s="39">
        <v>97273</v>
      </c>
      <c r="M1597" s="7" t="s">
        <v>7972</v>
      </c>
      <c r="N1597" s="7" t="s">
        <v>7972</v>
      </c>
      <c r="O1597" s="7" t="s">
        <v>7972</v>
      </c>
      <c r="P1597" s="39">
        <v>23733</v>
      </c>
      <c r="Q1597" s="39">
        <v>24318</v>
      </c>
      <c r="R1597" s="39">
        <v>39276</v>
      </c>
      <c r="S1597" s="39">
        <v>9946</v>
      </c>
      <c r="T1597" s="39">
        <v>0</v>
      </c>
      <c r="U1597" s="39">
        <f>SUM('25-26 Title I Part A'!$P1597:$T1597)</f>
        <v>97273</v>
      </c>
      <c r="V1597" s="39">
        <f>'25-26 Title I Part A'!$L1597-'25-26 Title I Part A'!$U1597</f>
        <v>0</v>
      </c>
    </row>
    <row r="1598" spans="1:22" ht="15" customHeight="1" x14ac:dyDescent="0.35">
      <c r="A1598" t="s">
        <v>95</v>
      </c>
      <c r="B1598" t="s">
        <v>6900</v>
      </c>
      <c r="C1598" s="7" t="s">
        <v>97</v>
      </c>
      <c r="D1598" s="7" t="s">
        <v>3063</v>
      </c>
      <c r="E1598" s="7" t="s">
        <v>6901</v>
      </c>
      <c r="F1598" s="7" t="s">
        <v>6902</v>
      </c>
      <c r="G1598" s="7" t="s">
        <v>6903</v>
      </c>
      <c r="H1598" s="38" t="s">
        <v>6904</v>
      </c>
      <c r="I1598" s="7" t="s">
        <v>3115</v>
      </c>
      <c r="J1598" s="7" t="s">
        <v>7972</v>
      </c>
      <c r="K1598" s="7" t="s">
        <v>7972</v>
      </c>
      <c r="L1598" s="39">
        <v>149214</v>
      </c>
      <c r="M1598" s="7" t="s">
        <v>7972</v>
      </c>
      <c r="N1598" s="7" t="s">
        <v>7972</v>
      </c>
      <c r="O1598" s="7" t="s">
        <v>7972</v>
      </c>
      <c r="P1598" s="39">
        <v>0</v>
      </c>
      <c r="Q1598" s="39">
        <v>9281</v>
      </c>
      <c r="R1598" s="39">
        <v>36697</v>
      </c>
      <c r="S1598" s="39">
        <v>37304</v>
      </c>
      <c r="T1598" s="39">
        <v>0</v>
      </c>
      <c r="U1598" s="39">
        <f>SUM('25-26 Title I Part A'!$P1598:$T1598)</f>
        <v>83282</v>
      </c>
      <c r="V1598" s="39">
        <f>'25-26 Title I Part A'!$L1598-'25-26 Title I Part A'!$U1598</f>
        <v>65932</v>
      </c>
    </row>
    <row r="1599" spans="1:22" ht="15" customHeight="1" x14ac:dyDescent="0.35">
      <c r="A1599" t="s">
        <v>95</v>
      </c>
      <c r="B1599" t="s">
        <v>3141</v>
      </c>
      <c r="C1599" s="7" t="s">
        <v>97</v>
      </c>
      <c r="D1599" s="7" t="s">
        <v>3063</v>
      </c>
      <c r="E1599" s="7" t="s">
        <v>3142</v>
      </c>
      <c r="F1599" s="7" t="s">
        <v>3143</v>
      </c>
      <c r="G1599" s="7" t="s">
        <v>3144</v>
      </c>
      <c r="H1599" s="38" t="s">
        <v>3145</v>
      </c>
      <c r="I1599" s="7" t="s">
        <v>3115</v>
      </c>
      <c r="J1599" s="7" t="s">
        <v>7972</v>
      </c>
      <c r="K1599" s="7" t="s">
        <v>7972</v>
      </c>
      <c r="L1599" s="39">
        <v>91127</v>
      </c>
      <c r="M1599" s="7" t="s">
        <v>7972</v>
      </c>
      <c r="N1599" s="7" t="s">
        <v>7972</v>
      </c>
      <c r="O1599" s="7" t="s">
        <v>7972</v>
      </c>
      <c r="P1599" s="39">
        <v>22234</v>
      </c>
      <c r="Q1599" s="39">
        <v>4569</v>
      </c>
      <c r="R1599" s="39">
        <v>20070</v>
      </c>
      <c r="S1599" s="39">
        <v>0</v>
      </c>
      <c r="T1599" s="39">
        <v>0</v>
      </c>
      <c r="U1599" s="39">
        <f>SUM('25-26 Title I Part A'!$P1599:$T1599)</f>
        <v>46873</v>
      </c>
      <c r="V1599" s="39">
        <f>'25-26 Title I Part A'!$L1599-'25-26 Title I Part A'!$U1599</f>
        <v>44254</v>
      </c>
    </row>
    <row r="1600" spans="1:22" ht="15" customHeight="1" x14ac:dyDescent="0.35">
      <c r="A1600" t="s">
        <v>95</v>
      </c>
      <c r="B1600" t="s">
        <v>5685</v>
      </c>
      <c r="C1600" s="7" t="s">
        <v>97</v>
      </c>
      <c r="D1600" s="7" t="s">
        <v>789</v>
      </c>
      <c r="E1600" s="7" t="s">
        <v>5686</v>
      </c>
      <c r="F1600" s="7" t="s">
        <v>5687</v>
      </c>
      <c r="G1600" s="7" t="s">
        <v>5688</v>
      </c>
      <c r="H1600" s="38" t="s">
        <v>5689</v>
      </c>
      <c r="I1600" s="7" t="s">
        <v>3115</v>
      </c>
      <c r="J1600" s="7" t="s">
        <v>7972</v>
      </c>
      <c r="K1600" s="7" t="s">
        <v>7972</v>
      </c>
      <c r="L1600" s="39">
        <v>160991</v>
      </c>
      <c r="M1600" s="7" t="s">
        <v>7972</v>
      </c>
      <c r="N1600" s="7" t="s">
        <v>7972</v>
      </c>
      <c r="O1600" s="7" t="s">
        <v>7972</v>
      </c>
      <c r="P1600" s="39">
        <v>38640</v>
      </c>
      <c r="Q1600" s="39">
        <v>39573</v>
      </c>
      <c r="R1600" s="39">
        <v>40524</v>
      </c>
      <c r="S1600" s="39">
        <v>40285</v>
      </c>
      <c r="T1600" s="39">
        <v>0</v>
      </c>
      <c r="U1600" s="39">
        <f>SUM('25-26 Title I Part A'!$P1600:$T1600)</f>
        <v>159022</v>
      </c>
      <c r="V1600" s="39">
        <f>'25-26 Title I Part A'!$L1600-'25-26 Title I Part A'!$U1600</f>
        <v>1969</v>
      </c>
    </row>
    <row r="1601" spans="1:22" ht="15" customHeight="1" x14ac:dyDescent="0.35">
      <c r="A1601" t="s">
        <v>95</v>
      </c>
      <c r="B1601" t="s">
        <v>6920</v>
      </c>
      <c r="C1601" s="7" t="s">
        <v>97</v>
      </c>
      <c r="D1601" s="7" t="s">
        <v>3063</v>
      </c>
      <c r="E1601" s="7" t="s">
        <v>6921</v>
      </c>
      <c r="F1601" s="7" t="s">
        <v>6922</v>
      </c>
      <c r="G1601" s="7" t="s">
        <v>6923</v>
      </c>
      <c r="H1601" s="38" t="s">
        <v>6924</v>
      </c>
      <c r="I1601" s="7" t="s">
        <v>3115</v>
      </c>
      <c r="J1601" s="7" t="s">
        <v>7972</v>
      </c>
      <c r="K1601" s="7" t="s">
        <v>7972</v>
      </c>
      <c r="L1601" s="39">
        <v>107860</v>
      </c>
      <c r="M1601" s="7" t="s">
        <v>7972</v>
      </c>
      <c r="N1601" s="7" t="s">
        <v>7972</v>
      </c>
      <c r="O1601" s="7" t="s">
        <v>7972</v>
      </c>
      <c r="P1601" s="39">
        <v>0</v>
      </c>
      <c r="Q1601" s="39">
        <v>25782</v>
      </c>
      <c r="R1601" s="39">
        <v>26888</v>
      </c>
      <c r="S1601" s="39">
        <v>26965</v>
      </c>
      <c r="T1601" s="39">
        <v>0</v>
      </c>
      <c r="U1601" s="39">
        <f>SUM('25-26 Title I Part A'!$P1601:$T1601)</f>
        <v>79635</v>
      </c>
      <c r="V1601" s="39">
        <f>'25-26 Title I Part A'!$L1601-'25-26 Title I Part A'!$U1601</f>
        <v>28225</v>
      </c>
    </row>
    <row r="1602" spans="1:22" ht="15" customHeight="1" x14ac:dyDescent="0.35">
      <c r="A1602" t="s">
        <v>95</v>
      </c>
      <c r="B1602" t="s">
        <v>6895</v>
      </c>
      <c r="C1602" s="7" t="s">
        <v>97</v>
      </c>
      <c r="D1602" s="7" t="s">
        <v>3063</v>
      </c>
      <c r="E1602" s="7" t="s">
        <v>6896</v>
      </c>
      <c r="F1602" s="7" t="s">
        <v>6897</v>
      </c>
      <c r="G1602" s="7" t="s">
        <v>6898</v>
      </c>
      <c r="H1602" s="38" t="s">
        <v>6899</v>
      </c>
      <c r="I1602" s="7" t="s">
        <v>3115</v>
      </c>
      <c r="J1602" s="7" t="s">
        <v>7972</v>
      </c>
      <c r="K1602" s="7" t="s">
        <v>7972</v>
      </c>
      <c r="L1602" s="39">
        <v>125113</v>
      </c>
      <c r="M1602" s="7" t="s">
        <v>7972</v>
      </c>
      <c r="N1602" s="7" t="s">
        <v>7972</v>
      </c>
      <c r="O1602" s="7" t="s">
        <v>7972</v>
      </c>
      <c r="P1602" s="39">
        <v>0</v>
      </c>
      <c r="Q1602" s="39">
        <v>0</v>
      </c>
      <c r="R1602" s="39">
        <v>31187</v>
      </c>
      <c r="S1602" s="39">
        <v>31278</v>
      </c>
      <c r="T1602" s="39">
        <v>0</v>
      </c>
      <c r="U1602" s="39">
        <f>SUM('25-26 Title I Part A'!$P1602:$T1602)</f>
        <v>62465</v>
      </c>
      <c r="V1602" s="39">
        <f>'25-26 Title I Part A'!$L1602-'25-26 Title I Part A'!$U1602</f>
        <v>62648</v>
      </c>
    </row>
    <row r="1603" spans="1:22" ht="15" customHeight="1" x14ac:dyDescent="0.35">
      <c r="A1603" t="s">
        <v>95</v>
      </c>
      <c r="B1603" t="s">
        <v>3356</v>
      </c>
      <c r="C1603" s="7" t="s">
        <v>97</v>
      </c>
      <c r="D1603" s="7" t="s">
        <v>3063</v>
      </c>
      <c r="E1603" s="7" t="s">
        <v>3357</v>
      </c>
      <c r="F1603" s="7" t="s">
        <v>3358</v>
      </c>
      <c r="G1603" s="7" t="s">
        <v>3359</v>
      </c>
      <c r="H1603" s="38" t="s">
        <v>3360</v>
      </c>
      <c r="I1603" s="7" t="s">
        <v>3115</v>
      </c>
      <c r="J1603" s="7" t="s">
        <v>7972</v>
      </c>
      <c r="K1603" s="7" t="s">
        <v>7972</v>
      </c>
      <c r="L1603" s="39">
        <v>125171</v>
      </c>
      <c r="M1603" s="7" t="s">
        <v>7972</v>
      </c>
      <c r="N1603" s="7" t="s">
        <v>7972</v>
      </c>
      <c r="O1603" s="7" t="s">
        <v>7972</v>
      </c>
      <c r="P1603" s="39">
        <v>30040</v>
      </c>
      <c r="Q1603" s="39">
        <v>54828</v>
      </c>
      <c r="R1603" s="39">
        <v>3608</v>
      </c>
      <c r="S1603" s="39">
        <v>27167</v>
      </c>
      <c r="T1603" s="39">
        <v>0</v>
      </c>
      <c r="U1603" s="39">
        <f>SUM('25-26 Title I Part A'!$P1603:$T1603)</f>
        <v>115643</v>
      </c>
      <c r="V1603" s="39">
        <f>'25-26 Title I Part A'!$L1603-'25-26 Title I Part A'!$U1603</f>
        <v>9528</v>
      </c>
    </row>
    <row r="1604" spans="1:22" ht="15" customHeight="1" x14ac:dyDescent="0.35">
      <c r="A1604" t="s">
        <v>95</v>
      </c>
      <c r="B1604" t="s">
        <v>6905</v>
      </c>
      <c r="C1604" s="7" t="s">
        <v>97</v>
      </c>
      <c r="D1604" s="7" t="s">
        <v>950</v>
      </c>
      <c r="E1604" s="7" t="s">
        <v>6906</v>
      </c>
      <c r="F1604" s="7" t="s">
        <v>6907</v>
      </c>
      <c r="G1604" s="7" t="s">
        <v>6908</v>
      </c>
      <c r="H1604" s="38" t="s">
        <v>6909</v>
      </c>
      <c r="I1604" s="7" t="s">
        <v>3115</v>
      </c>
      <c r="J1604" s="7" t="s">
        <v>7972</v>
      </c>
      <c r="K1604" s="7" t="s">
        <v>7972</v>
      </c>
      <c r="L1604" s="39">
        <v>154009</v>
      </c>
      <c r="M1604" s="7" t="s">
        <v>7972</v>
      </c>
      <c r="N1604" s="7" t="s">
        <v>7972</v>
      </c>
      <c r="O1604" s="7" t="s">
        <v>7972</v>
      </c>
      <c r="P1604" s="39">
        <v>0</v>
      </c>
      <c r="Q1604" s="39">
        <v>36400</v>
      </c>
      <c r="R1604" s="39">
        <v>38177</v>
      </c>
      <c r="S1604" s="39">
        <v>38502</v>
      </c>
      <c r="T1604" s="39">
        <v>0</v>
      </c>
      <c r="U1604" s="39">
        <f>SUM('25-26 Title I Part A'!$P1604:$T1604)</f>
        <v>113079</v>
      </c>
      <c r="V1604" s="39">
        <f>'25-26 Title I Part A'!$L1604-'25-26 Title I Part A'!$U1604</f>
        <v>40930</v>
      </c>
    </row>
    <row r="1605" spans="1:22" ht="15" customHeight="1" x14ac:dyDescent="0.35">
      <c r="A1605" t="s">
        <v>95</v>
      </c>
      <c r="B1605" t="s">
        <v>6880</v>
      </c>
      <c r="C1605" s="7" t="s">
        <v>97</v>
      </c>
      <c r="D1605" s="7" t="s">
        <v>3063</v>
      </c>
      <c r="E1605" s="7" t="s">
        <v>6881</v>
      </c>
      <c r="F1605" s="7" t="s">
        <v>6882</v>
      </c>
      <c r="G1605" s="7" t="s">
        <v>6883</v>
      </c>
      <c r="H1605" s="38" t="s">
        <v>6884</v>
      </c>
      <c r="I1605" s="7" t="s">
        <v>3115</v>
      </c>
      <c r="J1605" s="7" t="s">
        <v>7972</v>
      </c>
      <c r="K1605" s="7" t="s">
        <v>7972</v>
      </c>
      <c r="L1605" s="39">
        <v>135313</v>
      </c>
      <c r="M1605" s="7" t="s">
        <v>7972</v>
      </c>
      <c r="N1605" s="7" t="s">
        <v>7972</v>
      </c>
      <c r="O1605" s="7" t="s">
        <v>7972</v>
      </c>
      <c r="P1605" s="39">
        <v>0</v>
      </c>
      <c r="Q1605" s="39">
        <v>32210</v>
      </c>
      <c r="R1605" s="39">
        <v>33517</v>
      </c>
      <c r="S1605" s="39">
        <v>33828</v>
      </c>
      <c r="T1605" s="39">
        <v>0</v>
      </c>
      <c r="U1605" s="39">
        <f>SUM('25-26 Title I Part A'!$P1605:$T1605)</f>
        <v>99555</v>
      </c>
      <c r="V1605" s="39">
        <f>'25-26 Title I Part A'!$L1605-'25-26 Title I Part A'!$U1605</f>
        <v>35758</v>
      </c>
    </row>
    <row r="1606" spans="1:22" ht="15" customHeight="1" x14ac:dyDescent="0.35">
      <c r="A1606" t="s">
        <v>95</v>
      </c>
      <c r="B1606" t="s">
        <v>4914</v>
      </c>
      <c r="C1606" s="7" t="s">
        <v>97</v>
      </c>
      <c r="D1606" s="7" t="s">
        <v>1007</v>
      </c>
      <c r="E1606" s="7" t="s">
        <v>4915</v>
      </c>
      <c r="F1606" s="7" t="s">
        <v>4916</v>
      </c>
      <c r="G1606" s="7" t="s">
        <v>4917</v>
      </c>
      <c r="H1606" s="38" t="s">
        <v>4918</v>
      </c>
      <c r="I1606" s="7" t="s">
        <v>3115</v>
      </c>
      <c r="J1606" s="7" t="s">
        <v>7972</v>
      </c>
      <c r="K1606" s="7" t="s">
        <v>7972</v>
      </c>
      <c r="L1606" s="39">
        <v>92460</v>
      </c>
      <c r="M1606" s="7" t="s">
        <v>7972</v>
      </c>
      <c r="N1606" s="7" t="s">
        <v>7972</v>
      </c>
      <c r="O1606" s="7" t="s">
        <v>7972</v>
      </c>
      <c r="P1606" s="39">
        <v>22187</v>
      </c>
      <c r="Q1606" s="39">
        <v>68704</v>
      </c>
      <c r="R1606" s="39">
        <v>41</v>
      </c>
      <c r="S1606" s="39">
        <v>1528</v>
      </c>
      <c r="T1606" s="39">
        <v>0</v>
      </c>
      <c r="U1606" s="39">
        <f>SUM('25-26 Title I Part A'!$P1606:$T1606)</f>
        <v>92460</v>
      </c>
      <c r="V1606" s="39">
        <f>'25-26 Title I Part A'!$L1606-'25-26 Title I Part A'!$U1606</f>
        <v>0</v>
      </c>
    </row>
    <row r="1607" spans="1:22" ht="15" customHeight="1" x14ac:dyDescent="0.35">
      <c r="A1607" t="s">
        <v>95</v>
      </c>
      <c r="B1607" t="s">
        <v>7305</v>
      </c>
      <c r="C1607" s="7" t="s">
        <v>97</v>
      </c>
      <c r="D1607" s="7" t="s">
        <v>3063</v>
      </c>
      <c r="E1607" s="7" t="s">
        <v>7306</v>
      </c>
      <c r="F1607" s="7" t="s">
        <v>7307</v>
      </c>
      <c r="G1607" s="7" t="s">
        <v>7308</v>
      </c>
      <c r="H1607" s="38" t="s">
        <v>7309</v>
      </c>
      <c r="I1607" s="7" t="s">
        <v>3115</v>
      </c>
      <c r="J1607" s="7" t="s">
        <v>7972</v>
      </c>
      <c r="K1607" s="7" t="s">
        <v>7972</v>
      </c>
      <c r="L1607" s="39">
        <v>40200</v>
      </c>
      <c r="M1607" s="7" t="s">
        <v>7972</v>
      </c>
      <c r="N1607" s="7" t="s">
        <v>7972</v>
      </c>
      <c r="O1607" s="7" t="s">
        <v>7972</v>
      </c>
      <c r="P1607" s="39">
        <v>0</v>
      </c>
      <c r="Q1607" s="39">
        <v>9947</v>
      </c>
      <c r="R1607" s="39">
        <v>0</v>
      </c>
      <c r="S1607" s="39">
        <v>30253</v>
      </c>
      <c r="T1607" s="39">
        <v>0</v>
      </c>
      <c r="U1607" s="39">
        <f>SUM('25-26 Title I Part A'!$P1607:$T1607)</f>
        <v>40200</v>
      </c>
      <c r="V1607" s="39">
        <f>'25-26 Title I Part A'!$L1607-'25-26 Title I Part A'!$U1607</f>
        <v>0</v>
      </c>
    </row>
    <row r="1608" spans="1:22" ht="15" customHeight="1" x14ac:dyDescent="0.35">
      <c r="A1608" t="s">
        <v>95</v>
      </c>
      <c r="B1608" t="s">
        <v>7320</v>
      </c>
      <c r="C1608" s="7" t="s">
        <v>97</v>
      </c>
      <c r="D1608" s="7" t="s">
        <v>3063</v>
      </c>
      <c r="E1608" s="7" t="s">
        <v>7321</v>
      </c>
      <c r="F1608" s="7" t="s">
        <v>7322</v>
      </c>
      <c r="G1608" s="7" t="s">
        <v>7323</v>
      </c>
      <c r="H1608" s="38" t="s">
        <v>7324</v>
      </c>
      <c r="I1608" s="7" t="s">
        <v>3115</v>
      </c>
      <c r="J1608" s="7" t="s">
        <v>7972</v>
      </c>
      <c r="K1608" s="7" t="s">
        <v>7972</v>
      </c>
      <c r="L1608" s="39">
        <v>121140</v>
      </c>
      <c r="M1608" s="7" t="s">
        <v>7972</v>
      </c>
      <c r="N1608" s="7" t="s">
        <v>7972</v>
      </c>
      <c r="O1608" s="7" t="s">
        <v>7972</v>
      </c>
      <c r="P1608" s="39">
        <v>29472</v>
      </c>
      <c r="Q1608" s="39">
        <v>59434</v>
      </c>
      <c r="R1608" s="39">
        <v>14303</v>
      </c>
      <c r="S1608" s="39">
        <v>17931</v>
      </c>
      <c r="T1608" s="39">
        <v>0</v>
      </c>
      <c r="U1608" s="39">
        <f>SUM('25-26 Title I Part A'!$P1608:$T1608)</f>
        <v>121140</v>
      </c>
      <c r="V1608" s="39">
        <f>'25-26 Title I Part A'!$L1608-'25-26 Title I Part A'!$U1608</f>
        <v>0</v>
      </c>
    </row>
    <row r="1609" spans="1:22" ht="15" customHeight="1" x14ac:dyDescent="0.35">
      <c r="A1609" t="s">
        <v>95</v>
      </c>
      <c r="B1609" t="s">
        <v>3351</v>
      </c>
      <c r="C1609" s="7" t="s">
        <v>97</v>
      </c>
      <c r="D1609" s="7" t="s">
        <v>98</v>
      </c>
      <c r="E1609" s="7" t="s">
        <v>3352</v>
      </c>
      <c r="F1609" s="7" t="s">
        <v>3353</v>
      </c>
      <c r="G1609" s="7" t="s">
        <v>3354</v>
      </c>
      <c r="H1609" s="38" t="s">
        <v>3355</v>
      </c>
      <c r="I1609" s="7" t="s">
        <v>3115</v>
      </c>
      <c r="J1609" s="7" t="s">
        <v>7972</v>
      </c>
      <c r="K1609" s="7" t="s">
        <v>7972</v>
      </c>
      <c r="L1609" s="39">
        <v>154068</v>
      </c>
      <c r="M1609" s="7" t="s">
        <v>7972</v>
      </c>
      <c r="N1609" s="7" t="s">
        <v>7972</v>
      </c>
      <c r="O1609" s="7" t="s">
        <v>7972</v>
      </c>
      <c r="P1609" s="39">
        <v>37591</v>
      </c>
      <c r="Q1609" s="39">
        <v>77258</v>
      </c>
      <c r="R1609" s="39">
        <v>8100</v>
      </c>
      <c r="S1609" s="39">
        <v>31119</v>
      </c>
      <c r="T1609" s="39">
        <v>0</v>
      </c>
      <c r="U1609" s="39">
        <f>SUM('25-26 Title I Part A'!$P1609:$T1609)</f>
        <v>154068</v>
      </c>
      <c r="V1609" s="39">
        <f>'25-26 Title I Part A'!$L1609-'25-26 Title I Part A'!$U1609</f>
        <v>0</v>
      </c>
    </row>
    <row r="1610" spans="1:22" ht="15" customHeight="1" x14ac:dyDescent="0.35">
      <c r="A1610" t="s">
        <v>95</v>
      </c>
      <c r="B1610" t="s">
        <v>3136</v>
      </c>
      <c r="C1610" s="7" t="s">
        <v>97</v>
      </c>
      <c r="D1610" s="7" t="s">
        <v>789</v>
      </c>
      <c r="E1610" s="7" t="s">
        <v>3137</v>
      </c>
      <c r="F1610" s="7" t="s">
        <v>3138</v>
      </c>
      <c r="G1610" s="7" t="s">
        <v>3139</v>
      </c>
      <c r="H1610" s="38" t="s">
        <v>3140</v>
      </c>
      <c r="I1610" s="7" t="s">
        <v>3115</v>
      </c>
      <c r="J1610" s="7" t="s">
        <v>7972</v>
      </c>
      <c r="K1610" s="7" t="s">
        <v>7972</v>
      </c>
      <c r="L1610" s="39">
        <v>137298</v>
      </c>
      <c r="M1610" s="7" t="s">
        <v>7972</v>
      </c>
      <c r="N1610" s="7" t="s">
        <v>7972</v>
      </c>
      <c r="O1610" s="7" t="s">
        <v>7972</v>
      </c>
      <c r="P1610" s="39">
        <v>33499</v>
      </c>
      <c r="Q1610" s="39">
        <v>36759</v>
      </c>
      <c r="R1610" s="39">
        <v>60117</v>
      </c>
      <c r="S1610" s="39">
        <v>6923</v>
      </c>
      <c r="T1610" s="39">
        <v>0</v>
      </c>
      <c r="U1610" s="39">
        <f>SUM('25-26 Title I Part A'!$P1610:$T1610)</f>
        <v>137298</v>
      </c>
      <c r="V1610" s="39">
        <f>'25-26 Title I Part A'!$L1610-'25-26 Title I Part A'!$U1610</f>
        <v>0</v>
      </c>
    </row>
    <row r="1611" spans="1:22" ht="15" customHeight="1" x14ac:dyDescent="0.35">
      <c r="A1611" t="s">
        <v>95</v>
      </c>
      <c r="B1611" t="s">
        <v>6865</v>
      </c>
      <c r="C1611" s="7" t="s">
        <v>97</v>
      </c>
      <c r="D1611" s="7" t="s">
        <v>3063</v>
      </c>
      <c r="E1611" s="7" t="s">
        <v>6866</v>
      </c>
      <c r="F1611" s="7" t="s">
        <v>6867</v>
      </c>
      <c r="G1611" s="7" t="s">
        <v>6868</v>
      </c>
      <c r="H1611" s="38" t="s">
        <v>6869</v>
      </c>
      <c r="I1611" s="7" t="s">
        <v>3115</v>
      </c>
      <c r="J1611" s="7" t="s">
        <v>7972</v>
      </c>
      <c r="K1611" s="7" t="s">
        <v>7972</v>
      </c>
      <c r="L1611" s="39">
        <v>165066</v>
      </c>
      <c r="M1611" s="7" t="s">
        <v>7972</v>
      </c>
      <c r="N1611" s="7" t="s">
        <v>7972</v>
      </c>
      <c r="O1611" s="7" t="s">
        <v>7972</v>
      </c>
      <c r="P1611" s="39">
        <v>0</v>
      </c>
      <c r="Q1611" s="39">
        <v>39313</v>
      </c>
      <c r="R1611" s="39">
        <v>40886</v>
      </c>
      <c r="S1611" s="39">
        <v>41267</v>
      </c>
      <c r="T1611" s="39">
        <v>0</v>
      </c>
      <c r="U1611" s="39">
        <f>SUM('25-26 Title I Part A'!$P1611:$T1611)</f>
        <v>121466</v>
      </c>
      <c r="V1611" s="39">
        <f>'25-26 Title I Part A'!$L1611-'25-26 Title I Part A'!$U1611</f>
        <v>43600</v>
      </c>
    </row>
    <row r="1612" spans="1:22" ht="15" customHeight="1" x14ac:dyDescent="0.35">
      <c r="A1612" t="s">
        <v>95</v>
      </c>
      <c r="B1612" t="s">
        <v>6870</v>
      </c>
      <c r="C1612" s="7" t="s">
        <v>97</v>
      </c>
      <c r="D1612" s="7" t="s">
        <v>3063</v>
      </c>
      <c r="E1612" s="7" t="s">
        <v>6871</v>
      </c>
      <c r="F1612" s="7" t="s">
        <v>6872</v>
      </c>
      <c r="G1612" s="7" t="s">
        <v>6873</v>
      </c>
      <c r="H1612" s="38" t="s">
        <v>6874</v>
      </c>
      <c r="I1612" s="7" t="s">
        <v>3115</v>
      </c>
      <c r="J1612" s="7" t="s">
        <v>7972</v>
      </c>
      <c r="K1612" s="7" t="s">
        <v>7972</v>
      </c>
      <c r="L1612" s="39">
        <v>181332</v>
      </c>
      <c r="M1612" s="7" t="s">
        <v>7972</v>
      </c>
      <c r="N1612" s="7" t="s">
        <v>7972</v>
      </c>
      <c r="O1612" s="7" t="s">
        <v>7972</v>
      </c>
      <c r="P1612" s="39">
        <v>0</v>
      </c>
      <c r="Q1612" s="39">
        <v>43012</v>
      </c>
      <c r="R1612" s="39">
        <v>44596</v>
      </c>
      <c r="S1612" s="39">
        <v>45333</v>
      </c>
      <c r="T1612" s="39">
        <v>0</v>
      </c>
      <c r="U1612" s="39">
        <f>SUM('25-26 Title I Part A'!$P1612:$T1612)</f>
        <v>132941</v>
      </c>
      <c r="V1612" s="39">
        <f>'25-26 Title I Part A'!$L1612-'25-26 Title I Part A'!$U1612</f>
        <v>48391</v>
      </c>
    </row>
    <row r="1613" spans="1:22" ht="15" customHeight="1" x14ac:dyDescent="0.35">
      <c r="A1613" t="s">
        <v>95</v>
      </c>
      <c r="B1613" t="s">
        <v>6925</v>
      </c>
      <c r="C1613" s="7" t="s">
        <v>97</v>
      </c>
      <c r="D1613" s="7" t="s">
        <v>950</v>
      </c>
      <c r="E1613" s="7" t="s">
        <v>6926</v>
      </c>
      <c r="F1613" s="7" t="s">
        <v>6927</v>
      </c>
      <c r="G1613" s="7" t="s">
        <v>6928</v>
      </c>
      <c r="H1613" s="38" t="s">
        <v>6929</v>
      </c>
      <c r="I1613" s="7" t="s">
        <v>3115</v>
      </c>
      <c r="J1613" s="7" t="s">
        <v>7972</v>
      </c>
      <c r="K1613" s="7" t="s">
        <v>7972</v>
      </c>
      <c r="L1613" s="39">
        <v>122399</v>
      </c>
      <c r="M1613" s="7" t="s">
        <v>7972</v>
      </c>
      <c r="N1613" s="7" t="s">
        <v>7972</v>
      </c>
      <c r="O1613" s="7" t="s">
        <v>7972</v>
      </c>
      <c r="P1613" s="39">
        <v>0</v>
      </c>
      <c r="Q1613" s="39">
        <v>28890</v>
      </c>
      <c r="R1613" s="39">
        <v>30097</v>
      </c>
      <c r="S1613" s="39">
        <v>30600</v>
      </c>
      <c r="T1613" s="39">
        <v>0</v>
      </c>
      <c r="U1613" s="39">
        <f>SUM('25-26 Title I Part A'!$P1613:$T1613)</f>
        <v>89587</v>
      </c>
      <c r="V1613" s="39">
        <f>'25-26 Title I Part A'!$L1613-'25-26 Title I Part A'!$U1613</f>
        <v>32812</v>
      </c>
    </row>
    <row r="1614" spans="1:22" ht="15" customHeight="1" x14ac:dyDescent="0.35">
      <c r="A1614" t="s">
        <v>95</v>
      </c>
      <c r="B1614" t="s">
        <v>3146</v>
      </c>
      <c r="C1614" s="7" t="s">
        <v>97</v>
      </c>
      <c r="D1614" s="7" t="s">
        <v>950</v>
      </c>
      <c r="E1614" s="7" t="s">
        <v>3147</v>
      </c>
      <c r="F1614" s="7" t="s">
        <v>3148</v>
      </c>
      <c r="G1614" s="7" t="s">
        <v>3149</v>
      </c>
      <c r="H1614" s="38" t="s">
        <v>3150</v>
      </c>
      <c r="I1614" s="7" t="s">
        <v>3115</v>
      </c>
      <c r="J1614" s="7" t="s">
        <v>7972</v>
      </c>
      <c r="K1614" s="7" t="s">
        <v>7972</v>
      </c>
      <c r="L1614" s="39">
        <v>87918</v>
      </c>
      <c r="M1614" s="7" t="s">
        <v>7972</v>
      </c>
      <c r="N1614" s="7" t="s">
        <v>7972</v>
      </c>
      <c r="O1614" s="7" t="s">
        <v>7972</v>
      </c>
      <c r="P1614" s="39">
        <v>21451</v>
      </c>
      <c r="Q1614" s="39">
        <v>16836</v>
      </c>
      <c r="R1614" s="39">
        <v>37865</v>
      </c>
      <c r="S1614" s="39">
        <v>11766</v>
      </c>
      <c r="T1614" s="39">
        <v>0</v>
      </c>
      <c r="U1614" s="39">
        <f>SUM('25-26 Title I Part A'!$P1614:$T1614)</f>
        <v>87918</v>
      </c>
      <c r="V1614" s="39">
        <f>'25-26 Title I Part A'!$L1614-'25-26 Title I Part A'!$U1614</f>
        <v>0</v>
      </c>
    </row>
    <row r="1615" spans="1:22" ht="15" customHeight="1" x14ac:dyDescent="0.35">
      <c r="A1615" t="s">
        <v>95</v>
      </c>
      <c r="B1615" t="s">
        <v>3151</v>
      </c>
      <c r="C1615" s="7" t="s">
        <v>97</v>
      </c>
      <c r="D1615" s="7" t="s">
        <v>2308</v>
      </c>
      <c r="E1615" s="7" t="s">
        <v>3152</v>
      </c>
      <c r="F1615" s="7" t="s">
        <v>3153</v>
      </c>
      <c r="G1615" s="7" t="s">
        <v>3154</v>
      </c>
      <c r="H1615" s="38" t="s">
        <v>3155</v>
      </c>
      <c r="I1615" s="7" t="s">
        <v>3115</v>
      </c>
      <c r="J1615" s="7" t="s">
        <v>7972</v>
      </c>
      <c r="K1615" s="7" t="s">
        <v>7972</v>
      </c>
      <c r="L1615" s="39">
        <v>84188</v>
      </c>
      <c r="M1615" s="7" t="s">
        <v>7972</v>
      </c>
      <c r="N1615" s="7" t="s">
        <v>7972</v>
      </c>
      <c r="O1615" s="7" t="s">
        <v>7972</v>
      </c>
      <c r="P1615" s="39">
        <v>20209</v>
      </c>
      <c r="Q1615" s="39">
        <v>17357</v>
      </c>
      <c r="R1615" s="39">
        <v>24885</v>
      </c>
      <c r="S1615" s="39">
        <v>4591</v>
      </c>
      <c r="T1615" s="39">
        <v>0</v>
      </c>
      <c r="U1615" s="39">
        <f>SUM('25-26 Title I Part A'!$P1615:$T1615)</f>
        <v>67042</v>
      </c>
      <c r="V1615" s="39">
        <f>'25-26 Title I Part A'!$L1615-'25-26 Title I Part A'!$U1615</f>
        <v>17146</v>
      </c>
    </row>
    <row r="1616" spans="1:22" ht="15" customHeight="1" x14ac:dyDescent="0.35">
      <c r="A1616" t="s">
        <v>95</v>
      </c>
      <c r="B1616" t="s">
        <v>4480</v>
      </c>
      <c r="C1616" s="7" t="s">
        <v>97</v>
      </c>
      <c r="D1616" s="7" t="s">
        <v>3063</v>
      </c>
      <c r="E1616" s="7" t="s">
        <v>4481</v>
      </c>
      <c r="F1616" s="7" t="s">
        <v>4482</v>
      </c>
      <c r="G1616" s="7" t="s">
        <v>4483</v>
      </c>
      <c r="H1616" s="38" t="s">
        <v>4484</v>
      </c>
      <c r="I1616" s="7" t="s">
        <v>3115</v>
      </c>
      <c r="J1616" s="7" t="s">
        <v>7973</v>
      </c>
      <c r="K1616" s="7" t="s">
        <v>7973</v>
      </c>
      <c r="L1616" s="39">
        <v>0</v>
      </c>
      <c r="M1616" s="7" t="s">
        <v>7973</v>
      </c>
      <c r="N1616" s="7" t="s">
        <v>7988</v>
      </c>
      <c r="O1616" s="7" t="s">
        <v>7974</v>
      </c>
      <c r="P1616" s="39">
        <v>0</v>
      </c>
      <c r="Q1616" s="39">
        <v>0</v>
      </c>
      <c r="R1616" s="39">
        <v>0</v>
      </c>
      <c r="S1616" s="39">
        <v>0</v>
      </c>
      <c r="T1616" s="39">
        <v>0</v>
      </c>
      <c r="U1616" s="39">
        <f>SUM('25-26 Title I Part A'!$P1616:$T1616)</f>
        <v>0</v>
      </c>
      <c r="V1616" s="39">
        <f>'25-26 Title I Part A'!$L1616-'25-26 Title I Part A'!$U1616</f>
        <v>0</v>
      </c>
    </row>
    <row r="1617" spans="1:22" ht="15" customHeight="1" x14ac:dyDescent="0.35">
      <c r="A1617" t="s">
        <v>95</v>
      </c>
      <c r="B1617" t="s">
        <v>5624</v>
      </c>
      <c r="C1617" s="7" t="s">
        <v>97</v>
      </c>
      <c r="D1617" s="7" t="s">
        <v>950</v>
      </c>
      <c r="E1617" s="7" t="s">
        <v>5625</v>
      </c>
      <c r="F1617" s="7" t="s">
        <v>5626</v>
      </c>
      <c r="G1617" s="7" t="s">
        <v>5627</v>
      </c>
      <c r="H1617" s="38" t="s">
        <v>5628</v>
      </c>
      <c r="I1617" s="7" t="s">
        <v>3115</v>
      </c>
      <c r="J1617" s="7" t="s">
        <v>7972</v>
      </c>
      <c r="K1617" s="7" t="s">
        <v>7972</v>
      </c>
      <c r="L1617" s="39">
        <v>136667</v>
      </c>
      <c r="M1617" s="7" t="s">
        <v>7972</v>
      </c>
      <c r="N1617" s="7" t="s">
        <v>7972</v>
      </c>
      <c r="O1617" s="7" t="s">
        <v>7972</v>
      </c>
      <c r="P1617" s="39">
        <v>33338</v>
      </c>
      <c r="Q1617" s="39">
        <v>34157</v>
      </c>
      <c r="R1617" s="39">
        <v>34977</v>
      </c>
      <c r="S1617" s="39">
        <v>34170</v>
      </c>
      <c r="T1617" s="39">
        <v>0</v>
      </c>
      <c r="U1617" s="39">
        <f>SUM('25-26 Title I Part A'!$P1617:$T1617)</f>
        <v>136642</v>
      </c>
      <c r="V1617" s="39">
        <f>'25-26 Title I Part A'!$L1617-'25-26 Title I Part A'!$U1617</f>
        <v>25</v>
      </c>
    </row>
    <row r="1618" spans="1:22" ht="15" customHeight="1" x14ac:dyDescent="0.35">
      <c r="A1618" t="s">
        <v>95</v>
      </c>
      <c r="B1618" t="s">
        <v>5660</v>
      </c>
      <c r="C1618" s="7" t="s">
        <v>97</v>
      </c>
      <c r="D1618" s="7" t="s">
        <v>98</v>
      </c>
      <c r="E1618" s="7" t="s">
        <v>5661</v>
      </c>
      <c r="F1618" s="7" t="s">
        <v>5662</v>
      </c>
      <c r="G1618" s="7" t="s">
        <v>5663</v>
      </c>
      <c r="H1618" s="38" t="s">
        <v>5664</v>
      </c>
      <c r="I1618" s="7" t="s">
        <v>3115</v>
      </c>
      <c r="J1618" s="7" t="s">
        <v>7972</v>
      </c>
      <c r="K1618" s="7" t="s">
        <v>7972</v>
      </c>
      <c r="L1618" s="39">
        <v>154024</v>
      </c>
      <c r="M1618" s="7" t="s">
        <v>7972</v>
      </c>
      <c r="N1618" s="7" t="s">
        <v>7972</v>
      </c>
      <c r="O1618" s="7" t="s">
        <v>7972</v>
      </c>
      <c r="P1618" s="39">
        <v>36970</v>
      </c>
      <c r="Q1618" s="39">
        <v>37863</v>
      </c>
      <c r="R1618" s="39">
        <v>38773</v>
      </c>
      <c r="S1618" s="39">
        <v>38540</v>
      </c>
      <c r="T1618" s="39">
        <v>0</v>
      </c>
      <c r="U1618" s="39">
        <f>SUM('25-26 Title I Part A'!$P1618:$T1618)</f>
        <v>152146</v>
      </c>
      <c r="V1618" s="39">
        <f>'25-26 Title I Part A'!$L1618-'25-26 Title I Part A'!$U1618</f>
        <v>1878</v>
      </c>
    </row>
    <row r="1619" spans="1:22" ht="15" customHeight="1" x14ac:dyDescent="0.35">
      <c r="A1619" t="s">
        <v>95</v>
      </c>
      <c r="B1619" t="s">
        <v>3361</v>
      </c>
      <c r="C1619" s="7" t="s">
        <v>97</v>
      </c>
      <c r="D1619" s="7" t="s">
        <v>3063</v>
      </c>
      <c r="E1619" s="7" t="s">
        <v>3362</v>
      </c>
      <c r="F1619" s="7" t="s">
        <v>3363</v>
      </c>
      <c r="G1619" s="7" t="s">
        <v>3364</v>
      </c>
      <c r="H1619" s="38" t="s">
        <v>3365</v>
      </c>
      <c r="I1619" s="7" t="s">
        <v>3115</v>
      </c>
      <c r="J1619" s="7" t="s">
        <v>7972</v>
      </c>
      <c r="K1619" s="7" t="s">
        <v>7972</v>
      </c>
      <c r="L1619" s="39">
        <v>186717</v>
      </c>
      <c r="M1619" s="7" t="s">
        <v>7972</v>
      </c>
      <c r="N1619" s="7" t="s">
        <v>7972</v>
      </c>
      <c r="O1619" s="7" t="s">
        <v>7972</v>
      </c>
      <c r="P1619" s="39">
        <v>44823</v>
      </c>
      <c r="Q1619" s="39">
        <v>83833</v>
      </c>
      <c r="R1619" s="39">
        <v>2073</v>
      </c>
      <c r="S1619" s="39">
        <v>54149</v>
      </c>
      <c r="T1619" s="39">
        <v>0</v>
      </c>
      <c r="U1619" s="39">
        <f>SUM('25-26 Title I Part A'!$P1619:$T1619)</f>
        <v>184878</v>
      </c>
      <c r="V1619" s="39">
        <f>'25-26 Title I Part A'!$L1619-'25-26 Title I Part A'!$U1619</f>
        <v>1839</v>
      </c>
    </row>
    <row r="1620" spans="1:22" ht="15" customHeight="1" x14ac:dyDescent="0.35">
      <c r="A1620" t="s">
        <v>95</v>
      </c>
      <c r="B1620" t="s">
        <v>3781</v>
      </c>
      <c r="C1620" s="7" t="s">
        <v>97</v>
      </c>
      <c r="D1620" s="7" t="s">
        <v>789</v>
      </c>
      <c r="E1620" s="7" t="s">
        <v>3782</v>
      </c>
      <c r="F1620" s="7" t="s">
        <v>3783</v>
      </c>
      <c r="G1620" s="7" t="s">
        <v>3784</v>
      </c>
      <c r="H1620" s="38" t="s">
        <v>3785</v>
      </c>
      <c r="I1620" s="7" t="s">
        <v>3115</v>
      </c>
      <c r="J1620" s="7" t="s">
        <v>7972</v>
      </c>
      <c r="K1620" s="7" t="s">
        <v>7972</v>
      </c>
      <c r="L1620" s="39">
        <v>105278</v>
      </c>
      <c r="M1620" s="7" t="s">
        <v>7972</v>
      </c>
      <c r="N1620" s="7" t="s">
        <v>7972</v>
      </c>
      <c r="O1620" s="7" t="s">
        <v>7972</v>
      </c>
      <c r="P1620" s="39">
        <v>25272</v>
      </c>
      <c r="Q1620" s="39">
        <v>13960</v>
      </c>
      <c r="R1620" s="39">
        <v>0</v>
      </c>
      <c r="S1620" s="39">
        <v>0</v>
      </c>
      <c r="T1620" s="39">
        <v>0</v>
      </c>
      <c r="U1620" s="39">
        <f>SUM('25-26 Title I Part A'!$P1620:$T1620)</f>
        <v>39232</v>
      </c>
      <c r="V1620" s="39">
        <f>'25-26 Title I Part A'!$L1620-'25-26 Title I Part A'!$U1620</f>
        <v>66046</v>
      </c>
    </row>
    <row r="1621" spans="1:22" ht="15" customHeight="1" x14ac:dyDescent="0.35">
      <c r="A1621" t="s">
        <v>95</v>
      </c>
      <c r="B1621" t="s">
        <v>5901</v>
      </c>
      <c r="C1621" s="7" t="s">
        <v>97</v>
      </c>
      <c r="D1621" s="7" t="s">
        <v>789</v>
      </c>
      <c r="E1621" s="7" t="s">
        <v>5902</v>
      </c>
      <c r="F1621" s="7" t="s">
        <v>5903</v>
      </c>
      <c r="G1621" s="7" t="s">
        <v>5904</v>
      </c>
      <c r="H1621" s="38" t="s">
        <v>5905</v>
      </c>
      <c r="I1621" s="7" t="s">
        <v>3115</v>
      </c>
      <c r="J1621" s="7" t="s">
        <v>7972</v>
      </c>
      <c r="K1621" s="7" t="s">
        <v>7972</v>
      </c>
      <c r="L1621" s="39">
        <v>85563</v>
      </c>
      <c r="M1621" s="7" t="s">
        <v>7972</v>
      </c>
      <c r="N1621" s="7" t="s">
        <v>7972</v>
      </c>
      <c r="O1621" s="7" t="s">
        <v>7972</v>
      </c>
      <c r="P1621" s="39">
        <v>20538</v>
      </c>
      <c r="Q1621" s="39">
        <v>18003</v>
      </c>
      <c r="R1621" s="39">
        <v>0</v>
      </c>
      <c r="S1621" s="39">
        <v>0</v>
      </c>
      <c r="T1621" s="39">
        <v>0</v>
      </c>
      <c r="U1621" s="39">
        <f>SUM('25-26 Title I Part A'!$P1621:$T1621)</f>
        <v>38541</v>
      </c>
      <c r="V1621" s="39">
        <f>'25-26 Title I Part A'!$L1621-'25-26 Title I Part A'!$U1621</f>
        <v>47022</v>
      </c>
    </row>
    <row r="1622" spans="1:22" ht="15" customHeight="1" x14ac:dyDescent="0.35">
      <c r="A1622" t="s">
        <v>95</v>
      </c>
      <c r="B1622" t="s">
        <v>6885</v>
      </c>
      <c r="C1622" s="7" t="s">
        <v>97</v>
      </c>
      <c r="D1622" s="7" t="s">
        <v>3063</v>
      </c>
      <c r="E1622" s="7" t="s">
        <v>6886</v>
      </c>
      <c r="F1622" s="7" t="s">
        <v>6887</v>
      </c>
      <c r="G1622" s="7" t="s">
        <v>6888</v>
      </c>
      <c r="H1622" s="38" t="s">
        <v>6889</v>
      </c>
      <c r="I1622" s="7" t="s">
        <v>3115</v>
      </c>
      <c r="J1622" s="7" t="s">
        <v>7972</v>
      </c>
      <c r="K1622" s="7" t="s">
        <v>7972</v>
      </c>
      <c r="L1622" s="39">
        <v>163126</v>
      </c>
      <c r="M1622" s="7" t="s">
        <v>7972</v>
      </c>
      <c r="N1622" s="7" t="s">
        <v>7972</v>
      </c>
      <c r="O1622" s="7" t="s">
        <v>7972</v>
      </c>
      <c r="P1622" s="39">
        <v>0</v>
      </c>
      <c r="Q1622" s="39">
        <v>38308</v>
      </c>
      <c r="R1622" s="39">
        <v>40118</v>
      </c>
      <c r="S1622" s="39">
        <v>40782</v>
      </c>
      <c r="T1622" s="39">
        <v>0</v>
      </c>
      <c r="U1622" s="39">
        <f>SUM('25-26 Title I Part A'!$P1622:$T1622)</f>
        <v>119208</v>
      </c>
      <c r="V1622" s="39">
        <f>'25-26 Title I Part A'!$L1622-'25-26 Title I Part A'!$U1622</f>
        <v>43918</v>
      </c>
    </row>
    <row r="1623" spans="1:22" ht="15" customHeight="1" x14ac:dyDescent="0.35">
      <c r="A1623" t="s">
        <v>95</v>
      </c>
      <c r="B1623" t="s">
        <v>7692</v>
      </c>
      <c r="C1623" s="7" t="s">
        <v>97</v>
      </c>
      <c r="D1623" s="7" t="s">
        <v>3063</v>
      </c>
      <c r="E1623" s="7" t="s">
        <v>7693</v>
      </c>
      <c r="F1623" s="7" t="s">
        <v>7694</v>
      </c>
      <c r="G1623" s="7" t="s">
        <v>7695</v>
      </c>
      <c r="H1623" s="38" t="s">
        <v>7696</v>
      </c>
      <c r="I1623" s="7" t="s">
        <v>3115</v>
      </c>
      <c r="J1623" s="7" t="s">
        <v>7972</v>
      </c>
      <c r="K1623" s="7" t="s">
        <v>7972</v>
      </c>
      <c r="L1623" s="39">
        <v>98096</v>
      </c>
      <c r="M1623" s="7" t="s">
        <v>7972</v>
      </c>
      <c r="N1623" s="7" t="s">
        <v>7972</v>
      </c>
      <c r="O1623" s="7" t="s">
        <v>7972</v>
      </c>
      <c r="P1623" s="39">
        <v>23934</v>
      </c>
      <c r="Q1623" s="39">
        <v>24524</v>
      </c>
      <c r="R1623" s="39">
        <v>35047</v>
      </c>
      <c r="S1623" s="39">
        <v>14591</v>
      </c>
      <c r="T1623" s="39">
        <v>0</v>
      </c>
      <c r="U1623" s="39">
        <f>SUM('25-26 Title I Part A'!$P1623:$T1623)</f>
        <v>98096</v>
      </c>
      <c r="V1623" s="39">
        <f>'25-26 Title I Part A'!$L1623-'25-26 Title I Part A'!$U1623</f>
        <v>0</v>
      </c>
    </row>
    <row r="1624" spans="1:22" ht="15" customHeight="1" x14ac:dyDescent="0.35">
      <c r="A1624" t="s">
        <v>95</v>
      </c>
      <c r="B1624" t="s">
        <v>3346</v>
      </c>
      <c r="C1624" s="7" t="s">
        <v>97</v>
      </c>
      <c r="D1624" s="7" t="s">
        <v>789</v>
      </c>
      <c r="E1624" s="7" t="s">
        <v>3347</v>
      </c>
      <c r="F1624" s="7" t="s">
        <v>3348</v>
      </c>
      <c r="G1624" s="7" t="s">
        <v>3349</v>
      </c>
      <c r="H1624" s="38" t="s">
        <v>3350</v>
      </c>
      <c r="I1624" s="7" t="s">
        <v>3115</v>
      </c>
      <c r="J1624" s="7" t="s">
        <v>7972</v>
      </c>
      <c r="K1624" s="7" t="s">
        <v>7972</v>
      </c>
      <c r="L1624" s="39">
        <v>156546</v>
      </c>
      <c r="M1624" s="7" t="s">
        <v>7972</v>
      </c>
      <c r="N1624" s="7" t="s">
        <v>7972</v>
      </c>
      <c r="O1624" s="7" t="s">
        <v>7972</v>
      </c>
      <c r="P1624" s="39">
        <v>38195</v>
      </c>
      <c r="Q1624" s="39">
        <v>97317</v>
      </c>
      <c r="R1624" s="39">
        <v>21034</v>
      </c>
      <c r="S1624" s="39">
        <v>0</v>
      </c>
      <c r="T1624" s="39">
        <v>0</v>
      </c>
      <c r="U1624" s="39">
        <f>SUM('25-26 Title I Part A'!$P1624:$T1624)</f>
        <v>156546</v>
      </c>
      <c r="V1624" s="39">
        <f>'25-26 Title I Part A'!$L1624-'25-26 Title I Part A'!$U1624</f>
        <v>0</v>
      </c>
    </row>
    <row r="1625" spans="1:22" ht="15" customHeight="1" x14ac:dyDescent="0.35">
      <c r="A1625" t="s">
        <v>95</v>
      </c>
      <c r="B1625" t="s">
        <v>7697</v>
      </c>
      <c r="C1625" s="7" t="s">
        <v>97</v>
      </c>
      <c r="D1625" s="7" t="s">
        <v>3063</v>
      </c>
      <c r="E1625" s="7" t="s">
        <v>7698</v>
      </c>
      <c r="F1625" s="7" t="s">
        <v>7699</v>
      </c>
      <c r="G1625" s="7" t="s">
        <v>7700</v>
      </c>
      <c r="H1625" s="38" t="s">
        <v>7701</v>
      </c>
      <c r="I1625" s="7" t="s">
        <v>3115</v>
      </c>
      <c r="J1625" s="7" t="s">
        <v>7972</v>
      </c>
      <c r="K1625" s="7" t="s">
        <v>7972</v>
      </c>
      <c r="L1625" s="39">
        <v>84921</v>
      </c>
      <c r="M1625" s="7" t="s">
        <v>7972</v>
      </c>
      <c r="N1625" s="7" t="s">
        <v>7972</v>
      </c>
      <c r="O1625" s="7" t="s">
        <v>7972</v>
      </c>
      <c r="P1625" s="39">
        <v>20384</v>
      </c>
      <c r="Q1625" s="39">
        <v>20876</v>
      </c>
      <c r="R1625" s="39">
        <v>26609</v>
      </c>
      <c r="S1625" s="39">
        <v>17052</v>
      </c>
      <c r="T1625" s="39">
        <v>0</v>
      </c>
      <c r="U1625" s="39">
        <f>SUM('25-26 Title I Part A'!$P1625:$T1625)</f>
        <v>84921</v>
      </c>
      <c r="V1625" s="39">
        <f>'25-26 Title I Part A'!$L1625-'25-26 Title I Part A'!$U1625</f>
        <v>0</v>
      </c>
    </row>
    <row r="1626" spans="1:22" ht="15" customHeight="1" x14ac:dyDescent="0.35">
      <c r="A1626" t="s">
        <v>95</v>
      </c>
      <c r="B1626" t="s">
        <v>6915</v>
      </c>
      <c r="C1626" s="7" t="s">
        <v>97</v>
      </c>
      <c r="D1626" s="7" t="s">
        <v>3063</v>
      </c>
      <c r="E1626" s="7" t="s">
        <v>6916</v>
      </c>
      <c r="F1626" s="7" t="s">
        <v>6917</v>
      </c>
      <c r="G1626" s="7" t="s">
        <v>6918</v>
      </c>
      <c r="H1626" s="38" t="s">
        <v>6919</v>
      </c>
      <c r="I1626" s="7" t="s">
        <v>3115</v>
      </c>
      <c r="J1626" s="7" t="s">
        <v>7972</v>
      </c>
      <c r="K1626" s="7" t="s">
        <v>7972</v>
      </c>
      <c r="L1626" s="39">
        <v>163514</v>
      </c>
      <c r="M1626" s="7" t="s">
        <v>7972</v>
      </c>
      <c r="N1626" s="7" t="s">
        <v>7972</v>
      </c>
      <c r="O1626" s="7" t="s">
        <v>7972</v>
      </c>
      <c r="P1626" s="39">
        <v>0</v>
      </c>
      <c r="Q1626" s="39">
        <v>37949</v>
      </c>
      <c r="R1626" s="39">
        <v>40211</v>
      </c>
      <c r="S1626" s="39">
        <v>40879</v>
      </c>
      <c r="T1626" s="39">
        <v>0</v>
      </c>
      <c r="U1626" s="39">
        <f>SUM('25-26 Title I Part A'!$P1626:$T1626)</f>
        <v>119039</v>
      </c>
      <c r="V1626" s="39">
        <f>'25-26 Title I Part A'!$L1626-'25-26 Title I Part A'!$U1626</f>
        <v>44475</v>
      </c>
    </row>
    <row r="1627" spans="1:22" ht="15" customHeight="1" x14ac:dyDescent="0.35">
      <c r="A1627" t="s">
        <v>95</v>
      </c>
      <c r="B1627" t="s">
        <v>5649</v>
      </c>
      <c r="C1627" s="7" t="s">
        <v>97</v>
      </c>
      <c r="D1627" s="7" t="s">
        <v>5650</v>
      </c>
      <c r="E1627" s="7" t="s">
        <v>5651</v>
      </c>
      <c r="F1627" s="7" t="s">
        <v>5652</v>
      </c>
      <c r="G1627" s="7" t="s">
        <v>5653</v>
      </c>
      <c r="H1627" s="38" t="s">
        <v>5654</v>
      </c>
      <c r="I1627" s="7" t="s">
        <v>3115</v>
      </c>
      <c r="J1627" s="7" t="s">
        <v>7972</v>
      </c>
      <c r="K1627" s="7" t="s">
        <v>7972</v>
      </c>
      <c r="L1627" s="39">
        <v>108733</v>
      </c>
      <c r="M1627" s="7" t="s">
        <v>7972</v>
      </c>
      <c r="N1627" s="7" t="s">
        <v>7972</v>
      </c>
      <c r="O1627" s="7" t="s">
        <v>7972</v>
      </c>
      <c r="P1627" s="39">
        <v>26505</v>
      </c>
      <c r="Q1627" s="39">
        <v>27156</v>
      </c>
      <c r="R1627" s="39">
        <v>27808</v>
      </c>
      <c r="S1627" s="39">
        <v>27184</v>
      </c>
      <c r="T1627" s="39">
        <v>0</v>
      </c>
      <c r="U1627" s="39">
        <f>SUM('25-26 Title I Part A'!$P1627:$T1627)</f>
        <v>108653</v>
      </c>
      <c r="V1627" s="39">
        <f>'25-26 Title I Part A'!$L1627-'25-26 Title I Part A'!$U1627</f>
        <v>80</v>
      </c>
    </row>
    <row r="1628" spans="1:22" ht="15" customHeight="1" x14ac:dyDescent="0.35">
      <c r="A1628" t="s">
        <v>349</v>
      </c>
      <c r="B1628" t="s">
        <v>3065</v>
      </c>
      <c r="C1628" s="7" t="s">
        <v>351</v>
      </c>
      <c r="D1628" s="7" t="s">
        <v>3066</v>
      </c>
      <c r="E1628" s="7" t="s">
        <v>25</v>
      </c>
      <c r="F1628" s="7" t="s">
        <v>26</v>
      </c>
      <c r="G1628" s="7" t="s">
        <v>3066</v>
      </c>
      <c r="H1628" s="38" t="s">
        <v>3067</v>
      </c>
      <c r="I1628" s="7" t="s">
        <v>2938</v>
      </c>
      <c r="J1628" s="7" t="s">
        <v>7972</v>
      </c>
      <c r="K1628" s="7" t="s">
        <v>7972</v>
      </c>
      <c r="L1628" s="39">
        <v>299202</v>
      </c>
      <c r="M1628" s="7" t="s">
        <v>7972</v>
      </c>
      <c r="N1628" s="7" t="s">
        <v>7972</v>
      </c>
      <c r="O1628" s="7" t="s">
        <v>7972</v>
      </c>
      <c r="P1628" s="39">
        <v>0</v>
      </c>
      <c r="Q1628" s="39">
        <v>82746</v>
      </c>
      <c r="R1628" s="39">
        <v>55834</v>
      </c>
      <c r="S1628" s="39">
        <v>66440</v>
      </c>
      <c r="T1628" s="39">
        <v>0</v>
      </c>
      <c r="U1628" s="39">
        <f>SUM('25-26 Title I Part A'!$P1628:$T1628)</f>
        <v>205020</v>
      </c>
      <c r="V1628" s="39">
        <f>'25-26 Title I Part A'!$L1628-'25-26 Title I Part A'!$U1628</f>
        <v>94182</v>
      </c>
    </row>
    <row r="1629" spans="1:22" ht="15" customHeight="1" x14ac:dyDescent="0.35">
      <c r="A1629" t="s">
        <v>349</v>
      </c>
      <c r="B1629" t="s">
        <v>350</v>
      </c>
      <c r="C1629" s="7" t="s">
        <v>351</v>
      </c>
      <c r="D1629" s="7" t="s">
        <v>352</v>
      </c>
      <c r="E1629" s="7" t="s">
        <v>25</v>
      </c>
      <c r="F1629" s="7" t="s">
        <v>26</v>
      </c>
      <c r="G1629" s="7" t="s">
        <v>352</v>
      </c>
      <c r="H1629" s="38" t="s">
        <v>353</v>
      </c>
      <c r="I1629" s="7" t="s">
        <v>28</v>
      </c>
      <c r="J1629" s="7" t="s">
        <v>7972</v>
      </c>
      <c r="K1629" s="7" t="s">
        <v>7972</v>
      </c>
      <c r="L1629" s="39">
        <v>37297</v>
      </c>
      <c r="M1629" s="7" t="s">
        <v>7973</v>
      </c>
      <c r="N1629" s="7" t="s">
        <v>7972</v>
      </c>
      <c r="O1629" s="7" t="s">
        <v>7972</v>
      </c>
      <c r="P1629" s="39">
        <v>9100</v>
      </c>
      <c r="Q1629" s="39">
        <v>14308</v>
      </c>
      <c r="R1629" s="39">
        <v>13889</v>
      </c>
      <c r="S1629" s="39">
        <v>0</v>
      </c>
      <c r="T1629" s="39">
        <v>0</v>
      </c>
      <c r="U1629" s="39">
        <f>SUM('25-26 Title I Part A'!$P1629:$T1629)</f>
        <v>37297</v>
      </c>
      <c r="V1629" s="39">
        <f>'25-26 Title I Part A'!$L1629-'25-26 Title I Part A'!$U1629</f>
        <v>0</v>
      </c>
    </row>
    <row r="1630" spans="1:22" ht="15" customHeight="1" x14ac:dyDescent="0.35">
      <c r="A1630" t="s">
        <v>349</v>
      </c>
      <c r="B1630" s="36" t="s">
        <v>1093</v>
      </c>
      <c r="C1630" s="7" t="s">
        <v>351</v>
      </c>
      <c r="D1630" s="37" t="s">
        <v>1094</v>
      </c>
      <c r="E1630" s="7" t="s">
        <v>25</v>
      </c>
      <c r="F1630" s="7" t="s">
        <v>26</v>
      </c>
      <c r="G1630" s="7" t="s">
        <v>1094</v>
      </c>
      <c r="H1630" s="38" t="s">
        <v>1095</v>
      </c>
      <c r="I1630" s="7" t="s">
        <v>28</v>
      </c>
      <c r="J1630" s="7" t="s">
        <v>7972</v>
      </c>
      <c r="K1630" s="7" t="s">
        <v>7972</v>
      </c>
      <c r="L1630" s="39">
        <v>13225</v>
      </c>
      <c r="M1630" s="7" t="s">
        <v>7973</v>
      </c>
      <c r="N1630" s="7" t="s">
        <v>7972</v>
      </c>
      <c r="O1630" s="7" t="s">
        <v>7972</v>
      </c>
      <c r="P1630" s="39">
        <v>3173</v>
      </c>
      <c r="Q1630" s="39">
        <v>77</v>
      </c>
      <c r="R1630" s="39">
        <v>3961</v>
      </c>
      <c r="S1630" s="39">
        <v>0</v>
      </c>
      <c r="T1630" s="39">
        <v>0</v>
      </c>
      <c r="U1630" s="39">
        <f>SUM('25-26 Title I Part A'!$P1630:$T1630)</f>
        <v>7211</v>
      </c>
      <c r="V1630" s="39">
        <f>'25-26 Title I Part A'!$L1630-'25-26 Title I Part A'!$U1630</f>
        <v>6014</v>
      </c>
    </row>
    <row r="1631" spans="1:22" ht="15" customHeight="1" x14ac:dyDescent="0.35">
      <c r="A1631" t="s">
        <v>349</v>
      </c>
      <c r="B1631" t="s">
        <v>1449</v>
      </c>
      <c r="C1631" s="7" t="s">
        <v>351</v>
      </c>
      <c r="D1631" s="7" t="s">
        <v>1450</v>
      </c>
      <c r="E1631" s="7" t="s">
        <v>25</v>
      </c>
      <c r="F1631" s="7" t="s">
        <v>26</v>
      </c>
      <c r="G1631" s="7" t="s">
        <v>1450</v>
      </c>
      <c r="H1631" s="38" t="s">
        <v>1451</v>
      </c>
      <c r="I1631" s="7" t="s">
        <v>28</v>
      </c>
      <c r="J1631" s="7" t="s">
        <v>7972</v>
      </c>
      <c r="K1631" s="7" t="s">
        <v>7972</v>
      </c>
      <c r="L1631" s="39">
        <v>273751</v>
      </c>
      <c r="M1631" s="7" t="s">
        <v>7973</v>
      </c>
      <c r="N1631" s="7" t="s">
        <v>7972</v>
      </c>
      <c r="O1631" s="7" t="s">
        <v>7972</v>
      </c>
      <c r="P1631" s="39">
        <v>0</v>
      </c>
      <c r="Q1631" s="39">
        <v>0</v>
      </c>
      <c r="R1631" s="39">
        <v>0</v>
      </c>
      <c r="S1631" s="39">
        <v>0</v>
      </c>
      <c r="T1631" s="39">
        <v>0</v>
      </c>
      <c r="U1631" s="39">
        <f>SUM('25-26 Title I Part A'!$P1631:$T1631)</f>
        <v>0</v>
      </c>
      <c r="V1631" s="39">
        <f>'25-26 Title I Part A'!$L1631-'25-26 Title I Part A'!$U1631</f>
        <v>273751</v>
      </c>
    </row>
    <row r="1632" spans="1:22" ht="15" customHeight="1" x14ac:dyDescent="0.35">
      <c r="A1632" t="s">
        <v>349</v>
      </c>
      <c r="B1632" t="s">
        <v>1722</v>
      </c>
      <c r="C1632" s="7" t="s">
        <v>351</v>
      </c>
      <c r="D1632" s="7" t="s">
        <v>1723</v>
      </c>
      <c r="E1632" s="7" t="s">
        <v>25</v>
      </c>
      <c r="F1632" s="7" t="s">
        <v>26</v>
      </c>
      <c r="G1632" s="7" t="s">
        <v>1723</v>
      </c>
      <c r="H1632" s="38" t="s">
        <v>1724</v>
      </c>
      <c r="I1632" s="7" t="s">
        <v>28</v>
      </c>
      <c r="J1632" s="7" t="s">
        <v>7972</v>
      </c>
      <c r="K1632" s="7" t="s">
        <v>7972</v>
      </c>
      <c r="L1632" s="39">
        <v>0</v>
      </c>
      <c r="M1632" s="7" t="s">
        <v>7972</v>
      </c>
      <c r="N1632" s="7" t="s">
        <v>7972</v>
      </c>
      <c r="O1632" s="7" t="s">
        <v>7972</v>
      </c>
      <c r="P1632" s="39">
        <v>0</v>
      </c>
      <c r="Q1632" s="39">
        <v>0</v>
      </c>
      <c r="R1632" s="39">
        <v>0</v>
      </c>
      <c r="S1632" s="39">
        <v>0</v>
      </c>
      <c r="T1632" s="39">
        <v>0</v>
      </c>
      <c r="U1632" s="39">
        <f>SUM('25-26 Title I Part A'!$P1632:$T1632)</f>
        <v>0</v>
      </c>
      <c r="V1632" s="39">
        <f>'25-26 Title I Part A'!$L1632-'25-26 Title I Part A'!$U1632</f>
        <v>0</v>
      </c>
    </row>
    <row r="1633" spans="1:22" ht="15" customHeight="1" x14ac:dyDescent="0.35">
      <c r="A1633" t="s">
        <v>349</v>
      </c>
      <c r="B1633" t="s">
        <v>1930</v>
      </c>
      <c r="C1633" s="7" t="s">
        <v>351</v>
      </c>
      <c r="D1633" s="7" t="s">
        <v>1931</v>
      </c>
      <c r="E1633" s="7" t="s">
        <v>25</v>
      </c>
      <c r="F1633" s="7" t="s">
        <v>26</v>
      </c>
      <c r="G1633" s="7" t="s">
        <v>1931</v>
      </c>
      <c r="H1633" s="38" t="s">
        <v>1932</v>
      </c>
      <c r="I1633" s="7" t="s">
        <v>28</v>
      </c>
      <c r="J1633" s="7" t="s">
        <v>7972</v>
      </c>
      <c r="K1633" s="7" t="s">
        <v>7973</v>
      </c>
      <c r="L1633" s="39">
        <v>0</v>
      </c>
      <c r="M1633" s="7" t="s">
        <v>7973</v>
      </c>
      <c r="N1633" s="7" t="s">
        <v>7972</v>
      </c>
      <c r="O1633" s="7" t="s">
        <v>7974</v>
      </c>
      <c r="P1633" s="39">
        <v>0</v>
      </c>
      <c r="Q1633" s="39">
        <v>0</v>
      </c>
      <c r="R1633" s="39">
        <v>0</v>
      </c>
      <c r="S1633" s="39">
        <v>0</v>
      </c>
      <c r="T1633" s="39">
        <v>0</v>
      </c>
      <c r="U1633" s="39">
        <f>SUM('25-26 Title I Part A'!$P1633:$T1633)</f>
        <v>0</v>
      </c>
      <c r="V1633" s="39">
        <f>'25-26 Title I Part A'!$L1633-'25-26 Title I Part A'!$U1633</f>
        <v>0</v>
      </c>
    </row>
    <row r="1634" spans="1:22" ht="15" customHeight="1" x14ac:dyDescent="0.35">
      <c r="A1634" t="s">
        <v>349</v>
      </c>
      <c r="B1634" t="s">
        <v>1944</v>
      </c>
      <c r="C1634" s="7" t="s">
        <v>351</v>
      </c>
      <c r="D1634" s="7" t="s">
        <v>1945</v>
      </c>
      <c r="E1634" s="7" t="s">
        <v>25</v>
      </c>
      <c r="F1634" s="7" t="s">
        <v>26</v>
      </c>
      <c r="G1634" s="7" t="s">
        <v>1945</v>
      </c>
      <c r="H1634" s="38" t="s">
        <v>1946</v>
      </c>
      <c r="I1634" s="7" t="s">
        <v>28</v>
      </c>
      <c r="J1634" s="7" t="s">
        <v>7972</v>
      </c>
      <c r="K1634" s="7" t="s">
        <v>7972</v>
      </c>
      <c r="L1634" s="39">
        <v>7586519</v>
      </c>
      <c r="M1634" s="7" t="s">
        <v>7972</v>
      </c>
      <c r="N1634" s="7" t="s">
        <v>7972</v>
      </c>
      <c r="O1634" s="7" t="s">
        <v>7972</v>
      </c>
      <c r="P1634" s="39">
        <v>0</v>
      </c>
      <c r="Q1634" s="39">
        <v>0</v>
      </c>
      <c r="R1634" s="39">
        <v>1143935</v>
      </c>
      <c r="S1634" s="39">
        <v>2001464</v>
      </c>
      <c r="T1634" s="39">
        <v>0</v>
      </c>
      <c r="U1634" s="39">
        <f>SUM('25-26 Title I Part A'!$P1634:$T1634)</f>
        <v>3145399</v>
      </c>
      <c r="V1634" s="39">
        <f>'25-26 Title I Part A'!$L1634-'25-26 Title I Part A'!$U1634</f>
        <v>4441120</v>
      </c>
    </row>
    <row r="1635" spans="1:22" ht="15" customHeight="1" x14ac:dyDescent="0.35">
      <c r="A1635" t="s">
        <v>349</v>
      </c>
      <c r="B1635" t="s">
        <v>2319</v>
      </c>
      <c r="C1635" s="7" t="s">
        <v>351</v>
      </c>
      <c r="D1635" s="7" t="s">
        <v>2320</v>
      </c>
      <c r="E1635" s="7" t="s">
        <v>25</v>
      </c>
      <c r="F1635" s="7" t="s">
        <v>26</v>
      </c>
      <c r="G1635" s="7" t="s">
        <v>2320</v>
      </c>
      <c r="H1635" s="38" t="s">
        <v>2321</v>
      </c>
      <c r="I1635" s="7" t="s">
        <v>28</v>
      </c>
      <c r="J1635" s="7" t="s">
        <v>7972</v>
      </c>
      <c r="K1635" s="7" t="s">
        <v>7972</v>
      </c>
      <c r="L1635" s="39">
        <v>324004</v>
      </c>
      <c r="M1635" s="7" t="s">
        <v>7973</v>
      </c>
      <c r="N1635" s="7" t="s">
        <v>7972</v>
      </c>
      <c r="O1635" s="7" t="s">
        <v>7972</v>
      </c>
      <c r="P1635" s="39">
        <v>0</v>
      </c>
      <c r="Q1635" s="39">
        <v>0</v>
      </c>
      <c r="R1635" s="39">
        <v>96185</v>
      </c>
      <c r="S1635" s="39">
        <v>0</v>
      </c>
      <c r="T1635" s="39">
        <v>0</v>
      </c>
      <c r="U1635" s="39">
        <f>SUM('25-26 Title I Part A'!$P1635:$T1635)</f>
        <v>96185</v>
      </c>
      <c r="V1635" s="39">
        <f>'25-26 Title I Part A'!$L1635-'25-26 Title I Part A'!$U1635</f>
        <v>227819</v>
      </c>
    </row>
    <row r="1636" spans="1:22" ht="15" customHeight="1" x14ac:dyDescent="0.35">
      <c r="A1636" t="s">
        <v>349</v>
      </c>
      <c r="B1636" t="s">
        <v>2376</v>
      </c>
      <c r="C1636" s="7" t="s">
        <v>351</v>
      </c>
      <c r="D1636" s="7" t="s">
        <v>2377</v>
      </c>
      <c r="E1636" s="7" t="s">
        <v>25</v>
      </c>
      <c r="F1636" s="7" t="s">
        <v>26</v>
      </c>
      <c r="G1636" s="7" t="s">
        <v>2377</v>
      </c>
      <c r="H1636" s="38" t="s">
        <v>2378</v>
      </c>
      <c r="I1636" s="7" t="s">
        <v>28</v>
      </c>
      <c r="J1636" s="7" t="s">
        <v>7972</v>
      </c>
      <c r="K1636" s="7" t="s">
        <v>7972</v>
      </c>
      <c r="L1636" s="39">
        <v>399385</v>
      </c>
      <c r="M1636" s="7" t="s">
        <v>7972</v>
      </c>
      <c r="N1636" s="7" t="s">
        <v>7972</v>
      </c>
      <c r="O1636" s="7" t="s">
        <v>7972</v>
      </c>
      <c r="P1636" s="39">
        <v>95830</v>
      </c>
      <c r="Q1636" s="39">
        <v>158975</v>
      </c>
      <c r="R1636" s="39">
        <v>137980</v>
      </c>
      <c r="S1636" s="39">
        <v>6600</v>
      </c>
      <c r="T1636" s="39">
        <v>0</v>
      </c>
      <c r="U1636" s="39">
        <f>SUM('25-26 Title I Part A'!$P1636:$T1636)</f>
        <v>399385</v>
      </c>
      <c r="V1636" s="39">
        <f>'25-26 Title I Part A'!$L1636-'25-26 Title I Part A'!$U1636</f>
        <v>0</v>
      </c>
    </row>
    <row r="1637" spans="1:22" ht="15" customHeight="1" x14ac:dyDescent="0.35">
      <c r="A1637" t="s">
        <v>349</v>
      </c>
      <c r="B1637" t="s">
        <v>2379</v>
      </c>
      <c r="C1637" s="7" t="s">
        <v>351</v>
      </c>
      <c r="D1637" s="7" t="s">
        <v>2380</v>
      </c>
      <c r="E1637" s="7" t="s">
        <v>25</v>
      </c>
      <c r="F1637" s="7" t="s">
        <v>26</v>
      </c>
      <c r="G1637" s="7" t="s">
        <v>2380</v>
      </c>
      <c r="H1637" s="38" t="s">
        <v>2381</v>
      </c>
      <c r="I1637" s="7" t="s">
        <v>28</v>
      </c>
      <c r="J1637" s="7" t="s">
        <v>7972</v>
      </c>
      <c r="K1637" s="7" t="s">
        <v>7972</v>
      </c>
      <c r="L1637" s="39">
        <v>744549</v>
      </c>
      <c r="M1637" s="7" t="s">
        <v>7972</v>
      </c>
      <c r="N1637" s="7" t="s">
        <v>7972</v>
      </c>
      <c r="O1637" s="7" t="s">
        <v>7972</v>
      </c>
      <c r="P1637" s="39">
        <v>0</v>
      </c>
      <c r="Q1637" s="39">
        <v>141439</v>
      </c>
      <c r="R1637" s="39">
        <v>291998</v>
      </c>
      <c r="S1637" s="39">
        <v>13632</v>
      </c>
      <c r="T1637" s="39">
        <v>0</v>
      </c>
      <c r="U1637" s="39">
        <f>SUM('25-26 Title I Part A'!$P1637:$T1637)</f>
        <v>447069</v>
      </c>
      <c r="V1637" s="39">
        <f>'25-26 Title I Part A'!$L1637-'25-26 Title I Part A'!$U1637</f>
        <v>297480</v>
      </c>
    </row>
    <row r="1638" spans="1:22" ht="15" customHeight="1" x14ac:dyDescent="0.35">
      <c r="A1638" t="s">
        <v>349</v>
      </c>
      <c r="B1638" t="s">
        <v>2522</v>
      </c>
      <c r="C1638" s="7" t="s">
        <v>351</v>
      </c>
      <c r="D1638" s="7" t="s">
        <v>2523</v>
      </c>
      <c r="E1638" s="7" t="s">
        <v>25</v>
      </c>
      <c r="F1638" s="7" t="s">
        <v>26</v>
      </c>
      <c r="G1638" s="7" t="s">
        <v>2523</v>
      </c>
      <c r="H1638" s="38" t="s">
        <v>2524</v>
      </c>
      <c r="I1638" s="7" t="s">
        <v>28</v>
      </c>
      <c r="J1638" s="7" t="s">
        <v>7972</v>
      </c>
      <c r="K1638" s="7" t="s">
        <v>7972</v>
      </c>
      <c r="L1638" s="39">
        <v>260526</v>
      </c>
      <c r="M1638" s="7" t="s">
        <v>7973</v>
      </c>
      <c r="N1638" s="7" t="s">
        <v>7972</v>
      </c>
      <c r="O1638" s="7" t="s">
        <v>7972</v>
      </c>
      <c r="P1638" s="39">
        <v>0</v>
      </c>
      <c r="Q1638" s="39">
        <v>16644</v>
      </c>
      <c r="R1638" s="39">
        <v>63924</v>
      </c>
      <c r="S1638" s="39">
        <v>0</v>
      </c>
      <c r="T1638" s="39">
        <v>0</v>
      </c>
      <c r="U1638" s="39">
        <f>SUM('25-26 Title I Part A'!$P1638:$T1638)</f>
        <v>80568</v>
      </c>
      <c r="V1638" s="39">
        <f>'25-26 Title I Part A'!$L1638-'25-26 Title I Part A'!$U1638</f>
        <v>179958</v>
      </c>
    </row>
    <row r="1639" spans="1:22" ht="15" customHeight="1" x14ac:dyDescent="0.35">
      <c r="A1639" t="s">
        <v>349</v>
      </c>
      <c r="B1639" t="s">
        <v>2430</v>
      </c>
      <c r="C1639" s="7" t="s">
        <v>351</v>
      </c>
      <c r="D1639" s="7" t="s">
        <v>2431</v>
      </c>
      <c r="E1639" s="7" t="s">
        <v>25</v>
      </c>
      <c r="F1639" s="7" t="s">
        <v>26</v>
      </c>
      <c r="G1639" s="7" t="s">
        <v>2431</v>
      </c>
      <c r="H1639" s="38" t="s">
        <v>2432</v>
      </c>
      <c r="I1639" s="7" t="s">
        <v>28</v>
      </c>
      <c r="J1639" s="7" t="s">
        <v>7972</v>
      </c>
      <c r="K1639" s="7" t="s">
        <v>7972</v>
      </c>
      <c r="L1639" s="39">
        <v>100055</v>
      </c>
      <c r="M1639" s="7" t="s">
        <v>7972</v>
      </c>
      <c r="N1639" s="7" t="s">
        <v>7972</v>
      </c>
      <c r="O1639" s="7" t="s">
        <v>7972</v>
      </c>
      <c r="P1639" s="39">
        <v>0</v>
      </c>
      <c r="Q1639" s="39">
        <v>0</v>
      </c>
      <c r="R1639" s="39">
        <v>0</v>
      </c>
      <c r="S1639" s="39">
        <v>21975</v>
      </c>
      <c r="T1639" s="39">
        <v>0</v>
      </c>
      <c r="U1639" s="39">
        <f>SUM('25-26 Title I Part A'!$P1639:$T1639)</f>
        <v>21975</v>
      </c>
      <c r="V1639" s="39">
        <f>'25-26 Title I Part A'!$L1639-'25-26 Title I Part A'!$U1639</f>
        <v>78080</v>
      </c>
    </row>
    <row r="1640" spans="1:22" ht="15" customHeight="1" x14ac:dyDescent="0.35">
      <c r="A1640" t="s">
        <v>349</v>
      </c>
      <c r="B1640" t="s">
        <v>6515</v>
      </c>
      <c r="C1640" s="7" t="s">
        <v>351</v>
      </c>
      <c r="D1640" s="7" t="s">
        <v>3066</v>
      </c>
      <c r="E1640" s="7" t="s">
        <v>6516</v>
      </c>
      <c r="F1640" s="7" t="s">
        <v>6517</v>
      </c>
      <c r="G1640" s="7" t="s">
        <v>6518</v>
      </c>
      <c r="H1640" s="38" t="s">
        <v>6519</v>
      </c>
      <c r="I1640" s="7" t="s">
        <v>3115</v>
      </c>
      <c r="J1640" s="7" t="s">
        <v>7973</v>
      </c>
      <c r="K1640" s="7" t="s">
        <v>7973</v>
      </c>
      <c r="L1640" s="39">
        <v>0</v>
      </c>
      <c r="M1640" s="7" t="s">
        <v>7973</v>
      </c>
      <c r="N1640" s="7" t="s">
        <v>7988</v>
      </c>
      <c r="O1640" s="7" t="s">
        <v>7974</v>
      </c>
      <c r="P1640" s="39">
        <v>0</v>
      </c>
      <c r="Q1640" s="39">
        <v>0</v>
      </c>
      <c r="R1640" s="39">
        <v>0</v>
      </c>
      <c r="S1640" s="39">
        <v>0</v>
      </c>
      <c r="T1640" s="39">
        <v>0</v>
      </c>
      <c r="U1640" s="39">
        <f>SUM('25-26 Title I Part A'!$P1640:$T1640)</f>
        <v>0</v>
      </c>
      <c r="V1640" s="39">
        <f>'25-26 Title I Part A'!$L1640-'25-26 Title I Part A'!$U1640</f>
        <v>0</v>
      </c>
    </row>
    <row r="1641" spans="1:22" ht="15" customHeight="1" x14ac:dyDescent="0.35">
      <c r="A1641" t="s">
        <v>349</v>
      </c>
      <c r="B1641" t="s">
        <v>7466</v>
      </c>
      <c r="C1641" s="7" t="s">
        <v>351</v>
      </c>
      <c r="D1641" s="7" t="s">
        <v>1450</v>
      </c>
      <c r="E1641" s="7" t="s">
        <v>7467</v>
      </c>
      <c r="F1641" s="7" t="s">
        <v>7468</v>
      </c>
      <c r="G1641" s="7" t="s">
        <v>7469</v>
      </c>
      <c r="H1641" s="38" t="s">
        <v>7470</v>
      </c>
      <c r="I1641" s="7" t="s">
        <v>3115</v>
      </c>
      <c r="J1641" s="7" t="s">
        <v>7973</v>
      </c>
      <c r="K1641" s="7" t="s">
        <v>7973</v>
      </c>
      <c r="L1641" s="39">
        <v>0</v>
      </c>
      <c r="M1641" s="7" t="s">
        <v>7973</v>
      </c>
      <c r="N1641" s="7" t="s">
        <v>7988</v>
      </c>
      <c r="O1641" s="7" t="s">
        <v>7974</v>
      </c>
      <c r="P1641" s="39">
        <v>0</v>
      </c>
      <c r="Q1641" s="39">
        <v>0</v>
      </c>
      <c r="R1641" s="39">
        <v>0</v>
      </c>
      <c r="S1641" s="39">
        <v>0</v>
      </c>
      <c r="T1641" s="39">
        <v>0</v>
      </c>
      <c r="U1641" s="39">
        <f>SUM('25-26 Title I Part A'!$P1641:$T1641)</f>
        <v>0</v>
      </c>
      <c r="V1641" s="39">
        <f>'25-26 Title I Part A'!$L1641-'25-26 Title I Part A'!$U1641</f>
        <v>0</v>
      </c>
    </row>
    <row r="1642" spans="1:22" ht="15" customHeight="1" x14ac:dyDescent="0.35">
      <c r="A1642" t="s">
        <v>349</v>
      </c>
      <c r="B1642" t="s">
        <v>6352</v>
      </c>
      <c r="C1642" s="7" t="s">
        <v>351</v>
      </c>
      <c r="D1642" s="7" t="s">
        <v>2320</v>
      </c>
      <c r="E1642" s="7" t="s">
        <v>6353</v>
      </c>
      <c r="F1642" s="7" t="s">
        <v>6354</v>
      </c>
      <c r="G1642" s="7" t="s">
        <v>6355</v>
      </c>
      <c r="H1642" s="38" t="s">
        <v>6356</v>
      </c>
      <c r="I1642" s="7" t="s">
        <v>3115</v>
      </c>
      <c r="J1642" s="7" t="s">
        <v>7972</v>
      </c>
      <c r="K1642" s="7" t="s">
        <v>7972</v>
      </c>
      <c r="L1642" s="39">
        <v>322939</v>
      </c>
      <c r="M1642" s="7" t="s">
        <v>7972</v>
      </c>
      <c r="N1642" s="7" t="s">
        <v>7972</v>
      </c>
      <c r="O1642" s="7" t="s">
        <v>7972</v>
      </c>
      <c r="P1642" s="39">
        <v>0</v>
      </c>
      <c r="Q1642" s="39">
        <v>82967</v>
      </c>
      <c r="R1642" s="39">
        <v>53278</v>
      </c>
      <c r="S1642" s="39">
        <v>107044</v>
      </c>
      <c r="T1642" s="39">
        <v>0</v>
      </c>
      <c r="U1642" s="39">
        <f>SUM('25-26 Title I Part A'!$P1642:$T1642)</f>
        <v>243289</v>
      </c>
      <c r="V1642" s="39">
        <f>'25-26 Title I Part A'!$L1642-'25-26 Title I Part A'!$U1642</f>
        <v>79650</v>
      </c>
    </row>
    <row r="1643" spans="1:22" ht="15" customHeight="1" x14ac:dyDescent="0.35">
      <c r="A1643" t="s">
        <v>349</v>
      </c>
      <c r="B1643" t="s">
        <v>4127</v>
      </c>
      <c r="C1643" s="7" t="s">
        <v>351</v>
      </c>
      <c r="D1643" s="7" t="s">
        <v>1945</v>
      </c>
      <c r="E1643" s="7" t="s">
        <v>4128</v>
      </c>
      <c r="F1643" s="7" t="s">
        <v>4129</v>
      </c>
      <c r="G1643" s="7" t="s">
        <v>4130</v>
      </c>
      <c r="H1643" s="38" t="s">
        <v>4131</v>
      </c>
      <c r="I1643" s="7" t="s">
        <v>3115</v>
      </c>
      <c r="J1643" s="7" t="s">
        <v>7972</v>
      </c>
      <c r="K1643" s="7" t="s">
        <v>7972</v>
      </c>
      <c r="L1643" s="39">
        <v>171393</v>
      </c>
      <c r="M1643" s="7" t="s">
        <v>7972</v>
      </c>
      <c r="N1643" s="7" t="s">
        <v>7972</v>
      </c>
      <c r="O1643" s="7" t="s">
        <v>7972</v>
      </c>
      <c r="P1643" s="39">
        <v>41138</v>
      </c>
      <c r="Q1643" s="39">
        <v>121124</v>
      </c>
      <c r="R1643" s="39">
        <v>6339</v>
      </c>
      <c r="S1643" s="39">
        <v>2792</v>
      </c>
      <c r="T1643" s="39">
        <v>0</v>
      </c>
      <c r="U1643" s="39">
        <f>SUM('25-26 Title I Part A'!$P1643:$T1643)</f>
        <v>171393</v>
      </c>
      <c r="V1643" s="39">
        <f>'25-26 Title I Part A'!$L1643-'25-26 Title I Part A'!$U1643</f>
        <v>0</v>
      </c>
    </row>
    <row r="1644" spans="1:22" ht="15" customHeight="1" x14ac:dyDescent="0.35">
      <c r="A1644" t="s">
        <v>349</v>
      </c>
      <c r="B1644" t="s">
        <v>7727</v>
      </c>
      <c r="C1644" s="7" t="s">
        <v>351</v>
      </c>
      <c r="D1644" s="7" t="s">
        <v>7728</v>
      </c>
      <c r="E1644" s="7" t="s">
        <v>7729</v>
      </c>
      <c r="F1644" s="7" t="s">
        <v>7730</v>
      </c>
      <c r="G1644" s="7" t="s">
        <v>7731</v>
      </c>
      <c r="H1644" s="38" t="s">
        <v>7732</v>
      </c>
      <c r="I1644" s="7" t="s">
        <v>3115</v>
      </c>
      <c r="J1644" s="7" t="s">
        <v>7972</v>
      </c>
      <c r="K1644" s="7" t="s">
        <v>7972</v>
      </c>
      <c r="L1644" s="39">
        <v>160461</v>
      </c>
      <c r="M1644" s="7" t="s">
        <v>7972</v>
      </c>
      <c r="N1644" s="7" t="s">
        <v>7972</v>
      </c>
      <c r="O1644" s="7" t="s">
        <v>7972</v>
      </c>
      <c r="P1644" s="39">
        <v>0</v>
      </c>
      <c r="Q1644" s="39">
        <v>157776</v>
      </c>
      <c r="R1644" s="39">
        <v>72</v>
      </c>
      <c r="S1644" s="39">
        <v>2613</v>
      </c>
      <c r="T1644" s="39">
        <v>0</v>
      </c>
      <c r="U1644" s="39">
        <f>SUM('25-26 Title I Part A'!$P1644:$T1644)</f>
        <v>160461</v>
      </c>
      <c r="V1644" s="39">
        <f>'25-26 Title I Part A'!$L1644-'25-26 Title I Part A'!$U1644</f>
        <v>0</v>
      </c>
    </row>
    <row r="1645" spans="1:22" ht="15" customHeight="1" x14ac:dyDescent="0.35">
      <c r="A1645" t="s">
        <v>349</v>
      </c>
      <c r="B1645" t="s">
        <v>3972</v>
      </c>
      <c r="C1645" s="7" t="s">
        <v>351</v>
      </c>
      <c r="D1645" s="7" t="s">
        <v>2431</v>
      </c>
      <c r="E1645" s="7" t="s">
        <v>3973</v>
      </c>
      <c r="F1645" s="7" t="s">
        <v>3974</v>
      </c>
      <c r="G1645" s="7" t="s">
        <v>3975</v>
      </c>
      <c r="H1645" s="38" t="s">
        <v>3976</v>
      </c>
      <c r="I1645" s="7" t="s">
        <v>3115</v>
      </c>
      <c r="J1645" s="7" t="s">
        <v>7972</v>
      </c>
      <c r="K1645" s="7" t="s">
        <v>7972</v>
      </c>
      <c r="L1645" s="39">
        <v>73652</v>
      </c>
      <c r="M1645" s="7" t="s">
        <v>7972</v>
      </c>
      <c r="N1645" s="7" t="s">
        <v>7972</v>
      </c>
      <c r="O1645" s="7" t="s">
        <v>7974</v>
      </c>
      <c r="P1645" s="39">
        <v>0</v>
      </c>
      <c r="Q1645" s="39">
        <v>0</v>
      </c>
      <c r="R1645" s="39">
        <v>0</v>
      </c>
      <c r="S1645" s="39">
        <v>0</v>
      </c>
      <c r="T1645" s="39">
        <v>0</v>
      </c>
      <c r="U1645" s="39">
        <f>SUM('25-26 Title I Part A'!$P1645:$T1645)</f>
        <v>0</v>
      </c>
      <c r="V1645" s="39">
        <f>'25-26 Title I Part A'!$L1645-'25-26 Title I Part A'!$U1645</f>
        <v>73652</v>
      </c>
    </row>
    <row r="1646" spans="1:22" ht="15" customHeight="1" x14ac:dyDescent="0.35">
      <c r="A1646" t="s">
        <v>127</v>
      </c>
      <c r="B1646" t="s">
        <v>3068</v>
      </c>
      <c r="C1646" s="7" t="s">
        <v>129</v>
      </c>
      <c r="D1646" s="7" t="s">
        <v>3069</v>
      </c>
      <c r="E1646" s="7" t="s">
        <v>25</v>
      </c>
      <c r="F1646" s="7" t="s">
        <v>26</v>
      </c>
      <c r="G1646" s="7" t="s">
        <v>3069</v>
      </c>
      <c r="H1646" s="38" t="s">
        <v>3070</v>
      </c>
      <c r="I1646" s="7" t="s">
        <v>2938</v>
      </c>
      <c r="J1646" s="7" t="s">
        <v>7972</v>
      </c>
      <c r="K1646" s="7" t="s">
        <v>7972</v>
      </c>
      <c r="L1646" s="39">
        <v>300238</v>
      </c>
      <c r="M1646" s="7" t="s">
        <v>7972</v>
      </c>
      <c r="N1646" s="7" t="s">
        <v>7972</v>
      </c>
      <c r="O1646" s="7" t="s">
        <v>7972</v>
      </c>
      <c r="P1646" s="39">
        <v>0</v>
      </c>
      <c r="Q1646" s="39">
        <v>86329</v>
      </c>
      <c r="R1646" s="39">
        <v>34572</v>
      </c>
      <c r="S1646" s="39">
        <v>66921</v>
      </c>
      <c r="T1646" s="39">
        <v>0</v>
      </c>
      <c r="U1646" s="39">
        <f>SUM('25-26 Title I Part A'!$P1646:$T1646)</f>
        <v>187822</v>
      </c>
      <c r="V1646" s="39">
        <f>'25-26 Title I Part A'!$L1646-'25-26 Title I Part A'!$U1646</f>
        <v>112416</v>
      </c>
    </row>
    <row r="1647" spans="1:22" ht="15" customHeight="1" x14ac:dyDescent="0.35">
      <c r="A1647" t="s">
        <v>127</v>
      </c>
      <c r="B1647" t="s">
        <v>128</v>
      </c>
      <c r="C1647" s="7" t="s">
        <v>129</v>
      </c>
      <c r="D1647" s="7" t="s">
        <v>130</v>
      </c>
      <c r="E1647" s="7" t="s">
        <v>25</v>
      </c>
      <c r="F1647" s="7" t="s">
        <v>26</v>
      </c>
      <c r="G1647" s="7" t="s">
        <v>130</v>
      </c>
      <c r="H1647" s="38" t="s">
        <v>131</v>
      </c>
      <c r="I1647" s="7" t="s">
        <v>28</v>
      </c>
      <c r="J1647" s="7" t="s">
        <v>7972</v>
      </c>
      <c r="K1647" s="7" t="s">
        <v>7972</v>
      </c>
      <c r="L1647" s="39">
        <v>462928</v>
      </c>
      <c r="M1647" s="7" t="s">
        <v>7972</v>
      </c>
      <c r="N1647" s="7" t="s">
        <v>7972</v>
      </c>
      <c r="O1647" s="7" t="s">
        <v>7972</v>
      </c>
      <c r="P1647" s="39">
        <v>0</v>
      </c>
      <c r="Q1647" s="39">
        <v>98737</v>
      </c>
      <c r="R1647" s="39">
        <v>0</v>
      </c>
      <c r="S1647" s="39">
        <v>45307</v>
      </c>
      <c r="T1647" s="39">
        <v>0</v>
      </c>
      <c r="U1647" s="39">
        <f>SUM('25-26 Title I Part A'!$P1647:$T1647)</f>
        <v>144044</v>
      </c>
      <c r="V1647" s="39">
        <f>'25-26 Title I Part A'!$L1647-'25-26 Title I Part A'!$U1647</f>
        <v>318884</v>
      </c>
    </row>
    <row r="1648" spans="1:22" ht="15" customHeight="1" x14ac:dyDescent="0.35">
      <c r="A1648" t="s">
        <v>127</v>
      </c>
      <c r="B1648" t="s">
        <v>251</v>
      </c>
      <c r="C1648" s="7" t="s">
        <v>129</v>
      </c>
      <c r="D1648" s="7" t="s">
        <v>252</v>
      </c>
      <c r="E1648" s="7" t="s">
        <v>25</v>
      </c>
      <c r="F1648" s="7" t="s">
        <v>26</v>
      </c>
      <c r="G1648" s="7" t="s">
        <v>252</v>
      </c>
      <c r="H1648" s="38" t="s">
        <v>253</v>
      </c>
      <c r="I1648" s="7" t="s">
        <v>28</v>
      </c>
      <c r="J1648" s="7" t="s">
        <v>7972</v>
      </c>
      <c r="K1648" s="7" t="s">
        <v>7972</v>
      </c>
      <c r="L1648" s="39">
        <v>58238</v>
      </c>
      <c r="M1648" s="7" t="s">
        <v>7973</v>
      </c>
      <c r="N1648" s="7" t="s">
        <v>7972</v>
      </c>
      <c r="O1648" s="7" t="s">
        <v>7972</v>
      </c>
      <c r="P1648" s="39">
        <v>14075</v>
      </c>
      <c r="Q1648" s="39">
        <v>32495</v>
      </c>
      <c r="R1648" s="39">
        <v>11118</v>
      </c>
      <c r="S1648" s="39">
        <v>0</v>
      </c>
      <c r="T1648" s="39">
        <v>0</v>
      </c>
      <c r="U1648" s="39">
        <f>SUM('25-26 Title I Part A'!$P1648:$T1648)</f>
        <v>57688</v>
      </c>
      <c r="V1648" s="39">
        <f>'25-26 Title I Part A'!$L1648-'25-26 Title I Part A'!$U1648</f>
        <v>550</v>
      </c>
    </row>
    <row r="1649" spans="1:22" ht="15" customHeight="1" x14ac:dyDescent="0.35">
      <c r="A1649" t="s">
        <v>127</v>
      </c>
      <c r="B1649" t="s">
        <v>321</v>
      </c>
      <c r="C1649" s="7" t="s">
        <v>129</v>
      </c>
      <c r="D1649" s="7" t="s">
        <v>322</v>
      </c>
      <c r="E1649" s="7" t="s">
        <v>25</v>
      </c>
      <c r="F1649" s="7" t="s">
        <v>26</v>
      </c>
      <c r="G1649" s="7" t="s">
        <v>322</v>
      </c>
      <c r="H1649" s="38" t="s">
        <v>323</v>
      </c>
      <c r="I1649" s="7" t="s">
        <v>28</v>
      </c>
      <c r="J1649" s="7" t="s">
        <v>7972</v>
      </c>
      <c r="K1649" s="7" t="s">
        <v>7972</v>
      </c>
      <c r="L1649" s="39">
        <v>89560</v>
      </c>
      <c r="M1649" s="7" t="s">
        <v>7972</v>
      </c>
      <c r="N1649" s="7" t="s">
        <v>7972</v>
      </c>
      <c r="O1649" s="7" t="s">
        <v>7972</v>
      </c>
      <c r="P1649" s="39">
        <v>21852</v>
      </c>
      <c r="Q1649" s="39">
        <v>22260</v>
      </c>
      <c r="R1649" s="39">
        <v>32098</v>
      </c>
      <c r="S1649" s="39">
        <v>13350</v>
      </c>
      <c r="T1649" s="39">
        <v>0</v>
      </c>
      <c r="U1649" s="39">
        <f>SUM('25-26 Title I Part A'!$P1649:$T1649)</f>
        <v>89560</v>
      </c>
      <c r="V1649" s="39">
        <f>'25-26 Title I Part A'!$L1649-'25-26 Title I Part A'!$U1649</f>
        <v>0</v>
      </c>
    </row>
    <row r="1650" spans="1:22" ht="15" customHeight="1" x14ac:dyDescent="0.35">
      <c r="A1650" t="s">
        <v>127</v>
      </c>
      <c r="B1650" t="s">
        <v>508</v>
      </c>
      <c r="C1650" s="7" t="s">
        <v>129</v>
      </c>
      <c r="D1650" s="7" t="s">
        <v>509</v>
      </c>
      <c r="E1650" s="7" t="s">
        <v>25</v>
      </c>
      <c r="F1650" s="7" t="s">
        <v>26</v>
      </c>
      <c r="G1650" s="7" t="s">
        <v>509</v>
      </c>
      <c r="H1650" s="38" t="s">
        <v>510</v>
      </c>
      <c r="I1650" s="7" t="s">
        <v>28</v>
      </c>
      <c r="J1650" s="7" t="s">
        <v>7972</v>
      </c>
      <c r="K1650" s="7" t="s">
        <v>7972</v>
      </c>
      <c r="L1650" s="39">
        <v>595283</v>
      </c>
      <c r="M1650" s="7" t="s">
        <v>7973</v>
      </c>
      <c r="N1650" s="7" t="s">
        <v>7972</v>
      </c>
      <c r="O1650" s="7" t="s">
        <v>7972</v>
      </c>
      <c r="P1650" s="39">
        <v>128870</v>
      </c>
      <c r="Q1650" s="39">
        <v>182970</v>
      </c>
      <c r="R1650" s="39">
        <v>160836</v>
      </c>
      <c r="S1650" s="39">
        <v>0</v>
      </c>
      <c r="T1650" s="39">
        <v>0</v>
      </c>
      <c r="U1650" s="39">
        <f>SUM('25-26 Title I Part A'!$P1650:$T1650)</f>
        <v>472676</v>
      </c>
      <c r="V1650" s="39">
        <f>'25-26 Title I Part A'!$L1650-'25-26 Title I Part A'!$U1650</f>
        <v>122607</v>
      </c>
    </row>
    <row r="1651" spans="1:22" ht="15" customHeight="1" x14ac:dyDescent="0.35">
      <c r="A1651" t="s">
        <v>127</v>
      </c>
      <c r="B1651" t="s">
        <v>514</v>
      </c>
      <c r="C1651" s="7" t="s">
        <v>129</v>
      </c>
      <c r="D1651" s="7" t="s">
        <v>515</v>
      </c>
      <c r="E1651" s="7" t="s">
        <v>25</v>
      </c>
      <c r="F1651" s="7" t="s">
        <v>26</v>
      </c>
      <c r="G1651" s="7" t="s">
        <v>515</v>
      </c>
      <c r="H1651" s="38" t="s">
        <v>516</v>
      </c>
      <c r="I1651" s="7" t="s">
        <v>28</v>
      </c>
      <c r="J1651" s="7" t="s">
        <v>7972</v>
      </c>
      <c r="K1651" s="7" t="s">
        <v>7972</v>
      </c>
      <c r="L1651" s="39">
        <v>0</v>
      </c>
      <c r="M1651" s="7" t="s">
        <v>7972</v>
      </c>
      <c r="N1651" s="7" t="s">
        <v>7972</v>
      </c>
      <c r="O1651" s="7" t="s">
        <v>7972</v>
      </c>
      <c r="P1651" s="39">
        <v>0</v>
      </c>
      <c r="Q1651" s="39">
        <v>0</v>
      </c>
      <c r="R1651" s="39">
        <v>0</v>
      </c>
      <c r="S1651" s="39">
        <v>0</v>
      </c>
      <c r="T1651" s="39">
        <v>0</v>
      </c>
      <c r="U1651" s="39">
        <f>SUM('25-26 Title I Part A'!$P1651:$T1651)</f>
        <v>0</v>
      </c>
      <c r="V1651" s="39">
        <f>'25-26 Title I Part A'!$L1651-'25-26 Title I Part A'!$U1651</f>
        <v>0</v>
      </c>
    </row>
    <row r="1652" spans="1:22" ht="15" customHeight="1" x14ac:dyDescent="0.35">
      <c r="A1652" t="s">
        <v>127</v>
      </c>
      <c r="B1652" t="s">
        <v>629</v>
      </c>
      <c r="C1652" s="7" t="s">
        <v>129</v>
      </c>
      <c r="D1652" s="7" t="s">
        <v>630</v>
      </c>
      <c r="E1652" s="7" t="s">
        <v>25</v>
      </c>
      <c r="F1652" s="7" t="s">
        <v>26</v>
      </c>
      <c r="G1652" s="7" t="s">
        <v>630</v>
      </c>
      <c r="H1652" s="38" t="s">
        <v>631</v>
      </c>
      <c r="I1652" s="7" t="s">
        <v>28</v>
      </c>
      <c r="J1652" s="7" t="s">
        <v>7972</v>
      </c>
      <c r="K1652" s="7" t="s">
        <v>7972</v>
      </c>
      <c r="L1652" s="39">
        <v>175888</v>
      </c>
      <c r="M1652" s="7" t="s">
        <v>7972</v>
      </c>
      <c r="N1652" s="7" t="s">
        <v>7972</v>
      </c>
      <c r="O1652" s="7" t="s">
        <v>7972</v>
      </c>
      <c r="P1652" s="39">
        <v>26879</v>
      </c>
      <c r="Q1652" s="39">
        <v>70905</v>
      </c>
      <c r="R1652" s="39">
        <v>21579</v>
      </c>
      <c r="S1652" s="39">
        <v>31127</v>
      </c>
      <c r="T1652" s="39">
        <v>0</v>
      </c>
      <c r="U1652" s="39">
        <f>SUM('25-26 Title I Part A'!$P1652:$T1652)</f>
        <v>150490</v>
      </c>
      <c r="V1652" s="39">
        <f>'25-26 Title I Part A'!$L1652-'25-26 Title I Part A'!$U1652</f>
        <v>25398</v>
      </c>
    </row>
    <row r="1653" spans="1:22" ht="15" customHeight="1" x14ac:dyDescent="0.35">
      <c r="A1653" t="s">
        <v>127</v>
      </c>
      <c r="B1653" t="s">
        <v>667</v>
      </c>
      <c r="C1653" s="7" t="s">
        <v>129</v>
      </c>
      <c r="D1653" s="7" t="s">
        <v>668</v>
      </c>
      <c r="E1653" s="7" t="s">
        <v>25</v>
      </c>
      <c r="F1653" s="7" t="s">
        <v>26</v>
      </c>
      <c r="G1653" s="7" t="s">
        <v>668</v>
      </c>
      <c r="H1653" s="38" t="s">
        <v>669</v>
      </c>
      <c r="I1653" s="7" t="s">
        <v>28</v>
      </c>
      <c r="J1653" s="7" t="s">
        <v>7972</v>
      </c>
      <c r="K1653" s="7" t="s">
        <v>7972</v>
      </c>
      <c r="L1653" s="39">
        <v>212509</v>
      </c>
      <c r="M1653" s="7" t="s">
        <v>7972</v>
      </c>
      <c r="N1653" s="7" t="s">
        <v>7972</v>
      </c>
      <c r="O1653" s="7" t="s">
        <v>7972</v>
      </c>
      <c r="P1653" s="39">
        <v>17487</v>
      </c>
      <c r="Q1653" s="39">
        <v>79708</v>
      </c>
      <c r="R1653" s="39">
        <v>54552</v>
      </c>
      <c r="S1653" s="39">
        <v>60762</v>
      </c>
      <c r="T1653" s="39">
        <v>0</v>
      </c>
      <c r="U1653" s="39">
        <f>SUM('25-26 Title I Part A'!$P1653:$T1653)</f>
        <v>212509</v>
      </c>
      <c r="V1653" s="39">
        <f>'25-26 Title I Part A'!$L1653-'25-26 Title I Part A'!$U1653</f>
        <v>0</v>
      </c>
    </row>
    <row r="1654" spans="1:22" ht="15" customHeight="1" x14ac:dyDescent="0.35">
      <c r="A1654" t="s">
        <v>127</v>
      </c>
      <c r="B1654" t="s">
        <v>847</v>
      </c>
      <c r="C1654" s="7" t="s">
        <v>129</v>
      </c>
      <c r="D1654" s="7" t="s">
        <v>848</v>
      </c>
      <c r="E1654" s="7" t="s">
        <v>25</v>
      </c>
      <c r="F1654" s="7" t="s">
        <v>26</v>
      </c>
      <c r="G1654" s="7" t="s">
        <v>848</v>
      </c>
      <c r="H1654" s="38" t="s">
        <v>849</v>
      </c>
      <c r="I1654" s="7" t="s">
        <v>28</v>
      </c>
      <c r="J1654" s="7" t="s">
        <v>7972</v>
      </c>
      <c r="K1654" s="7" t="s">
        <v>7972</v>
      </c>
      <c r="L1654" s="39">
        <v>1179423</v>
      </c>
      <c r="M1654" s="7" t="s">
        <v>7972</v>
      </c>
      <c r="N1654" s="7" t="s">
        <v>7972</v>
      </c>
      <c r="O1654" s="7" t="s">
        <v>7972</v>
      </c>
      <c r="P1654" s="39">
        <v>287763</v>
      </c>
      <c r="Q1654" s="39">
        <v>294098</v>
      </c>
      <c r="R1654" s="39">
        <v>156045</v>
      </c>
      <c r="S1654" s="39">
        <v>305230</v>
      </c>
      <c r="T1654" s="39">
        <v>0</v>
      </c>
      <c r="U1654" s="39">
        <f>SUM('25-26 Title I Part A'!$P1654:$T1654)</f>
        <v>1043136</v>
      </c>
      <c r="V1654" s="39">
        <f>'25-26 Title I Part A'!$L1654-'25-26 Title I Part A'!$U1654</f>
        <v>136287</v>
      </c>
    </row>
    <row r="1655" spans="1:22" ht="15" customHeight="1" x14ac:dyDescent="0.35">
      <c r="A1655" t="s">
        <v>127</v>
      </c>
      <c r="B1655" t="s">
        <v>886</v>
      </c>
      <c r="C1655" s="7" t="s">
        <v>129</v>
      </c>
      <c r="D1655" s="7" t="s">
        <v>887</v>
      </c>
      <c r="E1655" s="7" t="s">
        <v>25</v>
      </c>
      <c r="F1655" s="7" t="s">
        <v>26</v>
      </c>
      <c r="G1655" s="7" t="s">
        <v>887</v>
      </c>
      <c r="H1655" s="38" t="s">
        <v>888</v>
      </c>
      <c r="I1655" s="7" t="s">
        <v>28</v>
      </c>
      <c r="J1655" s="7" t="s">
        <v>7972</v>
      </c>
      <c r="K1655" s="7" t="s">
        <v>7972</v>
      </c>
      <c r="L1655" s="39">
        <v>251157</v>
      </c>
      <c r="M1655" s="7" t="s">
        <v>7972</v>
      </c>
      <c r="N1655" s="7" t="s">
        <v>7972</v>
      </c>
      <c r="O1655" s="7" t="s">
        <v>7972</v>
      </c>
      <c r="P1655" s="39">
        <v>0</v>
      </c>
      <c r="Q1655" s="39">
        <v>69782</v>
      </c>
      <c r="R1655" s="39">
        <v>68691</v>
      </c>
      <c r="S1655" s="39">
        <v>112684</v>
      </c>
      <c r="T1655" s="39">
        <v>0</v>
      </c>
      <c r="U1655" s="39">
        <f>SUM('25-26 Title I Part A'!$P1655:$T1655)</f>
        <v>251157</v>
      </c>
      <c r="V1655" s="39">
        <f>'25-26 Title I Part A'!$L1655-'25-26 Title I Part A'!$U1655</f>
        <v>0</v>
      </c>
    </row>
    <row r="1656" spans="1:22" ht="15" customHeight="1" x14ac:dyDescent="0.35">
      <c r="A1656" t="s">
        <v>127</v>
      </c>
      <c r="B1656" t="s">
        <v>958</v>
      </c>
      <c r="C1656" s="7" t="s">
        <v>129</v>
      </c>
      <c r="D1656" s="7" t="s">
        <v>959</v>
      </c>
      <c r="E1656" s="7" t="s">
        <v>25</v>
      </c>
      <c r="F1656" s="7" t="s">
        <v>26</v>
      </c>
      <c r="G1656" s="7" t="s">
        <v>959</v>
      </c>
      <c r="H1656" s="38" t="s">
        <v>960</v>
      </c>
      <c r="I1656" s="7" t="s">
        <v>28</v>
      </c>
      <c r="J1656" s="7" t="s">
        <v>7972</v>
      </c>
      <c r="K1656" s="7" t="s">
        <v>7972</v>
      </c>
      <c r="L1656" s="39">
        <v>1492</v>
      </c>
      <c r="M1656" s="7" t="s">
        <v>7972</v>
      </c>
      <c r="N1656" s="7" t="s">
        <v>7972</v>
      </c>
      <c r="O1656" s="7" t="s">
        <v>7972</v>
      </c>
      <c r="P1656" s="39">
        <v>359</v>
      </c>
      <c r="Q1656" s="39">
        <v>8</v>
      </c>
      <c r="R1656" s="39">
        <v>0</v>
      </c>
      <c r="S1656" s="39">
        <v>156</v>
      </c>
      <c r="T1656" s="39">
        <v>0</v>
      </c>
      <c r="U1656" s="39">
        <f>SUM('25-26 Title I Part A'!$P1656:$T1656)</f>
        <v>523</v>
      </c>
      <c r="V1656" s="39">
        <f>'25-26 Title I Part A'!$L1656-'25-26 Title I Part A'!$U1656</f>
        <v>969</v>
      </c>
    </row>
    <row r="1657" spans="1:22" ht="15" customHeight="1" x14ac:dyDescent="0.35">
      <c r="A1657" t="s">
        <v>127</v>
      </c>
      <c r="B1657" t="s">
        <v>1039</v>
      </c>
      <c r="C1657" s="7" t="s">
        <v>129</v>
      </c>
      <c r="D1657" s="7" t="s">
        <v>1040</v>
      </c>
      <c r="E1657" s="7" t="s">
        <v>25</v>
      </c>
      <c r="F1657" s="7" t="s">
        <v>26</v>
      </c>
      <c r="G1657" s="7" t="s">
        <v>1040</v>
      </c>
      <c r="H1657" s="38" t="s">
        <v>1041</v>
      </c>
      <c r="I1657" s="7" t="s">
        <v>28</v>
      </c>
      <c r="J1657" s="7" t="s">
        <v>7972</v>
      </c>
      <c r="K1657" s="7" t="s">
        <v>7972</v>
      </c>
      <c r="L1657" s="39">
        <v>30365</v>
      </c>
      <c r="M1657" s="7" t="s">
        <v>7972</v>
      </c>
      <c r="N1657" s="7" t="s">
        <v>7972</v>
      </c>
      <c r="O1657" s="7" t="s">
        <v>7972</v>
      </c>
      <c r="P1657" s="39">
        <v>6764</v>
      </c>
      <c r="Q1657" s="39">
        <v>8685</v>
      </c>
      <c r="R1657" s="39">
        <v>5466</v>
      </c>
      <c r="S1657" s="39">
        <v>8066</v>
      </c>
      <c r="T1657" s="39">
        <v>0</v>
      </c>
      <c r="U1657" s="39">
        <f>SUM('25-26 Title I Part A'!$P1657:$T1657)</f>
        <v>28981</v>
      </c>
      <c r="V1657" s="39">
        <f>'25-26 Title I Part A'!$L1657-'25-26 Title I Part A'!$U1657</f>
        <v>1384</v>
      </c>
    </row>
    <row r="1658" spans="1:22" ht="15" customHeight="1" x14ac:dyDescent="0.35">
      <c r="A1658" t="s">
        <v>127</v>
      </c>
      <c r="B1658" t="s">
        <v>1096</v>
      </c>
      <c r="C1658" s="7" t="s">
        <v>129</v>
      </c>
      <c r="D1658" s="7" t="s">
        <v>1097</v>
      </c>
      <c r="E1658" s="7" t="s">
        <v>25</v>
      </c>
      <c r="F1658" s="7" t="s">
        <v>26</v>
      </c>
      <c r="G1658" s="7" t="s">
        <v>1097</v>
      </c>
      <c r="H1658" s="38" t="s">
        <v>1098</v>
      </c>
      <c r="I1658" s="7" t="s">
        <v>28</v>
      </c>
      <c r="J1658" s="7" t="s">
        <v>7972</v>
      </c>
      <c r="K1658" s="7" t="s">
        <v>7972</v>
      </c>
      <c r="L1658" s="39">
        <v>167281</v>
      </c>
      <c r="M1658" s="7" t="s">
        <v>7972</v>
      </c>
      <c r="N1658" s="7" t="s">
        <v>7972</v>
      </c>
      <c r="O1658" s="7" t="s">
        <v>7972</v>
      </c>
      <c r="P1658" s="39">
        <v>0</v>
      </c>
      <c r="Q1658" s="39">
        <v>21488</v>
      </c>
      <c r="R1658" s="39">
        <v>94219</v>
      </c>
      <c r="S1658" s="39">
        <v>51574</v>
      </c>
      <c r="T1658" s="39">
        <v>0</v>
      </c>
      <c r="U1658" s="39">
        <f>SUM('25-26 Title I Part A'!$P1658:$T1658)</f>
        <v>167281</v>
      </c>
      <c r="V1658" s="39">
        <f>'25-26 Title I Part A'!$L1658-'25-26 Title I Part A'!$U1658</f>
        <v>0</v>
      </c>
    </row>
    <row r="1659" spans="1:22" ht="15" customHeight="1" x14ac:dyDescent="0.35">
      <c r="A1659" t="s">
        <v>127</v>
      </c>
      <c r="B1659" t="s">
        <v>1179</v>
      </c>
      <c r="C1659" s="7" t="s">
        <v>129</v>
      </c>
      <c r="D1659" s="7" t="s">
        <v>1180</v>
      </c>
      <c r="E1659" s="7" t="s">
        <v>25</v>
      </c>
      <c r="F1659" s="7" t="s">
        <v>26</v>
      </c>
      <c r="G1659" s="7" t="s">
        <v>1180</v>
      </c>
      <c r="H1659" s="38" t="s">
        <v>1181</v>
      </c>
      <c r="I1659" s="7" t="s">
        <v>28</v>
      </c>
      <c r="J1659" s="7" t="s">
        <v>7972</v>
      </c>
      <c r="K1659" s="7" t="s">
        <v>7972</v>
      </c>
      <c r="L1659" s="39">
        <v>3323</v>
      </c>
      <c r="M1659" s="7" t="s">
        <v>7972</v>
      </c>
      <c r="N1659" s="7" t="s">
        <v>7972</v>
      </c>
      <c r="O1659" s="7" t="s">
        <v>7972</v>
      </c>
      <c r="P1659" s="39">
        <v>0</v>
      </c>
      <c r="Q1659" s="39">
        <v>760</v>
      </c>
      <c r="R1659" s="39">
        <v>0</v>
      </c>
      <c r="S1659" s="39">
        <v>0</v>
      </c>
      <c r="T1659" s="39">
        <v>0</v>
      </c>
      <c r="U1659" s="39">
        <f>SUM('25-26 Title I Part A'!$P1659:$T1659)</f>
        <v>760</v>
      </c>
      <c r="V1659" s="39">
        <f>'25-26 Title I Part A'!$L1659-'25-26 Title I Part A'!$U1659</f>
        <v>2563</v>
      </c>
    </row>
    <row r="1660" spans="1:22" ht="15" customHeight="1" x14ac:dyDescent="0.35">
      <c r="A1660" t="s">
        <v>127</v>
      </c>
      <c r="B1660" t="s">
        <v>1234</v>
      </c>
      <c r="C1660" s="7" t="s">
        <v>129</v>
      </c>
      <c r="D1660" s="7" t="s">
        <v>1235</v>
      </c>
      <c r="E1660" s="7" t="s">
        <v>25</v>
      </c>
      <c r="F1660" s="7" t="s">
        <v>26</v>
      </c>
      <c r="G1660" s="7" t="s">
        <v>1235</v>
      </c>
      <c r="H1660" s="38" t="s">
        <v>1236</v>
      </c>
      <c r="I1660" s="7" t="s">
        <v>28</v>
      </c>
      <c r="J1660" s="7" t="s">
        <v>7972</v>
      </c>
      <c r="K1660" s="7" t="s">
        <v>7972</v>
      </c>
      <c r="L1660" s="39">
        <v>50958</v>
      </c>
      <c r="M1660" s="7" t="s">
        <v>7972</v>
      </c>
      <c r="N1660" s="7" t="s">
        <v>7972</v>
      </c>
      <c r="O1660" s="7" t="s">
        <v>7972</v>
      </c>
      <c r="P1660" s="39">
        <v>7367</v>
      </c>
      <c r="Q1660" s="39">
        <v>13779</v>
      </c>
      <c r="R1660" s="39">
        <v>12829</v>
      </c>
      <c r="S1660" s="39">
        <v>13711</v>
      </c>
      <c r="T1660" s="39">
        <v>0</v>
      </c>
      <c r="U1660" s="39">
        <f>SUM('25-26 Title I Part A'!$P1660:$T1660)</f>
        <v>47686</v>
      </c>
      <c r="V1660" s="39">
        <f>'25-26 Title I Part A'!$L1660-'25-26 Title I Part A'!$U1660</f>
        <v>3272</v>
      </c>
    </row>
    <row r="1661" spans="1:22" ht="15" customHeight="1" x14ac:dyDescent="0.35">
      <c r="A1661" t="s">
        <v>127</v>
      </c>
      <c r="B1661" t="s">
        <v>1651</v>
      </c>
      <c r="C1661" s="7" t="s">
        <v>129</v>
      </c>
      <c r="D1661" s="7" t="s">
        <v>1652</v>
      </c>
      <c r="E1661" s="7" t="s">
        <v>25</v>
      </c>
      <c r="F1661" s="7" t="s">
        <v>26</v>
      </c>
      <c r="G1661" s="7" t="s">
        <v>1652</v>
      </c>
      <c r="H1661" s="38" t="s">
        <v>1653</v>
      </c>
      <c r="I1661" s="7" t="s">
        <v>28</v>
      </c>
      <c r="J1661" s="7" t="s">
        <v>7972</v>
      </c>
      <c r="K1661" s="7" t="s">
        <v>7972</v>
      </c>
      <c r="L1661" s="39">
        <v>30879</v>
      </c>
      <c r="M1661" s="7" t="s">
        <v>7972</v>
      </c>
      <c r="N1661" s="7" t="s">
        <v>7972</v>
      </c>
      <c r="O1661" s="7" t="s">
        <v>7972</v>
      </c>
      <c r="P1661" s="39">
        <v>7418</v>
      </c>
      <c r="Q1661" s="39">
        <v>15919</v>
      </c>
      <c r="R1661" s="39">
        <v>0</v>
      </c>
      <c r="S1661" s="39">
        <v>0</v>
      </c>
      <c r="T1661" s="39">
        <v>0</v>
      </c>
      <c r="U1661" s="39">
        <f>SUM('25-26 Title I Part A'!$P1661:$T1661)</f>
        <v>23337</v>
      </c>
      <c r="V1661" s="39">
        <f>'25-26 Title I Part A'!$L1661-'25-26 Title I Part A'!$U1661</f>
        <v>7542</v>
      </c>
    </row>
    <row r="1662" spans="1:22" ht="15" customHeight="1" x14ac:dyDescent="0.35">
      <c r="A1662" t="s">
        <v>127</v>
      </c>
      <c r="B1662" t="s">
        <v>1820</v>
      </c>
      <c r="C1662" s="7" t="s">
        <v>129</v>
      </c>
      <c r="D1662" s="7" t="s">
        <v>1821</v>
      </c>
      <c r="E1662" s="7" t="s">
        <v>25</v>
      </c>
      <c r="F1662" s="7" t="s">
        <v>26</v>
      </c>
      <c r="G1662" s="7" t="s">
        <v>1821</v>
      </c>
      <c r="H1662" s="38" t="s">
        <v>1822</v>
      </c>
      <c r="I1662" s="7" t="s">
        <v>28</v>
      </c>
      <c r="J1662" s="7" t="s">
        <v>7972</v>
      </c>
      <c r="K1662" s="7" t="s">
        <v>7972</v>
      </c>
      <c r="L1662" s="39">
        <v>0</v>
      </c>
      <c r="M1662" s="7" t="s">
        <v>7972</v>
      </c>
      <c r="N1662" s="7" t="s">
        <v>7972</v>
      </c>
      <c r="O1662" s="7" t="s">
        <v>7972</v>
      </c>
      <c r="P1662" s="39">
        <v>0</v>
      </c>
      <c r="Q1662" s="39">
        <v>0</v>
      </c>
      <c r="R1662" s="39">
        <v>0</v>
      </c>
      <c r="S1662" s="39">
        <v>0</v>
      </c>
      <c r="T1662" s="39">
        <v>0</v>
      </c>
      <c r="U1662" s="39">
        <f>SUM('25-26 Title I Part A'!$P1662:$T1662)</f>
        <v>0</v>
      </c>
      <c r="V1662" s="39">
        <f>'25-26 Title I Part A'!$L1662-'25-26 Title I Part A'!$U1662</f>
        <v>0</v>
      </c>
    </row>
    <row r="1663" spans="1:22" ht="15" customHeight="1" x14ac:dyDescent="0.35">
      <c r="A1663" t="s">
        <v>127</v>
      </c>
      <c r="B1663" t="s">
        <v>1850</v>
      </c>
      <c r="C1663" s="7" t="s">
        <v>129</v>
      </c>
      <c r="D1663" s="7" t="s">
        <v>1851</v>
      </c>
      <c r="E1663" s="7" t="s">
        <v>25</v>
      </c>
      <c r="F1663" s="7" t="s">
        <v>26</v>
      </c>
      <c r="G1663" s="7" t="s">
        <v>1851</v>
      </c>
      <c r="H1663" s="38" t="s">
        <v>1852</v>
      </c>
      <c r="I1663" s="7" t="s">
        <v>28</v>
      </c>
      <c r="J1663" s="7" t="s">
        <v>7972</v>
      </c>
      <c r="K1663" s="7" t="s">
        <v>7972</v>
      </c>
      <c r="L1663" s="39">
        <v>53677</v>
      </c>
      <c r="M1663" s="7" t="s">
        <v>7972</v>
      </c>
      <c r="N1663" s="7" t="s">
        <v>7972</v>
      </c>
      <c r="O1663" s="7" t="s">
        <v>7972</v>
      </c>
      <c r="P1663" s="39">
        <v>0</v>
      </c>
      <c r="Q1663" s="39">
        <v>29165</v>
      </c>
      <c r="R1663" s="39">
        <v>23097</v>
      </c>
      <c r="S1663" s="39">
        <v>1415</v>
      </c>
      <c r="T1663" s="39">
        <v>0</v>
      </c>
      <c r="U1663" s="39">
        <f>SUM('25-26 Title I Part A'!$P1663:$T1663)</f>
        <v>53677</v>
      </c>
      <c r="V1663" s="39">
        <f>'25-26 Title I Part A'!$L1663-'25-26 Title I Part A'!$U1663</f>
        <v>0</v>
      </c>
    </row>
    <row r="1664" spans="1:22" ht="15" customHeight="1" x14ac:dyDescent="0.35">
      <c r="A1664" t="s">
        <v>127</v>
      </c>
      <c r="B1664" t="s">
        <v>1927</v>
      </c>
      <c r="C1664" s="7" t="s">
        <v>129</v>
      </c>
      <c r="D1664" s="7" t="s">
        <v>1928</v>
      </c>
      <c r="E1664" s="7" t="s">
        <v>25</v>
      </c>
      <c r="F1664" s="7" t="s">
        <v>26</v>
      </c>
      <c r="G1664" s="7" t="s">
        <v>1928</v>
      </c>
      <c r="H1664" s="38" t="s">
        <v>1929</v>
      </c>
      <c r="I1664" s="7" t="s">
        <v>28</v>
      </c>
      <c r="J1664" s="7" t="s">
        <v>7972</v>
      </c>
      <c r="K1664" s="7" t="s">
        <v>7972</v>
      </c>
      <c r="L1664" s="39">
        <v>149439</v>
      </c>
      <c r="M1664" s="7" t="s">
        <v>7972</v>
      </c>
      <c r="N1664" s="7" t="s">
        <v>7972</v>
      </c>
      <c r="O1664" s="7" t="s">
        <v>7972</v>
      </c>
      <c r="P1664" s="39">
        <v>35857</v>
      </c>
      <c r="Q1664" s="39">
        <v>21725</v>
      </c>
      <c r="R1664" s="39">
        <v>39427</v>
      </c>
      <c r="S1664" s="39">
        <v>41621</v>
      </c>
      <c r="T1664" s="39">
        <v>0</v>
      </c>
      <c r="U1664" s="39">
        <f>SUM('25-26 Title I Part A'!$P1664:$T1664)</f>
        <v>138630</v>
      </c>
      <c r="V1664" s="39">
        <f>'25-26 Title I Part A'!$L1664-'25-26 Title I Part A'!$U1664</f>
        <v>10809</v>
      </c>
    </row>
    <row r="1665" spans="1:22" ht="15" customHeight="1" x14ac:dyDescent="0.35">
      <c r="A1665" t="s">
        <v>127</v>
      </c>
      <c r="B1665" t="s">
        <v>2140</v>
      </c>
      <c r="C1665" s="7" t="s">
        <v>129</v>
      </c>
      <c r="D1665" s="7" t="s">
        <v>2141</v>
      </c>
      <c r="E1665" s="7" t="s">
        <v>25</v>
      </c>
      <c r="F1665" s="7" t="s">
        <v>26</v>
      </c>
      <c r="G1665" s="7" t="s">
        <v>2141</v>
      </c>
      <c r="H1665" s="38" t="s">
        <v>2142</v>
      </c>
      <c r="I1665" s="7" t="s">
        <v>28</v>
      </c>
      <c r="J1665" s="7" t="s">
        <v>7972</v>
      </c>
      <c r="K1665" s="7" t="s">
        <v>7972</v>
      </c>
      <c r="L1665" s="39">
        <v>895777</v>
      </c>
      <c r="M1665" s="7" t="s">
        <v>7972</v>
      </c>
      <c r="N1665" s="7" t="s">
        <v>7972</v>
      </c>
      <c r="O1665" s="7" t="s">
        <v>7972</v>
      </c>
      <c r="P1665" s="39">
        <v>0</v>
      </c>
      <c r="Q1665" s="39">
        <v>461168</v>
      </c>
      <c r="R1665" s="39">
        <v>434609</v>
      </c>
      <c r="S1665" s="39">
        <v>0</v>
      </c>
      <c r="T1665" s="39">
        <v>0</v>
      </c>
      <c r="U1665" s="39">
        <f>SUM('25-26 Title I Part A'!$P1665:$T1665)</f>
        <v>895777</v>
      </c>
      <c r="V1665" s="39">
        <f>'25-26 Title I Part A'!$L1665-'25-26 Title I Part A'!$U1665</f>
        <v>0</v>
      </c>
    </row>
    <row r="1666" spans="1:22" ht="15" customHeight="1" x14ac:dyDescent="0.35">
      <c r="A1666" t="s">
        <v>127</v>
      </c>
      <c r="B1666" t="s">
        <v>2460</v>
      </c>
      <c r="C1666" s="7" t="s">
        <v>129</v>
      </c>
      <c r="D1666" s="7" t="s">
        <v>2461</v>
      </c>
      <c r="E1666" s="7" t="s">
        <v>25</v>
      </c>
      <c r="F1666" s="7" t="s">
        <v>26</v>
      </c>
      <c r="G1666" s="7" t="s">
        <v>2461</v>
      </c>
      <c r="H1666" s="38" t="s">
        <v>2462</v>
      </c>
      <c r="I1666" s="7" t="s">
        <v>28</v>
      </c>
      <c r="J1666" s="7" t="s">
        <v>7972</v>
      </c>
      <c r="K1666" s="7" t="s">
        <v>7972</v>
      </c>
      <c r="L1666" s="39">
        <v>34030</v>
      </c>
      <c r="M1666" s="7" t="s">
        <v>7972</v>
      </c>
      <c r="N1666" s="7" t="s">
        <v>7972</v>
      </c>
      <c r="O1666" s="7" t="s">
        <v>7972</v>
      </c>
      <c r="P1666" s="39">
        <v>1601</v>
      </c>
      <c r="Q1666" s="39">
        <v>13447</v>
      </c>
      <c r="R1666" s="39">
        <v>16973</v>
      </c>
      <c r="S1666" s="39">
        <v>0</v>
      </c>
      <c r="T1666" s="39">
        <v>0</v>
      </c>
      <c r="U1666" s="39">
        <f>SUM('25-26 Title I Part A'!$P1666:$T1666)</f>
        <v>32021</v>
      </c>
      <c r="V1666" s="39">
        <f>'25-26 Title I Part A'!$L1666-'25-26 Title I Part A'!$U1666</f>
        <v>2009</v>
      </c>
    </row>
    <row r="1667" spans="1:22" ht="15" customHeight="1" x14ac:dyDescent="0.35">
      <c r="A1667" t="s">
        <v>127</v>
      </c>
      <c r="B1667" t="s">
        <v>2463</v>
      </c>
      <c r="C1667" s="7" t="s">
        <v>129</v>
      </c>
      <c r="D1667" s="7" t="s">
        <v>2464</v>
      </c>
      <c r="E1667" s="7" t="s">
        <v>25</v>
      </c>
      <c r="F1667" s="7" t="s">
        <v>26</v>
      </c>
      <c r="G1667" s="7" t="s">
        <v>2464</v>
      </c>
      <c r="H1667" s="38" t="s">
        <v>2465</v>
      </c>
      <c r="I1667" s="7" t="s">
        <v>28</v>
      </c>
      <c r="J1667" s="7" t="s">
        <v>7972</v>
      </c>
      <c r="K1667" s="7" t="s">
        <v>7972</v>
      </c>
      <c r="L1667" s="39">
        <v>1148231</v>
      </c>
      <c r="M1667" s="7" t="s">
        <v>7973</v>
      </c>
      <c r="N1667" s="7" t="s">
        <v>7972</v>
      </c>
      <c r="O1667" s="7" t="s">
        <v>7972</v>
      </c>
      <c r="P1667" s="39">
        <v>0</v>
      </c>
      <c r="Q1667" s="39">
        <v>651992</v>
      </c>
      <c r="R1667" s="39">
        <v>496239</v>
      </c>
      <c r="S1667" s="39">
        <v>0</v>
      </c>
      <c r="T1667" s="39">
        <v>0</v>
      </c>
      <c r="U1667" s="39">
        <f>SUM('25-26 Title I Part A'!$P1667:$T1667)</f>
        <v>1148231</v>
      </c>
      <c r="V1667" s="39">
        <f>'25-26 Title I Part A'!$L1667-'25-26 Title I Part A'!$U1667</f>
        <v>0</v>
      </c>
    </row>
    <row r="1668" spans="1:22" ht="15" customHeight="1" x14ac:dyDescent="0.35">
      <c r="A1668" t="s">
        <v>127</v>
      </c>
      <c r="B1668" t="s">
        <v>2857</v>
      </c>
      <c r="C1668" s="7" t="s">
        <v>129</v>
      </c>
      <c r="D1668" s="7" t="s">
        <v>2858</v>
      </c>
      <c r="E1668" s="7" t="s">
        <v>25</v>
      </c>
      <c r="F1668" s="7" t="s">
        <v>26</v>
      </c>
      <c r="G1668" s="7" t="s">
        <v>2858</v>
      </c>
      <c r="H1668" s="38" t="s">
        <v>2859</v>
      </c>
      <c r="I1668" s="7" t="s">
        <v>28</v>
      </c>
      <c r="J1668" s="7" t="s">
        <v>7972</v>
      </c>
      <c r="K1668" s="7" t="s">
        <v>7972</v>
      </c>
      <c r="L1668" s="39">
        <v>1408</v>
      </c>
      <c r="M1668" s="7" t="s">
        <v>7972</v>
      </c>
      <c r="N1668" s="7" t="s">
        <v>7972</v>
      </c>
      <c r="O1668" s="7" t="s">
        <v>7972</v>
      </c>
      <c r="P1668" s="39">
        <v>0</v>
      </c>
      <c r="Q1668" s="39">
        <v>1408</v>
      </c>
      <c r="R1668" s="39">
        <v>0</v>
      </c>
      <c r="S1668" s="39">
        <v>0</v>
      </c>
      <c r="T1668" s="39">
        <v>0</v>
      </c>
      <c r="U1668" s="39">
        <f>SUM('25-26 Title I Part A'!$P1668:$T1668)</f>
        <v>1408</v>
      </c>
      <c r="V1668" s="39">
        <f>'25-26 Title I Part A'!$L1668-'25-26 Title I Part A'!$U1668</f>
        <v>0</v>
      </c>
    </row>
    <row r="1669" spans="1:22" ht="15" customHeight="1" x14ac:dyDescent="0.35">
      <c r="A1669" t="s">
        <v>127</v>
      </c>
      <c r="B1669" t="s">
        <v>1731</v>
      </c>
      <c r="C1669" s="7" t="s">
        <v>129</v>
      </c>
      <c r="D1669" s="7" t="s">
        <v>1732</v>
      </c>
      <c r="E1669" s="7" t="s">
        <v>25</v>
      </c>
      <c r="F1669" s="7" t="s">
        <v>26</v>
      </c>
      <c r="G1669" s="7" t="s">
        <v>1732</v>
      </c>
      <c r="H1669" s="38" t="s">
        <v>1733</v>
      </c>
      <c r="I1669" s="7" t="s">
        <v>28</v>
      </c>
      <c r="J1669" s="7" t="s">
        <v>7972</v>
      </c>
      <c r="K1669" s="7" t="s">
        <v>7972</v>
      </c>
      <c r="L1669" s="39">
        <v>69764</v>
      </c>
      <c r="M1669" s="7" t="s">
        <v>7972</v>
      </c>
      <c r="N1669" s="7" t="s">
        <v>7972</v>
      </c>
      <c r="O1669" s="7" t="s">
        <v>7972</v>
      </c>
      <c r="P1669" s="39">
        <v>0</v>
      </c>
      <c r="Q1669" s="39">
        <v>12763</v>
      </c>
      <c r="R1669" s="39">
        <v>25791</v>
      </c>
      <c r="S1669" s="39">
        <v>30430</v>
      </c>
      <c r="T1669" s="39">
        <v>0</v>
      </c>
      <c r="U1669" s="39">
        <f>SUM('25-26 Title I Part A'!$P1669:$T1669)</f>
        <v>68984</v>
      </c>
      <c r="V1669" s="39">
        <f>'25-26 Title I Part A'!$L1669-'25-26 Title I Part A'!$U1669</f>
        <v>780</v>
      </c>
    </row>
    <row r="1670" spans="1:22" ht="15" customHeight="1" x14ac:dyDescent="0.35">
      <c r="A1670" t="s">
        <v>127</v>
      </c>
      <c r="B1670" t="s">
        <v>991</v>
      </c>
      <c r="C1670" s="7" t="s">
        <v>129</v>
      </c>
      <c r="D1670" s="7" t="s">
        <v>992</v>
      </c>
      <c r="E1670" s="7" t="s">
        <v>25</v>
      </c>
      <c r="F1670" s="7" t="s">
        <v>26</v>
      </c>
      <c r="G1670" s="7" t="s">
        <v>992</v>
      </c>
      <c r="H1670" s="38" t="s">
        <v>993</v>
      </c>
      <c r="I1670" s="7" t="s">
        <v>28</v>
      </c>
      <c r="J1670" s="7" t="s">
        <v>7972</v>
      </c>
      <c r="K1670" s="7" t="s">
        <v>7972</v>
      </c>
      <c r="L1670" s="39">
        <v>1289032</v>
      </c>
      <c r="M1670" s="7" t="s">
        <v>7972</v>
      </c>
      <c r="N1670" s="7" t="s">
        <v>7972</v>
      </c>
      <c r="O1670" s="7" t="s">
        <v>7972</v>
      </c>
      <c r="P1670" s="39">
        <v>0</v>
      </c>
      <c r="Q1670" s="39">
        <v>258138</v>
      </c>
      <c r="R1670" s="39">
        <v>294314</v>
      </c>
      <c r="S1670" s="39">
        <v>300290</v>
      </c>
      <c r="T1670" s="39">
        <v>0</v>
      </c>
      <c r="U1670" s="39">
        <f>SUM('25-26 Title I Part A'!$P1670:$T1670)</f>
        <v>852742</v>
      </c>
      <c r="V1670" s="39">
        <f>'25-26 Title I Part A'!$L1670-'25-26 Title I Part A'!$U1670</f>
        <v>436290</v>
      </c>
    </row>
    <row r="1671" spans="1:22" ht="15" customHeight="1" x14ac:dyDescent="0.35">
      <c r="A1671" t="s">
        <v>127</v>
      </c>
      <c r="B1671" t="s">
        <v>7130</v>
      </c>
      <c r="C1671" s="7" t="s">
        <v>129</v>
      </c>
      <c r="D1671" s="7" t="s">
        <v>2464</v>
      </c>
      <c r="E1671" s="7" t="s">
        <v>7131</v>
      </c>
      <c r="F1671" s="7" t="s">
        <v>7132</v>
      </c>
      <c r="G1671" s="7" t="s">
        <v>7133</v>
      </c>
      <c r="H1671" s="38" t="s">
        <v>7134</v>
      </c>
      <c r="I1671" s="7" t="s">
        <v>3115</v>
      </c>
      <c r="J1671" s="7" t="s">
        <v>7973</v>
      </c>
      <c r="K1671" s="7" t="s">
        <v>7973</v>
      </c>
      <c r="L1671" s="39">
        <v>0</v>
      </c>
      <c r="M1671" s="7" t="s">
        <v>7973</v>
      </c>
      <c r="N1671" s="7" t="s">
        <v>7988</v>
      </c>
      <c r="O1671" s="7" t="s">
        <v>7974</v>
      </c>
      <c r="P1671" s="39">
        <v>0</v>
      </c>
      <c r="Q1671" s="39">
        <v>0</v>
      </c>
      <c r="R1671" s="39">
        <v>0</v>
      </c>
      <c r="S1671" s="39">
        <v>0</v>
      </c>
      <c r="T1671" s="39">
        <v>0</v>
      </c>
      <c r="U1671" s="39">
        <f>SUM('25-26 Title I Part A'!$P1671:$T1671)</f>
        <v>0</v>
      </c>
      <c r="V1671" s="39">
        <f>'25-26 Title I Part A'!$L1671-'25-26 Title I Part A'!$U1671</f>
        <v>0</v>
      </c>
    </row>
    <row r="1672" spans="1:22" ht="15" customHeight="1" x14ac:dyDescent="0.35">
      <c r="A1672" t="s">
        <v>127</v>
      </c>
      <c r="B1672" t="s">
        <v>6107</v>
      </c>
      <c r="C1672" s="7" t="s">
        <v>129</v>
      </c>
      <c r="D1672" s="7" t="s">
        <v>2141</v>
      </c>
      <c r="E1672" s="7" t="s">
        <v>6108</v>
      </c>
      <c r="F1672" s="7" t="s">
        <v>6109</v>
      </c>
      <c r="G1672" s="7" t="s">
        <v>6110</v>
      </c>
      <c r="H1672" s="38" t="s">
        <v>6111</v>
      </c>
      <c r="I1672" s="7" t="s">
        <v>3115</v>
      </c>
      <c r="J1672" s="7" t="s">
        <v>7973</v>
      </c>
      <c r="K1672" s="7" t="s">
        <v>7973</v>
      </c>
      <c r="L1672" s="39">
        <v>0</v>
      </c>
      <c r="M1672" s="7" t="s">
        <v>7973</v>
      </c>
      <c r="N1672" s="7" t="s">
        <v>7988</v>
      </c>
      <c r="O1672" s="7" t="s">
        <v>7974</v>
      </c>
      <c r="P1672" s="39">
        <v>0</v>
      </c>
      <c r="Q1672" s="39">
        <v>0</v>
      </c>
      <c r="R1672" s="39">
        <v>0</v>
      </c>
      <c r="S1672" s="39">
        <v>0</v>
      </c>
      <c r="T1672" s="39">
        <v>0</v>
      </c>
      <c r="U1672" s="39">
        <f>SUM('25-26 Title I Part A'!$P1672:$T1672)</f>
        <v>0</v>
      </c>
      <c r="V1672" s="39">
        <f>'25-26 Title I Part A'!$L1672-'25-26 Title I Part A'!$U1672</f>
        <v>0</v>
      </c>
    </row>
    <row r="1673" spans="1:22" ht="15" customHeight="1" x14ac:dyDescent="0.35">
      <c r="A1673" t="s">
        <v>127</v>
      </c>
      <c r="B1673" t="s">
        <v>7536</v>
      </c>
      <c r="C1673" s="7" t="s">
        <v>129</v>
      </c>
      <c r="D1673" s="7" t="s">
        <v>2464</v>
      </c>
      <c r="E1673" s="7" t="s">
        <v>7537</v>
      </c>
      <c r="F1673" s="7" t="s">
        <v>7538</v>
      </c>
      <c r="G1673" s="7" t="s">
        <v>7539</v>
      </c>
      <c r="H1673" s="38" t="s">
        <v>7540</v>
      </c>
      <c r="I1673" s="7" t="s">
        <v>3115</v>
      </c>
      <c r="J1673" s="7" t="s">
        <v>7974</v>
      </c>
      <c r="K1673" s="7" t="s">
        <v>7973</v>
      </c>
      <c r="L1673" s="39">
        <v>0</v>
      </c>
      <c r="M1673" s="7" t="s">
        <v>7972</v>
      </c>
      <c r="N1673" s="7" t="s">
        <v>7988</v>
      </c>
      <c r="O1673" s="7" t="s">
        <v>7974</v>
      </c>
      <c r="P1673" s="39">
        <v>0</v>
      </c>
      <c r="Q1673" s="39">
        <v>0</v>
      </c>
      <c r="R1673" s="39">
        <v>0</v>
      </c>
      <c r="S1673" s="39">
        <v>0</v>
      </c>
      <c r="T1673" s="39">
        <v>0</v>
      </c>
      <c r="U1673" s="39">
        <f>SUM('25-26 Title I Part A'!$P1673:$T1673)</f>
        <v>0</v>
      </c>
      <c r="V1673" s="39">
        <f>'25-26 Title I Part A'!$L1673-'25-26 Title I Part A'!$U1673</f>
        <v>0</v>
      </c>
    </row>
    <row r="1674" spans="1:22" ht="15" customHeight="1" x14ac:dyDescent="0.35">
      <c r="A1674" t="s">
        <v>127</v>
      </c>
      <c r="B1674" t="s">
        <v>4177</v>
      </c>
      <c r="C1674" s="7" t="s">
        <v>129</v>
      </c>
      <c r="D1674" s="7" t="s">
        <v>3069</v>
      </c>
      <c r="E1674" s="7" t="s">
        <v>4178</v>
      </c>
      <c r="F1674" s="7" t="s">
        <v>4179</v>
      </c>
      <c r="G1674" s="7" t="s">
        <v>4180</v>
      </c>
      <c r="H1674" s="38" t="s">
        <v>4181</v>
      </c>
      <c r="I1674" s="7" t="s">
        <v>3115</v>
      </c>
      <c r="J1674" s="7" t="s">
        <v>7972</v>
      </c>
      <c r="K1674" s="7" t="s">
        <v>7972</v>
      </c>
      <c r="L1674" s="39">
        <v>32160</v>
      </c>
      <c r="M1674" s="7" t="s">
        <v>7972</v>
      </c>
      <c r="N1674" s="7" t="s">
        <v>7972</v>
      </c>
      <c r="O1674" s="7" t="s">
        <v>7972</v>
      </c>
      <c r="P1674" s="39">
        <v>0</v>
      </c>
      <c r="Q1674" s="39">
        <v>31614</v>
      </c>
      <c r="R1674" s="39">
        <v>15</v>
      </c>
      <c r="S1674" s="39">
        <v>531</v>
      </c>
      <c r="T1674" s="39">
        <v>0</v>
      </c>
      <c r="U1674" s="39">
        <f>SUM('25-26 Title I Part A'!$P1674:$T1674)</f>
        <v>32160</v>
      </c>
      <c r="V1674" s="39">
        <f>'25-26 Title I Part A'!$L1674-'25-26 Title I Part A'!$U1674</f>
        <v>0</v>
      </c>
    </row>
    <row r="1675" spans="1:22" ht="15" customHeight="1" x14ac:dyDescent="0.35">
      <c r="A1675" t="s">
        <v>127</v>
      </c>
      <c r="B1675" t="s">
        <v>6940</v>
      </c>
      <c r="C1675" s="7" t="s">
        <v>129</v>
      </c>
      <c r="D1675" s="7" t="s">
        <v>992</v>
      </c>
      <c r="E1675" s="7" t="s">
        <v>6941</v>
      </c>
      <c r="F1675" s="7" t="s">
        <v>6942</v>
      </c>
      <c r="G1675" s="7" t="s">
        <v>6943</v>
      </c>
      <c r="H1675" s="38" t="s">
        <v>6944</v>
      </c>
      <c r="I1675" s="7" t="s">
        <v>3115</v>
      </c>
      <c r="J1675" s="7" t="s">
        <v>7974</v>
      </c>
      <c r="K1675" s="7" t="s">
        <v>7972</v>
      </c>
      <c r="L1675" s="39">
        <v>0</v>
      </c>
      <c r="M1675" s="7" t="s">
        <v>7972</v>
      </c>
      <c r="N1675" s="7" t="s">
        <v>7988</v>
      </c>
      <c r="O1675" s="7" t="s">
        <v>7972</v>
      </c>
      <c r="P1675" s="39">
        <v>0</v>
      </c>
      <c r="Q1675" s="39">
        <v>0</v>
      </c>
      <c r="R1675" s="39">
        <v>0</v>
      </c>
      <c r="S1675" s="39">
        <v>0</v>
      </c>
      <c r="T1675" s="39">
        <v>0</v>
      </c>
      <c r="U1675" s="39">
        <f>SUM('25-26 Title I Part A'!$P1675:$T1675)</f>
        <v>0</v>
      </c>
      <c r="V1675" s="39">
        <f>'25-26 Title I Part A'!$L1675-'25-26 Title I Part A'!$U1675</f>
        <v>0</v>
      </c>
    </row>
    <row r="1676" spans="1:22" ht="15" customHeight="1" x14ac:dyDescent="0.35">
      <c r="A1676" t="s">
        <v>127</v>
      </c>
      <c r="B1676" t="s">
        <v>4367</v>
      </c>
      <c r="C1676" s="7" t="s">
        <v>129</v>
      </c>
      <c r="D1676" s="7" t="s">
        <v>668</v>
      </c>
      <c r="E1676" s="7" t="s">
        <v>4368</v>
      </c>
      <c r="F1676" s="7" t="s">
        <v>4369</v>
      </c>
      <c r="G1676" s="7" t="s">
        <v>4370</v>
      </c>
      <c r="H1676" s="38" t="s">
        <v>4371</v>
      </c>
      <c r="I1676" s="7" t="s">
        <v>3115</v>
      </c>
      <c r="J1676" s="7" t="s">
        <v>7973</v>
      </c>
      <c r="K1676" s="7" t="s">
        <v>7973</v>
      </c>
      <c r="L1676" s="39">
        <v>0</v>
      </c>
      <c r="M1676" s="7" t="s">
        <v>7973</v>
      </c>
      <c r="N1676" s="7" t="s">
        <v>7988</v>
      </c>
      <c r="O1676" s="7" t="s">
        <v>7974</v>
      </c>
      <c r="P1676" s="39">
        <v>0</v>
      </c>
      <c r="Q1676" s="39">
        <v>0</v>
      </c>
      <c r="R1676" s="39">
        <v>0</v>
      </c>
      <c r="S1676" s="39">
        <v>0</v>
      </c>
      <c r="T1676" s="39">
        <v>0</v>
      </c>
      <c r="U1676" s="39">
        <f>SUM('25-26 Title I Part A'!$P1676:$T1676)</f>
        <v>0</v>
      </c>
      <c r="V1676" s="39">
        <f>'25-26 Title I Part A'!$L1676-'25-26 Title I Part A'!$U1676</f>
        <v>0</v>
      </c>
    </row>
    <row r="1677" spans="1:22" ht="15" customHeight="1" x14ac:dyDescent="0.35">
      <c r="A1677" t="s">
        <v>127</v>
      </c>
      <c r="B1677" t="s">
        <v>6755</v>
      </c>
      <c r="C1677" s="7" t="s">
        <v>129</v>
      </c>
      <c r="D1677" s="7" t="s">
        <v>3069</v>
      </c>
      <c r="E1677" s="7" t="s">
        <v>6756</v>
      </c>
      <c r="F1677" s="7" t="s">
        <v>6757</v>
      </c>
      <c r="G1677" s="7" t="s">
        <v>6758</v>
      </c>
      <c r="H1677" s="38" t="s">
        <v>6759</v>
      </c>
      <c r="I1677" s="7" t="s">
        <v>3115</v>
      </c>
      <c r="J1677" s="7" t="s">
        <v>7972</v>
      </c>
      <c r="K1677" s="7" t="s">
        <v>7972</v>
      </c>
      <c r="L1677" s="39">
        <v>60243</v>
      </c>
      <c r="M1677" s="7" t="s">
        <v>7972</v>
      </c>
      <c r="N1677" s="7" t="s">
        <v>7972</v>
      </c>
      <c r="O1677" s="7" t="s">
        <v>7972</v>
      </c>
      <c r="P1677" s="39">
        <v>0</v>
      </c>
      <c r="Q1677" s="39">
        <v>17774</v>
      </c>
      <c r="R1677" s="39">
        <v>6883</v>
      </c>
      <c r="S1677" s="39">
        <v>6210</v>
      </c>
      <c r="T1677" s="39">
        <v>0</v>
      </c>
      <c r="U1677" s="39">
        <f>SUM('25-26 Title I Part A'!$P1677:$T1677)</f>
        <v>30867</v>
      </c>
      <c r="V1677" s="39">
        <f>'25-26 Title I Part A'!$L1677-'25-26 Title I Part A'!$U1677</f>
        <v>29376</v>
      </c>
    </row>
    <row r="1678" spans="1:22" ht="15" customHeight="1" x14ac:dyDescent="0.35">
      <c r="A1678" t="s">
        <v>127</v>
      </c>
      <c r="B1678" t="s">
        <v>6750</v>
      </c>
      <c r="C1678" s="7" t="s">
        <v>129</v>
      </c>
      <c r="D1678" s="7" t="s">
        <v>630</v>
      </c>
      <c r="E1678" s="7" t="s">
        <v>6751</v>
      </c>
      <c r="F1678" s="7" t="s">
        <v>6752</v>
      </c>
      <c r="G1678" s="7" t="s">
        <v>6753</v>
      </c>
      <c r="H1678" s="38" t="s">
        <v>6754</v>
      </c>
      <c r="I1678" s="7" t="s">
        <v>3115</v>
      </c>
      <c r="J1678" s="7" t="s">
        <v>7972</v>
      </c>
      <c r="K1678" s="7" t="s">
        <v>7972</v>
      </c>
      <c r="L1678" s="39">
        <v>79060</v>
      </c>
      <c r="M1678" s="7" t="s">
        <v>7972</v>
      </c>
      <c r="N1678" s="7" t="s">
        <v>7972</v>
      </c>
      <c r="O1678" s="7" t="s">
        <v>7972</v>
      </c>
      <c r="P1678" s="39">
        <v>18971</v>
      </c>
      <c r="Q1678" s="39">
        <v>23768</v>
      </c>
      <c r="R1678" s="39">
        <v>6534</v>
      </c>
      <c r="S1678" s="39">
        <v>24328</v>
      </c>
      <c r="T1678" s="39">
        <v>0</v>
      </c>
      <c r="U1678" s="39">
        <f>SUM('25-26 Title I Part A'!$P1678:$T1678)</f>
        <v>73601</v>
      </c>
      <c r="V1678" s="39">
        <f>'25-26 Title I Part A'!$L1678-'25-26 Title I Part A'!$U1678</f>
        <v>5459</v>
      </c>
    </row>
    <row r="1679" spans="1:22" ht="15" customHeight="1" x14ac:dyDescent="0.35">
      <c r="A1679" t="s">
        <v>127</v>
      </c>
      <c r="B1679" t="s">
        <v>7486</v>
      </c>
      <c r="C1679" s="7" t="s">
        <v>129</v>
      </c>
      <c r="D1679" s="7" t="s">
        <v>509</v>
      </c>
      <c r="E1679" s="7" t="s">
        <v>7487</v>
      </c>
      <c r="F1679" s="7" t="s">
        <v>7488</v>
      </c>
      <c r="G1679" s="7" t="s">
        <v>7489</v>
      </c>
      <c r="H1679" s="38" t="s">
        <v>7490</v>
      </c>
      <c r="I1679" s="7" t="s">
        <v>3115</v>
      </c>
      <c r="J1679" s="7" t="s">
        <v>7972</v>
      </c>
      <c r="K1679" s="7" t="s">
        <v>7972</v>
      </c>
      <c r="L1679" s="39">
        <v>79377</v>
      </c>
      <c r="M1679" s="7" t="s">
        <v>7972</v>
      </c>
      <c r="N1679" s="7" t="s">
        <v>7972</v>
      </c>
      <c r="O1679" s="7" t="s">
        <v>7972</v>
      </c>
      <c r="P1679" s="39">
        <v>0</v>
      </c>
      <c r="Q1679" s="39">
        <v>0</v>
      </c>
      <c r="R1679" s="39">
        <v>50413</v>
      </c>
      <c r="S1679" s="39">
        <v>28964</v>
      </c>
      <c r="T1679" s="39">
        <v>0</v>
      </c>
      <c r="U1679" s="39">
        <f>SUM('25-26 Title I Part A'!$P1679:$T1679)</f>
        <v>79377</v>
      </c>
      <c r="V1679" s="39">
        <f>'25-26 Title I Part A'!$L1679-'25-26 Title I Part A'!$U1679</f>
        <v>0</v>
      </c>
    </row>
    <row r="1680" spans="1:22" ht="15" customHeight="1" x14ac:dyDescent="0.35">
      <c r="A1680" t="s">
        <v>127</v>
      </c>
      <c r="B1680" t="s">
        <v>7135</v>
      </c>
      <c r="C1680" s="7" t="s">
        <v>129</v>
      </c>
      <c r="D1680" s="7" t="s">
        <v>630</v>
      </c>
      <c r="E1680" s="7" t="s">
        <v>7136</v>
      </c>
      <c r="F1680" s="7" t="s">
        <v>7137</v>
      </c>
      <c r="G1680" s="7" t="s">
        <v>7138</v>
      </c>
      <c r="H1680" s="38" t="s">
        <v>7139</v>
      </c>
      <c r="I1680" s="7" t="s">
        <v>3115</v>
      </c>
      <c r="J1680" s="7" t="s">
        <v>7972</v>
      </c>
      <c r="K1680" s="7" t="s">
        <v>7972</v>
      </c>
      <c r="L1680" s="39">
        <v>79060</v>
      </c>
      <c r="M1680" s="7" t="s">
        <v>7972</v>
      </c>
      <c r="N1680" s="7" t="s">
        <v>7972</v>
      </c>
      <c r="O1680" s="7" t="s">
        <v>7972</v>
      </c>
      <c r="P1680" s="39">
        <v>16107</v>
      </c>
      <c r="Q1680" s="39">
        <v>3485</v>
      </c>
      <c r="R1680" s="39">
        <v>9150</v>
      </c>
      <c r="S1680" s="39">
        <v>45210</v>
      </c>
      <c r="T1680" s="39">
        <v>0</v>
      </c>
      <c r="U1680" s="39">
        <f>SUM('25-26 Title I Part A'!$P1680:$T1680)</f>
        <v>73952</v>
      </c>
      <c r="V1680" s="39">
        <f>'25-26 Title I Part A'!$L1680-'25-26 Title I Part A'!$U1680</f>
        <v>5108</v>
      </c>
    </row>
    <row r="1681" spans="1:22" ht="15" customHeight="1" x14ac:dyDescent="0.35">
      <c r="A1681" t="s">
        <v>127</v>
      </c>
      <c r="B1681" t="s">
        <v>6272</v>
      </c>
      <c r="C1681" s="7" t="s">
        <v>129</v>
      </c>
      <c r="D1681" s="7" t="s">
        <v>3069</v>
      </c>
      <c r="E1681" s="7" t="s">
        <v>6273</v>
      </c>
      <c r="F1681" s="7" t="s">
        <v>6274</v>
      </c>
      <c r="G1681" s="7" t="s">
        <v>6275</v>
      </c>
      <c r="H1681" s="38" t="s">
        <v>6276</v>
      </c>
      <c r="I1681" s="7" t="s">
        <v>3115</v>
      </c>
      <c r="J1681" s="7" t="s">
        <v>7972</v>
      </c>
      <c r="K1681" s="7" t="s">
        <v>7972</v>
      </c>
      <c r="L1681" s="39">
        <v>61876</v>
      </c>
      <c r="M1681" s="7" t="s">
        <v>7972</v>
      </c>
      <c r="N1681" s="7" t="s">
        <v>7972</v>
      </c>
      <c r="O1681" s="7" t="s">
        <v>7972</v>
      </c>
      <c r="P1681" s="39">
        <v>14851</v>
      </c>
      <c r="Q1681" s="39">
        <v>10613</v>
      </c>
      <c r="R1681" s="39">
        <v>22686</v>
      </c>
      <c r="S1681" s="39">
        <v>13726</v>
      </c>
      <c r="T1681" s="39">
        <v>0</v>
      </c>
      <c r="U1681" s="39">
        <f>SUM('25-26 Title I Part A'!$P1681:$T1681)</f>
        <v>61876</v>
      </c>
      <c r="V1681" s="39">
        <f>'25-26 Title I Part A'!$L1681-'25-26 Title I Part A'!$U1681</f>
        <v>0</v>
      </c>
    </row>
    <row r="1682" spans="1:22" ht="15" customHeight="1" x14ac:dyDescent="0.35">
      <c r="A1682" t="s">
        <v>127</v>
      </c>
      <c r="B1682" t="s">
        <v>6620</v>
      </c>
      <c r="C1682" s="7" t="s">
        <v>129</v>
      </c>
      <c r="D1682" s="7" t="s">
        <v>630</v>
      </c>
      <c r="E1682" s="7" t="s">
        <v>6621</v>
      </c>
      <c r="F1682" s="7" t="s">
        <v>6622</v>
      </c>
      <c r="G1682" s="7" t="s">
        <v>6623</v>
      </c>
      <c r="H1682" s="38" t="s">
        <v>6624</v>
      </c>
      <c r="I1682" s="7" t="s">
        <v>3115</v>
      </c>
      <c r="J1682" s="7" t="s">
        <v>7972</v>
      </c>
      <c r="K1682" s="7" t="s">
        <v>7972</v>
      </c>
      <c r="L1682" s="39">
        <v>64112</v>
      </c>
      <c r="M1682" s="7" t="s">
        <v>7972</v>
      </c>
      <c r="N1682" s="7" t="s">
        <v>7972</v>
      </c>
      <c r="O1682" s="7" t="s">
        <v>7972</v>
      </c>
      <c r="P1682" s="39">
        <v>14752</v>
      </c>
      <c r="Q1682" s="39">
        <v>22280</v>
      </c>
      <c r="R1682" s="39">
        <v>15765</v>
      </c>
      <c r="S1682" s="39">
        <v>11315</v>
      </c>
      <c r="T1682" s="39">
        <v>0</v>
      </c>
      <c r="U1682" s="39">
        <f>SUM('25-26 Title I Part A'!$P1682:$T1682)</f>
        <v>64112</v>
      </c>
      <c r="V1682" s="39">
        <f>'25-26 Title I Part A'!$L1682-'25-26 Title I Part A'!$U1682</f>
        <v>0</v>
      </c>
    </row>
    <row r="1683" spans="1:22" ht="15" customHeight="1" x14ac:dyDescent="0.35">
      <c r="A1683" t="s">
        <v>2478</v>
      </c>
      <c r="B1683" t="s">
        <v>3071</v>
      </c>
      <c r="C1683" s="7" t="s">
        <v>2480</v>
      </c>
      <c r="D1683" s="7" t="s">
        <v>3072</v>
      </c>
      <c r="E1683" s="7" t="s">
        <v>25</v>
      </c>
      <c r="F1683" s="7" t="s">
        <v>26</v>
      </c>
      <c r="G1683" s="7" t="s">
        <v>3072</v>
      </c>
      <c r="H1683" s="38" t="s">
        <v>3073</v>
      </c>
      <c r="I1683" s="7" t="s">
        <v>2938</v>
      </c>
      <c r="J1683" s="7" t="s">
        <v>7972</v>
      </c>
      <c r="K1683" s="7" t="s">
        <v>7972</v>
      </c>
      <c r="L1683" s="39">
        <v>0</v>
      </c>
      <c r="M1683" s="7" t="s">
        <v>7973</v>
      </c>
      <c r="N1683" s="7" t="s">
        <v>7972</v>
      </c>
      <c r="O1683" s="7" t="s">
        <v>7972</v>
      </c>
      <c r="P1683" s="39">
        <v>0</v>
      </c>
      <c r="Q1683" s="39">
        <v>0</v>
      </c>
      <c r="R1683" s="39">
        <v>0</v>
      </c>
      <c r="S1683" s="39">
        <v>0</v>
      </c>
      <c r="T1683" s="39">
        <v>0</v>
      </c>
      <c r="U1683" s="39">
        <f>SUM('25-26 Title I Part A'!$P1683:$T1683)</f>
        <v>0</v>
      </c>
      <c r="V1683" s="39">
        <f>'25-26 Title I Part A'!$L1683-'25-26 Title I Part A'!$U1683</f>
        <v>0</v>
      </c>
    </row>
    <row r="1684" spans="1:22" ht="15" customHeight="1" x14ac:dyDescent="0.35">
      <c r="A1684" t="s">
        <v>2478</v>
      </c>
      <c r="B1684" t="s">
        <v>2479</v>
      </c>
      <c r="C1684" s="7" t="s">
        <v>2480</v>
      </c>
      <c r="D1684" s="7" t="s">
        <v>2481</v>
      </c>
      <c r="E1684" s="7" t="s">
        <v>25</v>
      </c>
      <c r="F1684" s="7" t="s">
        <v>26</v>
      </c>
      <c r="G1684" s="7" t="s">
        <v>2481</v>
      </c>
      <c r="H1684" s="38" t="s">
        <v>2482</v>
      </c>
      <c r="I1684" s="7" t="s">
        <v>28</v>
      </c>
      <c r="J1684" s="7" t="s">
        <v>7972</v>
      </c>
      <c r="K1684" s="7" t="s">
        <v>7972</v>
      </c>
      <c r="L1684" s="39">
        <v>111052</v>
      </c>
      <c r="M1684" s="7" t="s">
        <v>7972</v>
      </c>
      <c r="N1684" s="7" t="s">
        <v>7972</v>
      </c>
      <c r="O1684" s="7" t="s">
        <v>7972</v>
      </c>
      <c r="P1684" s="39">
        <v>26668</v>
      </c>
      <c r="Q1684" s="39">
        <v>0</v>
      </c>
      <c r="R1684" s="39">
        <v>51967</v>
      </c>
      <c r="S1684" s="39">
        <v>31646</v>
      </c>
      <c r="T1684" s="39">
        <v>0</v>
      </c>
      <c r="U1684" s="39">
        <f>SUM('25-26 Title I Part A'!$P1684:$T1684)</f>
        <v>110281</v>
      </c>
      <c r="V1684" s="39">
        <f>'25-26 Title I Part A'!$L1684-'25-26 Title I Part A'!$U1684</f>
        <v>771</v>
      </c>
    </row>
    <row r="1685" spans="1:22" ht="15" customHeight="1" x14ac:dyDescent="0.35">
      <c r="A1685" t="s">
        <v>299</v>
      </c>
      <c r="B1685" t="s">
        <v>3074</v>
      </c>
      <c r="C1685" s="7" t="s">
        <v>301</v>
      </c>
      <c r="D1685" s="7" t="s">
        <v>3075</v>
      </c>
      <c r="E1685" s="7" t="s">
        <v>25</v>
      </c>
      <c r="F1685" s="7" t="s">
        <v>26</v>
      </c>
      <c r="G1685" s="7" t="s">
        <v>3075</v>
      </c>
      <c r="H1685" s="38" t="s">
        <v>3076</v>
      </c>
      <c r="I1685" s="7" t="s">
        <v>2938</v>
      </c>
      <c r="J1685" s="7" t="s">
        <v>7972</v>
      </c>
      <c r="K1685" s="7" t="s">
        <v>7972</v>
      </c>
      <c r="L1685" s="39">
        <v>17269</v>
      </c>
      <c r="M1685" s="7" t="s">
        <v>7972</v>
      </c>
      <c r="N1685" s="7" t="s">
        <v>7972</v>
      </c>
      <c r="O1685" s="7" t="s">
        <v>7972</v>
      </c>
      <c r="P1685" s="39">
        <v>4145</v>
      </c>
      <c r="Q1685" s="39">
        <v>10818</v>
      </c>
      <c r="R1685" s="39">
        <v>2023</v>
      </c>
      <c r="S1685" s="39">
        <v>283</v>
      </c>
      <c r="T1685" s="39">
        <v>0</v>
      </c>
      <c r="U1685" s="39">
        <f>SUM('25-26 Title I Part A'!$P1685:$T1685)</f>
        <v>17269</v>
      </c>
      <c r="V1685" s="39">
        <f>'25-26 Title I Part A'!$L1685-'25-26 Title I Part A'!$U1685</f>
        <v>0</v>
      </c>
    </row>
    <row r="1686" spans="1:22" ht="15" customHeight="1" x14ac:dyDescent="0.35">
      <c r="A1686" t="s">
        <v>299</v>
      </c>
      <c r="B1686" t="s">
        <v>300</v>
      </c>
      <c r="C1686" s="7" t="s">
        <v>301</v>
      </c>
      <c r="D1686" s="7" t="s">
        <v>302</v>
      </c>
      <c r="E1686" s="7" t="s">
        <v>25</v>
      </c>
      <c r="F1686" s="7" t="s">
        <v>26</v>
      </c>
      <c r="G1686" s="7" t="s">
        <v>302</v>
      </c>
      <c r="H1686" s="38" t="s">
        <v>303</v>
      </c>
      <c r="I1686" s="7" t="s">
        <v>28</v>
      </c>
      <c r="J1686" s="7" t="s">
        <v>7972</v>
      </c>
      <c r="K1686" s="7" t="s">
        <v>7972</v>
      </c>
      <c r="L1686" s="39">
        <v>55203</v>
      </c>
      <c r="M1686" s="7" t="s">
        <v>7973</v>
      </c>
      <c r="N1686" s="7" t="s">
        <v>7972</v>
      </c>
      <c r="O1686" s="7" t="s">
        <v>7972</v>
      </c>
      <c r="P1686" s="39">
        <v>13249</v>
      </c>
      <c r="Q1686" s="39">
        <v>0</v>
      </c>
      <c r="R1686" s="39">
        <v>0</v>
      </c>
      <c r="S1686" s="39">
        <v>0</v>
      </c>
      <c r="T1686" s="39">
        <v>0</v>
      </c>
      <c r="U1686" s="39">
        <f>SUM('25-26 Title I Part A'!$P1686:$T1686)</f>
        <v>13249</v>
      </c>
      <c r="V1686" s="39">
        <f>'25-26 Title I Part A'!$L1686-'25-26 Title I Part A'!$U1686</f>
        <v>41954</v>
      </c>
    </row>
    <row r="1687" spans="1:22" ht="15" customHeight="1" x14ac:dyDescent="0.35">
      <c r="A1687" t="s">
        <v>299</v>
      </c>
      <c r="B1687" t="s">
        <v>338</v>
      </c>
      <c r="C1687" s="7" t="s">
        <v>301</v>
      </c>
      <c r="D1687" s="7" t="s">
        <v>339</v>
      </c>
      <c r="E1687" s="7" t="s">
        <v>25</v>
      </c>
      <c r="F1687" s="7" t="s">
        <v>26</v>
      </c>
      <c r="G1687" s="7" t="s">
        <v>339</v>
      </c>
      <c r="H1687" s="38" t="s">
        <v>340</v>
      </c>
      <c r="I1687" s="7" t="s">
        <v>28</v>
      </c>
      <c r="J1687" s="7" t="s">
        <v>7972</v>
      </c>
      <c r="K1687" s="7" t="s">
        <v>7973</v>
      </c>
      <c r="L1687" s="39">
        <v>0</v>
      </c>
      <c r="M1687" s="7" t="s">
        <v>7973</v>
      </c>
      <c r="N1687" s="7" t="s">
        <v>7972</v>
      </c>
      <c r="O1687" s="7" t="s">
        <v>7974</v>
      </c>
      <c r="P1687" s="39">
        <v>0</v>
      </c>
      <c r="Q1687" s="39">
        <v>0</v>
      </c>
      <c r="R1687" s="39">
        <v>0</v>
      </c>
      <c r="S1687" s="39">
        <v>0</v>
      </c>
      <c r="T1687" s="39">
        <v>0</v>
      </c>
      <c r="U1687" s="39">
        <f>SUM('25-26 Title I Part A'!$P1687:$T1687)</f>
        <v>0</v>
      </c>
      <c r="V1687" s="39">
        <f>'25-26 Title I Part A'!$L1687-'25-26 Title I Part A'!$U1687</f>
        <v>0</v>
      </c>
    </row>
    <row r="1688" spans="1:22" ht="15" customHeight="1" x14ac:dyDescent="0.35">
      <c r="A1688" t="s">
        <v>299</v>
      </c>
      <c r="B1688" t="s">
        <v>433</v>
      </c>
      <c r="C1688" s="7" t="s">
        <v>301</v>
      </c>
      <c r="D1688" s="7" t="s">
        <v>434</v>
      </c>
      <c r="E1688" s="7" t="s">
        <v>25</v>
      </c>
      <c r="F1688" s="7" t="s">
        <v>26</v>
      </c>
      <c r="G1688" s="7" t="s">
        <v>434</v>
      </c>
      <c r="H1688" s="38" t="s">
        <v>435</v>
      </c>
      <c r="I1688" s="7" t="s">
        <v>28</v>
      </c>
      <c r="J1688" s="7" t="s">
        <v>7972</v>
      </c>
      <c r="K1688" s="7" t="s">
        <v>7972</v>
      </c>
      <c r="L1688" s="39">
        <v>37103</v>
      </c>
      <c r="M1688" s="7" t="s">
        <v>7973</v>
      </c>
      <c r="N1688" s="7" t="s">
        <v>7972</v>
      </c>
      <c r="O1688" s="7" t="s">
        <v>7972</v>
      </c>
      <c r="P1688" s="39">
        <v>8952</v>
      </c>
      <c r="Q1688" s="39">
        <v>9276</v>
      </c>
      <c r="R1688" s="39">
        <v>18875</v>
      </c>
      <c r="S1688" s="39">
        <v>0</v>
      </c>
      <c r="T1688" s="39">
        <v>0</v>
      </c>
      <c r="U1688" s="39">
        <f>SUM('25-26 Title I Part A'!$P1688:$T1688)</f>
        <v>37103</v>
      </c>
      <c r="V1688" s="39">
        <f>'25-26 Title I Part A'!$L1688-'25-26 Title I Part A'!$U1688</f>
        <v>0</v>
      </c>
    </row>
    <row r="1689" spans="1:22" ht="15" customHeight="1" x14ac:dyDescent="0.35">
      <c r="A1689" t="s">
        <v>299</v>
      </c>
      <c r="B1689" t="s">
        <v>728</v>
      </c>
      <c r="C1689" s="7" t="s">
        <v>301</v>
      </c>
      <c r="D1689" s="7" t="s">
        <v>729</v>
      </c>
      <c r="E1689" s="7" t="s">
        <v>25</v>
      </c>
      <c r="F1689" s="7" t="s">
        <v>26</v>
      </c>
      <c r="G1689" s="7" t="s">
        <v>729</v>
      </c>
      <c r="H1689" s="38" t="s">
        <v>730</v>
      </c>
      <c r="I1689" s="7" t="s">
        <v>28</v>
      </c>
      <c r="J1689" s="7" t="s">
        <v>7972</v>
      </c>
      <c r="K1689" s="7" t="s">
        <v>7973</v>
      </c>
      <c r="L1689" s="39">
        <v>0</v>
      </c>
      <c r="M1689" s="7" t="s">
        <v>7973</v>
      </c>
      <c r="N1689" s="7" t="s">
        <v>7972</v>
      </c>
      <c r="O1689" s="7" t="s">
        <v>7974</v>
      </c>
      <c r="P1689" s="39">
        <v>0</v>
      </c>
      <c r="Q1689" s="39">
        <v>0</v>
      </c>
      <c r="R1689" s="39">
        <v>0</v>
      </c>
      <c r="S1689" s="39">
        <v>0</v>
      </c>
      <c r="T1689" s="39">
        <v>0</v>
      </c>
      <c r="U1689" s="39">
        <f>SUM('25-26 Title I Part A'!$P1689:$T1689)</f>
        <v>0</v>
      </c>
      <c r="V1689" s="39">
        <f>'25-26 Title I Part A'!$L1689-'25-26 Title I Part A'!$U1689</f>
        <v>0</v>
      </c>
    </row>
    <row r="1690" spans="1:22" ht="15" customHeight="1" x14ac:dyDescent="0.35">
      <c r="A1690" t="s">
        <v>299</v>
      </c>
      <c r="B1690" t="s">
        <v>773</v>
      </c>
      <c r="C1690" s="7" t="s">
        <v>301</v>
      </c>
      <c r="D1690" s="7" t="s">
        <v>774</v>
      </c>
      <c r="E1690" s="7" t="s">
        <v>25</v>
      </c>
      <c r="F1690" s="7" t="s">
        <v>26</v>
      </c>
      <c r="G1690" s="7" t="s">
        <v>774</v>
      </c>
      <c r="H1690" s="38" t="s">
        <v>775</v>
      </c>
      <c r="I1690" s="7" t="s">
        <v>28</v>
      </c>
      <c r="J1690" s="7" t="s">
        <v>7972</v>
      </c>
      <c r="K1690" s="7" t="s">
        <v>7972</v>
      </c>
      <c r="L1690" s="39">
        <v>109838</v>
      </c>
      <c r="M1690" s="7" t="s">
        <v>7973</v>
      </c>
      <c r="N1690" s="7" t="s">
        <v>7972</v>
      </c>
      <c r="O1690" s="7" t="s">
        <v>7972</v>
      </c>
      <c r="P1690" s="39">
        <v>3749</v>
      </c>
      <c r="Q1690" s="39">
        <v>0</v>
      </c>
      <c r="R1690" s="39">
        <v>50166</v>
      </c>
      <c r="S1690" s="39">
        <v>0</v>
      </c>
      <c r="T1690" s="39">
        <v>0</v>
      </c>
      <c r="U1690" s="39">
        <f>SUM('25-26 Title I Part A'!$P1690:$T1690)</f>
        <v>53915</v>
      </c>
      <c r="V1690" s="39">
        <f>'25-26 Title I Part A'!$L1690-'25-26 Title I Part A'!$U1690</f>
        <v>55923</v>
      </c>
    </row>
    <row r="1691" spans="1:22" ht="15" customHeight="1" x14ac:dyDescent="0.35">
      <c r="A1691" t="s">
        <v>299</v>
      </c>
      <c r="B1691" t="s">
        <v>776</v>
      </c>
      <c r="C1691" s="7" t="s">
        <v>301</v>
      </c>
      <c r="D1691" s="7" t="s">
        <v>777</v>
      </c>
      <c r="E1691" s="7" t="s">
        <v>25</v>
      </c>
      <c r="F1691" s="7" t="s">
        <v>26</v>
      </c>
      <c r="G1691" s="7" t="s">
        <v>777</v>
      </c>
      <c r="H1691" s="38" t="s">
        <v>778</v>
      </c>
      <c r="I1691" s="7" t="s">
        <v>28</v>
      </c>
      <c r="J1691" s="7" t="s">
        <v>7972</v>
      </c>
      <c r="K1691" s="7" t="s">
        <v>7972</v>
      </c>
      <c r="L1691" s="39">
        <v>47774</v>
      </c>
      <c r="M1691" s="7" t="s">
        <v>7972</v>
      </c>
      <c r="N1691" s="7" t="s">
        <v>7972</v>
      </c>
      <c r="O1691" s="7" t="s">
        <v>7972</v>
      </c>
      <c r="P1691" s="39">
        <v>11539</v>
      </c>
      <c r="Q1691" s="39">
        <v>5308</v>
      </c>
      <c r="R1691" s="39">
        <v>5308</v>
      </c>
      <c r="S1691" s="39">
        <v>23534</v>
      </c>
      <c r="T1691" s="39">
        <v>0</v>
      </c>
      <c r="U1691" s="39">
        <f>SUM('25-26 Title I Part A'!$P1691:$T1691)</f>
        <v>45689</v>
      </c>
      <c r="V1691" s="39">
        <f>'25-26 Title I Part A'!$L1691-'25-26 Title I Part A'!$U1691</f>
        <v>2085</v>
      </c>
    </row>
    <row r="1692" spans="1:22" ht="15" customHeight="1" x14ac:dyDescent="0.35">
      <c r="A1692" t="s">
        <v>299</v>
      </c>
      <c r="B1692" t="s">
        <v>994</v>
      </c>
      <c r="C1692" s="7" t="s">
        <v>301</v>
      </c>
      <c r="D1692" s="7" t="s">
        <v>995</v>
      </c>
      <c r="E1692" s="7" t="s">
        <v>25</v>
      </c>
      <c r="F1692" s="7" t="s">
        <v>26</v>
      </c>
      <c r="G1692" s="7" t="s">
        <v>995</v>
      </c>
      <c r="H1692" s="38" t="s">
        <v>996</v>
      </c>
      <c r="I1692" s="7" t="s">
        <v>28</v>
      </c>
      <c r="J1692" s="7" t="s">
        <v>7972</v>
      </c>
      <c r="K1692" s="7" t="s">
        <v>7973</v>
      </c>
      <c r="L1692" s="39">
        <v>0</v>
      </c>
      <c r="M1692" s="7" t="s">
        <v>7973</v>
      </c>
      <c r="N1692" s="7" t="s">
        <v>7972</v>
      </c>
      <c r="O1692" s="7" t="s">
        <v>7974</v>
      </c>
      <c r="P1692" s="39">
        <v>0</v>
      </c>
      <c r="Q1692" s="39">
        <v>0</v>
      </c>
      <c r="R1692" s="39">
        <v>0</v>
      </c>
      <c r="S1692" s="39">
        <v>0</v>
      </c>
      <c r="T1692" s="39">
        <v>0</v>
      </c>
      <c r="U1692" s="39">
        <f>SUM('25-26 Title I Part A'!$P1692:$T1692)</f>
        <v>0</v>
      </c>
      <c r="V1692" s="39">
        <f>'25-26 Title I Part A'!$L1692-'25-26 Title I Part A'!$U1692</f>
        <v>0</v>
      </c>
    </row>
    <row r="1693" spans="1:22" ht="15" customHeight="1" x14ac:dyDescent="0.35">
      <c r="A1693" t="s">
        <v>299</v>
      </c>
      <c r="B1693" t="s">
        <v>1060</v>
      </c>
      <c r="C1693" s="7" t="s">
        <v>301</v>
      </c>
      <c r="D1693" s="7" t="s">
        <v>1061</v>
      </c>
      <c r="E1693" s="7" t="s">
        <v>25</v>
      </c>
      <c r="F1693" s="7" t="s">
        <v>26</v>
      </c>
      <c r="G1693" s="7" t="s">
        <v>1061</v>
      </c>
      <c r="H1693" s="38" t="s">
        <v>1062</v>
      </c>
      <c r="I1693" s="7" t="s">
        <v>28</v>
      </c>
      <c r="J1693" s="7" t="s">
        <v>7972</v>
      </c>
      <c r="K1693" s="7" t="s">
        <v>7972</v>
      </c>
      <c r="L1693" s="39">
        <v>33159</v>
      </c>
      <c r="M1693" s="7" t="s">
        <v>7972</v>
      </c>
      <c r="N1693" s="7" t="s">
        <v>7972</v>
      </c>
      <c r="O1693" s="7" t="s">
        <v>7972</v>
      </c>
      <c r="P1693" s="39">
        <v>7958</v>
      </c>
      <c r="Q1693" s="39">
        <v>6088</v>
      </c>
      <c r="R1693" s="39">
        <v>9566</v>
      </c>
      <c r="S1693" s="39">
        <v>9547</v>
      </c>
      <c r="T1693" s="39">
        <v>0</v>
      </c>
      <c r="U1693" s="39">
        <f>SUM('25-26 Title I Part A'!$P1693:$T1693)</f>
        <v>33159</v>
      </c>
      <c r="V1693" s="39">
        <f>'25-26 Title I Part A'!$L1693-'25-26 Title I Part A'!$U1693</f>
        <v>0</v>
      </c>
    </row>
    <row r="1694" spans="1:22" ht="15" customHeight="1" x14ac:dyDescent="0.35">
      <c r="A1694" t="s">
        <v>299</v>
      </c>
      <c r="B1694" t="s">
        <v>1090</v>
      </c>
      <c r="C1694" s="7" t="s">
        <v>301</v>
      </c>
      <c r="D1694" s="7" t="s">
        <v>1091</v>
      </c>
      <c r="E1694" s="7" t="s">
        <v>25</v>
      </c>
      <c r="F1694" s="7" t="s">
        <v>26</v>
      </c>
      <c r="G1694" s="7" t="s">
        <v>1091</v>
      </c>
      <c r="H1694" s="38" t="s">
        <v>1092</v>
      </c>
      <c r="I1694" s="7" t="s">
        <v>28</v>
      </c>
      <c r="J1694" s="7" t="s">
        <v>7972</v>
      </c>
      <c r="K1694" s="7" t="s">
        <v>7972</v>
      </c>
      <c r="L1694" s="39">
        <v>49665</v>
      </c>
      <c r="M1694" s="7" t="s">
        <v>7973</v>
      </c>
      <c r="N1694" s="7" t="s">
        <v>7972</v>
      </c>
      <c r="O1694" s="7" t="s">
        <v>7972</v>
      </c>
      <c r="P1694" s="39">
        <v>0</v>
      </c>
      <c r="Q1694" s="39">
        <v>0</v>
      </c>
      <c r="R1694" s="39">
        <v>0</v>
      </c>
      <c r="S1694" s="39">
        <v>0</v>
      </c>
      <c r="T1694" s="39">
        <v>0</v>
      </c>
      <c r="U1694" s="39">
        <f>SUM('25-26 Title I Part A'!$P1694:$T1694)</f>
        <v>0</v>
      </c>
      <c r="V1694" s="39">
        <f>'25-26 Title I Part A'!$L1694-'25-26 Title I Part A'!$U1694</f>
        <v>49665</v>
      </c>
    </row>
    <row r="1695" spans="1:22" ht="15" customHeight="1" x14ac:dyDescent="0.35">
      <c r="A1695" t="s">
        <v>299</v>
      </c>
      <c r="B1695" t="s">
        <v>1152</v>
      </c>
      <c r="C1695" s="7" t="s">
        <v>301</v>
      </c>
      <c r="D1695" s="7" t="s">
        <v>1153</v>
      </c>
      <c r="E1695" s="7" t="s">
        <v>25</v>
      </c>
      <c r="F1695" s="7" t="s">
        <v>26</v>
      </c>
      <c r="G1695" s="7" t="s">
        <v>1153</v>
      </c>
      <c r="H1695" s="38" t="s">
        <v>1154</v>
      </c>
      <c r="I1695" s="7" t="s">
        <v>28</v>
      </c>
      <c r="J1695" s="7" t="s">
        <v>7972</v>
      </c>
      <c r="K1695" s="7" t="s">
        <v>7972</v>
      </c>
      <c r="L1695" s="39">
        <v>54798</v>
      </c>
      <c r="M1695" s="7" t="s">
        <v>7973</v>
      </c>
      <c r="N1695" s="7" t="s">
        <v>7972</v>
      </c>
      <c r="O1695" s="7" t="s">
        <v>7972</v>
      </c>
      <c r="P1695" s="39">
        <v>0</v>
      </c>
      <c r="Q1695" s="39">
        <v>3580</v>
      </c>
      <c r="R1695" s="39">
        <v>21215</v>
      </c>
      <c r="S1695" s="39">
        <v>0</v>
      </c>
      <c r="T1695" s="39">
        <v>0</v>
      </c>
      <c r="U1695" s="39">
        <f>SUM('25-26 Title I Part A'!$P1695:$T1695)</f>
        <v>24795</v>
      </c>
      <c r="V1695" s="39">
        <f>'25-26 Title I Part A'!$L1695-'25-26 Title I Part A'!$U1695</f>
        <v>30003</v>
      </c>
    </row>
    <row r="1696" spans="1:22" ht="15" customHeight="1" x14ac:dyDescent="0.35">
      <c r="A1696" t="s">
        <v>299</v>
      </c>
      <c r="B1696" t="s">
        <v>1237</v>
      </c>
      <c r="C1696" s="7" t="s">
        <v>301</v>
      </c>
      <c r="D1696" s="7" t="s">
        <v>1238</v>
      </c>
      <c r="E1696" s="7" t="s">
        <v>25</v>
      </c>
      <c r="F1696" s="7" t="s">
        <v>26</v>
      </c>
      <c r="G1696" s="7" t="s">
        <v>1238</v>
      </c>
      <c r="H1696" s="38" t="s">
        <v>1236</v>
      </c>
      <c r="I1696" s="7" t="s">
        <v>28</v>
      </c>
      <c r="J1696" s="7" t="s">
        <v>7972</v>
      </c>
      <c r="K1696" s="7" t="s">
        <v>7972</v>
      </c>
      <c r="L1696" s="39">
        <v>46440</v>
      </c>
      <c r="M1696" s="7" t="s">
        <v>7973</v>
      </c>
      <c r="N1696" s="7" t="s">
        <v>7972</v>
      </c>
      <c r="O1696" s="7" t="s">
        <v>7972</v>
      </c>
      <c r="P1696" s="39">
        <v>0</v>
      </c>
      <c r="Q1696" s="39">
        <v>0</v>
      </c>
      <c r="R1696" s="39">
        <v>0</v>
      </c>
      <c r="S1696" s="39">
        <v>0</v>
      </c>
      <c r="T1696" s="39">
        <v>0</v>
      </c>
      <c r="U1696" s="39">
        <f>SUM('25-26 Title I Part A'!$P1696:$T1696)</f>
        <v>0</v>
      </c>
      <c r="V1696" s="39">
        <f>'25-26 Title I Part A'!$L1696-'25-26 Title I Part A'!$U1696</f>
        <v>46440</v>
      </c>
    </row>
    <row r="1697" spans="1:22" ht="15" customHeight="1" x14ac:dyDescent="0.35">
      <c r="A1697" t="s">
        <v>299</v>
      </c>
      <c r="B1697" t="s">
        <v>1295</v>
      </c>
      <c r="C1697" s="7" t="s">
        <v>301</v>
      </c>
      <c r="D1697" s="7" t="s">
        <v>1296</v>
      </c>
      <c r="E1697" s="7" t="s">
        <v>25</v>
      </c>
      <c r="F1697" s="7" t="s">
        <v>26</v>
      </c>
      <c r="G1697" s="7" t="s">
        <v>1296</v>
      </c>
      <c r="H1697" s="38" t="s">
        <v>1297</v>
      </c>
      <c r="I1697" s="7" t="s">
        <v>28</v>
      </c>
      <c r="J1697" s="7" t="s">
        <v>7972</v>
      </c>
      <c r="K1697" s="7" t="s">
        <v>7972</v>
      </c>
      <c r="L1697" s="39">
        <v>38312</v>
      </c>
      <c r="M1697" s="7" t="s">
        <v>7972</v>
      </c>
      <c r="N1697" s="7" t="s">
        <v>7972</v>
      </c>
      <c r="O1697" s="7" t="s">
        <v>7972</v>
      </c>
      <c r="P1697" s="39">
        <v>0</v>
      </c>
      <c r="Q1697" s="39">
        <v>37475</v>
      </c>
      <c r="R1697" s="39">
        <v>837</v>
      </c>
      <c r="S1697" s="39">
        <v>0</v>
      </c>
      <c r="T1697" s="39">
        <v>0</v>
      </c>
      <c r="U1697" s="39">
        <f>SUM('25-26 Title I Part A'!$P1697:$T1697)</f>
        <v>38312</v>
      </c>
      <c r="V1697" s="39">
        <f>'25-26 Title I Part A'!$L1697-'25-26 Title I Part A'!$U1697</f>
        <v>0</v>
      </c>
    </row>
    <row r="1698" spans="1:22" ht="15" customHeight="1" x14ac:dyDescent="0.35">
      <c r="A1698" t="s">
        <v>299</v>
      </c>
      <c r="B1698" t="s">
        <v>1446</v>
      </c>
      <c r="C1698" s="7" t="s">
        <v>301</v>
      </c>
      <c r="D1698" s="7" t="s">
        <v>1447</v>
      </c>
      <c r="E1698" s="7" t="s">
        <v>25</v>
      </c>
      <c r="F1698" s="7" t="s">
        <v>26</v>
      </c>
      <c r="G1698" s="7" t="s">
        <v>1447</v>
      </c>
      <c r="H1698" s="38" t="s">
        <v>1448</v>
      </c>
      <c r="I1698" s="7" t="s">
        <v>28</v>
      </c>
      <c r="J1698" s="7" t="s">
        <v>7972</v>
      </c>
      <c r="K1698" s="7" t="s">
        <v>7972</v>
      </c>
      <c r="L1698" s="39">
        <v>20371</v>
      </c>
      <c r="M1698" s="7" t="s">
        <v>7973</v>
      </c>
      <c r="N1698" s="7" t="s">
        <v>7972</v>
      </c>
      <c r="O1698" s="7" t="s">
        <v>7972</v>
      </c>
      <c r="P1698" s="39">
        <v>0</v>
      </c>
      <c r="Q1698" s="39">
        <v>0</v>
      </c>
      <c r="R1698" s="39">
        <v>12820</v>
      </c>
      <c r="S1698" s="39">
        <v>0</v>
      </c>
      <c r="T1698" s="39">
        <v>0</v>
      </c>
      <c r="U1698" s="39">
        <f>SUM('25-26 Title I Part A'!$P1698:$T1698)</f>
        <v>12820</v>
      </c>
      <c r="V1698" s="39">
        <f>'25-26 Title I Part A'!$L1698-'25-26 Title I Part A'!$U1698</f>
        <v>7551</v>
      </c>
    </row>
    <row r="1699" spans="1:22" ht="15" customHeight="1" x14ac:dyDescent="0.35">
      <c r="A1699" t="s">
        <v>299</v>
      </c>
      <c r="B1699" t="s">
        <v>1591</v>
      </c>
      <c r="C1699" s="7" t="s">
        <v>301</v>
      </c>
      <c r="D1699" s="7" t="s">
        <v>1592</v>
      </c>
      <c r="E1699" s="7" t="s">
        <v>25</v>
      </c>
      <c r="F1699" s="7" t="s">
        <v>26</v>
      </c>
      <c r="G1699" s="7" t="s">
        <v>1592</v>
      </c>
      <c r="H1699" s="38" t="s">
        <v>1593</v>
      </c>
      <c r="I1699" s="7" t="s">
        <v>28</v>
      </c>
      <c r="J1699" s="7" t="s">
        <v>7972</v>
      </c>
      <c r="K1699" s="7" t="s">
        <v>7972</v>
      </c>
      <c r="L1699" s="39">
        <v>48294</v>
      </c>
      <c r="M1699" s="7" t="s">
        <v>7972</v>
      </c>
      <c r="N1699" s="7" t="s">
        <v>7972</v>
      </c>
      <c r="O1699" s="7" t="s">
        <v>7972</v>
      </c>
      <c r="P1699" s="39">
        <v>0</v>
      </c>
      <c r="Q1699" s="39">
        <v>0</v>
      </c>
      <c r="R1699" s="39">
        <v>9412</v>
      </c>
      <c r="S1699" s="39">
        <v>13541</v>
      </c>
      <c r="T1699" s="39">
        <v>0</v>
      </c>
      <c r="U1699" s="39">
        <f>SUM('25-26 Title I Part A'!$P1699:$T1699)</f>
        <v>22953</v>
      </c>
      <c r="V1699" s="39">
        <f>'25-26 Title I Part A'!$L1699-'25-26 Title I Part A'!$U1699</f>
        <v>25341</v>
      </c>
    </row>
    <row r="1700" spans="1:22" ht="15" customHeight="1" x14ac:dyDescent="0.35">
      <c r="A1700" t="s">
        <v>299</v>
      </c>
      <c r="B1700" s="36" t="s">
        <v>1680</v>
      </c>
      <c r="C1700" s="7" t="s">
        <v>301</v>
      </c>
      <c r="D1700" s="37" t="s">
        <v>1681</v>
      </c>
      <c r="E1700" s="7" t="s">
        <v>25</v>
      </c>
      <c r="F1700" s="7" t="s">
        <v>26</v>
      </c>
      <c r="G1700" s="7" t="s">
        <v>1681</v>
      </c>
      <c r="H1700" s="38" t="s">
        <v>1682</v>
      </c>
      <c r="I1700" s="7" t="s">
        <v>28</v>
      </c>
      <c r="J1700" s="7" t="s">
        <v>7972</v>
      </c>
      <c r="K1700" s="7" t="s">
        <v>7972</v>
      </c>
      <c r="L1700" s="39">
        <v>75196</v>
      </c>
      <c r="M1700" s="7" t="s">
        <v>7973</v>
      </c>
      <c r="N1700" s="7" t="s">
        <v>7972</v>
      </c>
      <c r="O1700" s="7" t="s">
        <v>7972</v>
      </c>
      <c r="P1700" s="39">
        <v>18049</v>
      </c>
      <c r="Q1700" s="39">
        <v>36747</v>
      </c>
      <c r="R1700" s="39">
        <v>19181</v>
      </c>
      <c r="S1700" s="39">
        <v>0</v>
      </c>
      <c r="T1700" s="39">
        <v>0</v>
      </c>
      <c r="U1700" s="39">
        <f>SUM('25-26 Title I Part A'!$P1700:$T1700)</f>
        <v>73977</v>
      </c>
      <c r="V1700" s="39">
        <f>'25-26 Title I Part A'!$L1700-'25-26 Title I Part A'!$U1700</f>
        <v>1219</v>
      </c>
    </row>
    <row r="1701" spans="1:22" ht="15" customHeight="1" x14ac:dyDescent="0.35">
      <c r="A1701" t="s">
        <v>299</v>
      </c>
      <c r="B1701" t="s">
        <v>1754</v>
      </c>
      <c r="C1701" s="7" t="s">
        <v>301</v>
      </c>
      <c r="D1701" s="7" t="s">
        <v>1755</v>
      </c>
      <c r="E1701" s="7" t="s">
        <v>25</v>
      </c>
      <c r="F1701" s="7" t="s">
        <v>26</v>
      </c>
      <c r="G1701" s="7" t="s">
        <v>1755</v>
      </c>
      <c r="H1701" s="38" t="s">
        <v>1756</v>
      </c>
      <c r="I1701" s="7" t="s">
        <v>28</v>
      </c>
      <c r="J1701" s="7" t="s">
        <v>7972</v>
      </c>
      <c r="K1701" s="7" t="s">
        <v>7972</v>
      </c>
      <c r="L1701" s="39">
        <v>155566</v>
      </c>
      <c r="M1701" s="7" t="s">
        <v>7973</v>
      </c>
      <c r="N1701" s="7" t="s">
        <v>7972</v>
      </c>
      <c r="O1701" s="7" t="s">
        <v>7972</v>
      </c>
      <c r="P1701" s="39">
        <v>0</v>
      </c>
      <c r="Q1701" s="39">
        <v>41117</v>
      </c>
      <c r="R1701" s="39">
        <v>54776</v>
      </c>
      <c r="S1701" s="39">
        <v>0</v>
      </c>
      <c r="T1701" s="39">
        <v>0</v>
      </c>
      <c r="U1701" s="39">
        <f>SUM('25-26 Title I Part A'!$P1701:$T1701)</f>
        <v>95893</v>
      </c>
      <c r="V1701" s="39">
        <f>'25-26 Title I Part A'!$L1701-'25-26 Title I Part A'!$U1701</f>
        <v>59673</v>
      </c>
    </row>
    <row r="1702" spans="1:22" ht="15" customHeight="1" x14ac:dyDescent="0.35">
      <c r="A1702" t="s">
        <v>299</v>
      </c>
      <c r="B1702" t="s">
        <v>2439</v>
      </c>
      <c r="C1702" s="7" t="s">
        <v>301</v>
      </c>
      <c r="D1702" s="7" t="s">
        <v>2440</v>
      </c>
      <c r="E1702" s="7" t="s">
        <v>25</v>
      </c>
      <c r="F1702" s="7" t="s">
        <v>26</v>
      </c>
      <c r="G1702" s="7" t="s">
        <v>2440</v>
      </c>
      <c r="H1702" s="38" t="s">
        <v>2441</v>
      </c>
      <c r="I1702" s="7" t="s">
        <v>28</v>
      </c>
      <c r="J1702" s="7" t="s">
        <v>7972</v>
      </c>
      <c r="K1702" s="7" t="s">
        <v>7973</v>
      </c>
      <c r="L1702" s="39">
        <v>0</v>
      </c>
      <c r="M1702" s="7" t="s">
        <v>7973</v>
      </c>
      <c r="N1702" s="7" t="s">
        <v>7972</v>
      </c>
      <c r="O1702" s="7" t="s">
        <v>7974</v>
      </c>
      <c r="P1702" s="39">
        <v>0</v>
      </c>
      <c r="Q1702" s="39">
        <v>0</v>
      </c>
      <c r="R1702" s="39">
        <v>0</v>
      </c>
      <c r="S1702" s="39">
        <v>0</v>
      </c>
      <c r="T1702" s="39">
        <v>0</v>
      </c>
      <c r="U1702" s="39">
        <f>SUM('25-26 Title I Part A'!$P1702:$T1702)</f>
        <v>0</v>
      </c>
      <c r="V1702" s="39">
        <f>'25-26 Title I Part A'!$L1702-'25-26 Title I Part A'!$U1702</f>
        <v>0</v>
      </c>
    </row>
    <row r="1703" spans="1:22" ht="15" customHeight="1" x14ac:dyDescent="0.35">
      <c r="A1703" t="s">
        <v>299</v>
      </c>
      <c r="B1703" t="s">
        <v>2492</v>
      </c>
      <c r="C1703" s="7" t="s">
        <v>301</v>
      </c>
      <c r="D1703" s="7" t="s">
        <v>2493</v>
      </c>
      <c r="E1703" s="7" t="s">
        <v>25</v>
      </c>
      <c r="F1703" s="7" t="s">
        <v>26</v>
      </c>
      <c r="G1703" s="7" t="s">
        <v>2493</v>
      </c>
      <c r="H1703" s="38" t="s">
        <v>2494</v>
      </c>
      <c r="I1703" s="7" t="s">
        <v>28</v>
      </c>
      <c r="J1703" s="7" t="s">
        <v>7972</v>
      </c>
      <c r="K1703" s="7" t="s">
        <v>7972</v>
      </c>
      <c r="L1703" s="39">
        <v>195037</v>
      </c>
      <c r="M1703" s="7" t="s">
        <v>7973</v>
      </c>
      <c r="N1703" s="7" t="s">
        <v>7972</v>
      </c>
      <c r="O1703" s="7" t="s">
        <v>7972</v>
      </c>
      <c r="P1703" s="39">
        <v>0</v>
      </c>
      <c r="Q1703" s="39">
        <v>0</v>
      </c>
      <c r="R1703" s="39">
        <v>0</v>
      </c>
      <c r="S1703" s="39">
        <v>0</v>
      </c>
      <c r="T1703" s="39">
        <v>0</v>
      </c>
      <c r="U1703" s="39">
        <f>SUM('25-26 Title I Part A'!$P1703:$T1703)</f>
        <v>0</v>
      </c>
      <c r="V1703" s="39">
        <f>'25-26 Title I Part A'!$L1703-'25-26 Title I Part A'!$U1703</f>
        <v>195037</v>
      </c>
    </row>
    <row r="1704" spans="1:22" ht="15" customHeight="1" x14ac:dyDescent="0.35">
      <c r="A1704" t="s">
        <v>299</v>
      </c>
      <c r="B1704" t="s">
        <v>2815</v>
      </c>
      <c r="C1704" s="7" t="s">
        <v>301</v>
      </c>
      <c r="D1704" s="7" t="s">
        <v>2816</v>
      </c>
      <c r="E1704" s="7" t="s">
        <v>25</v>
      </c>
      <c r="F1704" s="7" t="s">
        <v>26</v>
      </c>
      <c r="G1704" s="7" t="s">
        <v>2816</v>
      </c>
      <c r="H1704" s="38" t="s">
        <v>2817</v>
      </c>
      <c r="I1704" s="7" t="s">
        <v>28</v>
      </c>
      <c r="J1704" s="7" t="s">
        <v>7972</v>
      </c>
      <c r="K1704" s="7" t="s">
        <v>7972</v>
      </c>
      <c r="L1704" s="39">
        <v>151434</v>
      </c>
      <c r="M1704" s="7" t="s">
        <v>7972</v>
      </c>
      <c r="N1704" s="7" t="s">
        <v>7972</v>
      </c>
      <c r="O1704" s="7" t="s">
        <v>7972</v>
      </c>
      <c r="P1704" s="39">
        <v>30628</v>
      </c>
      <c r="Q1704" s="39">
        <v>0</v>
      </c>
      <c r="R1704" s="39">
        <v>73895</v>
      </c>
      <c r="S1704" s="39">
        <v>44620</v>
      </c>
      <c r="T1704" s="39">
        <v>0</v>
      </c>
      <c r="U1704" s="39">
        <f>SUM('25-26 Title I Part A'!$P1704:$T1704)</f>
        <v>149143</v>
      </c>
      <c r="V1704" s="39">
        <f>'25-26 Title I Part A'!$L1704-'25-26 Title I Part A'!$U1704</f>
        <v>2291</v>
      </c>
    </row>
    <row r="1705" spans="1:22" ht="15" customHeight="1" x14ac:dyDescent="0.35">
      <c r="A1705" t="s">
        <v>299</v>
      </c>
      <c r="B1705" t="s">
        <v>2875</v>
      </c>
      <c r="C1705" s="7" t="s">
        <v>301</v>
      </c>
      <c r="D1705" s="7" t="s">
        <v>2876</v>
      </c>
      <c r="E1705" s="7" t="s">
        <v>25</v>
      </c>
      <c r="F1705" s="7" t="s">
        <v>26</v>
      </c>
      <c r="G1705" s="7" t="s">
        <v>2876</v>
      </c>
      <c r="H1705" s="38" t="s">
        <v>2877</v>
      </c>
      <c r="I1705" s="7" t="s">
        <v>28</v>
      </c>
      <c r="J1705" s="7" t="s">
        <v>7972</v>
      </c>
      <c r="K1705" s="7" t="s">
        <v>7972</v>
      </c>
      <c r="L1705" s="39">
        <v>33128</v>
      </c>
      <c r="M1705" s="7" t="s">
        <v>7972</v>
      </c>
      <c r="N1705" s="7" t="s">
        <v>7972</v>
      </c>
      <c r="O1705" s="7" t="s">
        <v>7972</v>
      </c>
      <c r="P1705" s="39">
        <v>0</v>
      </c>
      <c r="Q1705" s="39">
        <v>0</v>
      </c>
      <c r="R1705" s="39">
        <v>0</v>
      </c>
      <c r="S1705" s="39">
        <v>10586</v>
      </c>
      <c r="T1705" s="39">
        <v>0</v>
      </c>
      <c r="U1705" s="39">
        <f>SUM('25-26 Title I Part A'!$P1705:$T1705)</f>
        <v>10586</v>
      </c>
      <c r="V1705" s="39">
        <f>'25-26 Title I Part A'!$L1705-'25-26 Title I Part A'!$U1705</f>
        <v>22542</v>
      </c>
    </row>
    <row r="1706" spans="1:22" ht="15" customHeight="1" x14ac:dyDescent="0.35">
      <c r="A1706" t="s">
        <v>299</v>
      </c>
      <c r="B1706" t="s">
        <v>2923</v>
      </c>
      <c r="C1706" s="7" t="s">
        <v>301</v>
      </c>
      <c r="D1706" s="7" t="s">
        <v>2924</v>
      </c>
      <c r="E1706" s="7" t="s">
        <v>25</v>
      </c>
      <c r="F1706" s="7" t="s">
        <v>26</v>
      </c>
      <c r="G1706" s="7" t="s">
        <v>2924</v>
      </c>
      <c r="H1706" s="38" t="s">
        <v>2925</v>
      </c>
      <c r="I1706" s="7" t="s">
        <v>28</v>
      </c>
      <c r="J1706" s="7" t="s">
        <v>7972</v>
      </c>
      <c r="K1706" s="7" t="s">
        <v>7972</v>
      </c>
      <c r="L1706" s="39">
        <v>371335</v>
      </c>
      <c r="M1706" s="7" t="s">
        <v>7972</v>
      </c>
      <c r="N1706" s="7" t="s">
        <v>7972</v>
      </c>
      <c r="O1706" s="7" t="s">
        <v>7972</v>
      </c>
      <c r="P1706" s="39">
        <v>89235</v>
      </c>
      <c r="Q1706" s="39">
        <v>0</v>
      </c>
      <c r="R1706" s="39">
        <v>128689</v>
      </c>
      <c r="S1706" s="39">
        <v>153411</v>
      </c>
      <c r="T1706" s="39">
        <v>0</v>
      </c>
      <c r="U1706" s="39">
        <f>SUM('25-26 Title I Part A'!$P1706:$T1706)</f>
        <v>371335</v>
      </c>
      <c r="V1706" s="39">
        <f>'25-26 Title I Part A'!$L1706-'25-26 Title I Part A'!$U1706</f>
        <v>0</v>
      </c>
    </row>
    <row r="1707" spans="1:22" ht="15" customHeight="1" x14ac:dyDescent="0.35">
      <c r="A1707" t="s">
        <v>299</v>
      </c>
      <c r="B1707" t="s">
        <v>2926</v>
      </c>
      <c r="C1707" s="7" t="s">
        <v>301</v>
      </c>
      <c r="D1707" s="7" t="s">
        <v>2927</v>
      </c>
      <c r="E1707" s="7" t="s">
        <v>25</v>
      </c>
      <c r="F1707" s="7" t="s">
        <v>26</v>
      </c>
      <c r="G1707" s="7" t="s">
        <v>2927</v>
      </c>
      <c r="H1707" s="38" t="s">
        <v>2928</v>
      </c>
      <c r="I1707" s="7" t="s">
        <v>28</v>
      </c>
      <c r="J1707" s="7" t="s">
        <v>7972</v>
      </c>
      <c r="K1707" s="7" t="s">
        <v>7972</v>
      </c>
      <c r="L1707" s="39">
        <v>281022</v>
      </c>
      <c r="M1707" s="7" t="s">
        <v>7973</v>
      </c>
      <c r="N1707" s="7" t="s">
        <v>7972</v>
      </c>
      <c r="O1707" s="7" t="s">
        <v>7972</v>
      </c>
      <c r="P1707" s="39">
        <v>0</v>
      </c>
      <c r="Q1707" s="39">
        <v>122950</v>
      </c>
      <c r="R1707" s="39">
        <v>55719</v>
      </c>
      <c r="S1707" s="39">
        <v>0</v>
      </c>
      <c r="T1707" s="39">
        <v>0</v>
      </c>
      <c r="U1707" s="39">
        <f>SUM('25-26 Title I Part A'!$P1707:$T1707)</f>
        <v>178669</v>
      </c>
      <c r="V1707" s="39">
        <f>'25-26 Title I Part A'!$L1707-'25-26 Title I Part A'!$U1707</f>
        <v>102353</v>
      </c>
    </row>
    <row r="1708" spans="1:22" ht="15" customHeight="1" x14ac:dyDescent="0.35">
      <c r="A1708" t="s">
        <v>299</v>
      </c>
      <c r="B1708" t="s">
        <v>430</v>
      </c>
      <c r="C1708" s="7" t="s">
        <v>301</v>
      </c>
      <c r="D1708" s="7" t="s">
        <v>431</v>
      </c>
      <c r="E1708" s="7" t="s">
        <v>25</v>
      </c>
      <c r="F1708" s="7" t="s">
        <v>26</v>
      </c>
      <c r="G1708" s="7" t="s">
        <v>431</v>
      </c>
      <c r="H1708" s="38" t="s">
        <v>432</v>
      </c>
      <c r="I1708" s="7" t="s">
        <v>28</v>
      </c>
      <c r="J1708" s="7" t="s">
        <v>7972</v>
      </c>
      <c r="K1708" s="7" t="s">
        <v>7972</v>
      </c>
      <c r="L1708" s="39">
        <v>124216</v>
      </c>
      <c r="M1708" s="7" t="s">
        <v>7973</v>
      </c>
      <c r="N1708" s="7" t="s">
        <v>7972</v>
      </c>
      <c r="O1708" s="7" t="s">
        <v>7972</v>
      </c>
      <c r="P1708" s="39">
        <v>0</v>
      </c>
      <c r="Q1708" s="39">
        <v>0</v>
      </c>
      <c r="R1708" s="39">
        <v>45305</v>
      </c>
      <c r="S1708" s="39">
        <v>0</v>
      </c>
      <c r="T1708" s="39">
        <v>0</v>
      </c>
      <c r="U1708" s="39">
        <f>SUM('25-26 Title I Part A'!$P1708:$T1708)</f>
        <v>45305</v>
      </c>
      <c r="V1708" s="39">
        <f>'25-26 Title I Part A'!$L1708-'25-26 Title I Part A'!$U1708</f>
        <v>78911</v>
      </c>
    </row>
    <row r="1709" spans="1:22" ht="15" customHeight="1" x14ac:dyDescent="0.35">
      <c r="A1709" t="s">
        <v>299</v>
      </c>
      <c r="B1709" t="s">
        <v>2427</v>
      </c>
      <c r="C1709" s="7" t="s">
        <v>301</v>
      </c>
      <c r="D1709" s="7" t="s">
        <v>2428</v>
      </c>
      <c r="E1709" s="7" t="s">
        <v>25</v>
      </c>
      <c r="F1709" s="7" t="s">
        <v>26</v>
      </c>
      <c r="G1709" s="7" t="s">
        <v>2428</v>
      </c>
      <c r="H1709" s="38" t="s">
        <v>2429</v>
      </c>
      <c r="I1709" s="7" t="s">
        <v>28</v>
      </c>
      <c r="J1709" s="7" t="s">
        <v>7972</v>
      </c>
      <c r="K1709" s="7" t="s">
        <v>7972</v>
      </c>
      <c r="L1709" s="39">
        <v>265365</v>
      </c>
      <c r="M1709" s="7" t="s">
        <v>7973</v>
      </c>
      <c r="N1709" s="7" t="s">
        <v>7972</v>
      </c>
      <c r="O1709" s="7" t="s">
        <v>7972</v>
      </c>
      <c r="P1709" s="39">
        <v>0</v>
      </c>
      <c r="Q1709" s="39">
        <v>29031</v>
      </c>
      <c r="R1709" s="39">
        <v>175895</v>
      </c>
      <c r="S1709" s="39">
        <v>0</v>
      </c>
      <c r="T1709" s="39">
        <v>0</v>
      </c>
      <c r="U1709" s="39">
        <f>SUM('25-26 Title I Part A'!$P1709:$T1709)</f>
        <v>204926</v>
      </c>
      <c r="V1709" s="39">
        <f>'25-26 Title I Part A'!$L1709-'25-26 Title I Part A'!$U1709</f>
        <v>60439</v>
      </c>
    </row>
    <row r="1710" spans="1:22" ht="15" customHeight="1" x14ac:dyDescent="0.35">
      <c r="A1710" t="s">
        <v>299</v>
      </c>
      <c r="B1710" t="s">
        <v>4949</v>
      </c>
      <c r="C1710" s="7" t="s">
        <v>301</v>
      </c>
      <c r="D1710" s="7" t="s">
        <v>3075</v>
      </c>
      <c r="E1710" s="7" t="s">
        <v>4950</v>
      </c>
      <c r="F1710" s="7" t="s">
        <v>4951</v>
      </c>
      <c r="G1710" s="7" t="s">
        <v>4952</v>
      </c>
      <c r="H1710" s="38" t="s">
        <v>4953</v>
      </c>
      <c r="I1710" s="7" t="s">
        <v>3115</v>
      </c>
      <c r="J1710" s="7" t="s">
        <v>7972</v>
      </c>
      <c r="K1710" s="7" t="s">
        <v>7972</v>
      </c>
      <c r="L1710" s="39">
        <v>144521</v>
      </c>
      <c r="M1710" s="7" t="s">
        <v>7972</v>
      </c>
      <c r="N1710" s="7" t="s">
        <v>7972</v>
      </c>
      <c r="O1710" s="7" t="s">
        <v>7972</v>
      </c>
      <c r="P1710" s="39">
        <v>35135</v>
      </c>
      <c r="Q1710" s="39">
        <v>51083</v>
      </c>
      <c r="R1710" s="39">
        <v>0</v>
      </c>
      <c r="S1710" s="39">
        <v>58303</v>
      </c>
      <c r="T1710" s="39">
        <v>0</v>
      </c>
      <c r="U1710" s="39">
        <f>SUM('25-26 Title I Part A'!$P1710:$T1710)</f>
        <v>144521</v>
      </c>
      <c r="V1710" s="39">
        <f>'25-26 Title I Part A'!$L1710-'25-26 Title I Part A'!$U1710</f>
        <v>0</v>
      </c>
    </row>
    <row r="1711" spans="1:22" ht="15" customHeight="1" x14ac:dyDescent="0.35">
      <c r="A1711" t="s">
        <v>299</v>
      </c>
      <c r="B1711" t="s">
        <v>6282</v>
      </c>
      <c r="C1711" s="7" t="s">
        <v>301</v>
      </c>
      <c r="D1711" s="7" t="s">
        <v>3075</v>
      </c>
      <c r="E1711" s="7" t="s">
        <v>6283</v>
      </c>
      <c r="F1711" s="7" t="s">
        <v>6284</v>
      </c>
      <c r="G1711" s="7" t="s">
        <v>6285</v>
      </c>
      <c r="H1711" s="38" t="s">
        <v>6286</v>
      </c>
      <c r="I1711" s="7" t="s">
        <v>3115</v>
      </c>
      <c r="J1711" s="7" t="s">
        <v>7972</v>
      </c>
      <c r="K1711" s="7" t="s">
        <v>7972</v>
      </c>
      <c r="L1711" s="39">
        <v>53197</v>
      </c>
      <c r="M1711" s="7" t="s">
        <v>7972</v>
      </c>
      <c r="N1711" s="7" t="s">
        <v>7972</v>
      </c>
      <c r="O1711" s="7" t="s">
        <v>7972</v>
      </c>
      <c r="P1711" s="39">
        <v>12453</v>
      </c>
      <c r="Q1711" s="39">
        <v>20065</v>
      </c>
      <c r="R1711" s="39">
        <v>17345</v>
      </c>
      <c r="S1711" s="39">
        <v>3334</v>
      </c>
      <c r="T1711" s="39">
        <v>0</v>
      </c>
      <c r="U1711" s="39">
        <f>SUM('25-26 Title I Part A'!$P1711:$T1711)</f>
        <v>53197</v>
      </c>
      <c r="V1711" s="39">
        <f>'25-26 Title I Part A'!$L1711-'25-26 Title I Part A'!$U1711</f>
        <v>0</v>
      </c>
    </row>
    <row r="1712" spans="1:22" ht="15" customHeight="1" x14ac:dyDescent="0.35">
      <c r="A1712" t="s">
        <v>268</v>
      </c>
      <c r="B1712" t="s">
        <v>3077</v>
      </c>
      <c r="C1712" s="7" t="s">
        <v>270</v>
      </c>
      <c r="D1712" s="7" t="s">
        <v>3078</v>
      </c>
      <c r="E1712" s="7" t="s">
        <v>25</v>
      </c>
      <c r="F1712" s="7" t="s">
        <v>26</v>
      </c>
      <c r="G1712" s="7" t="s">
        <v>3078</v>
      </c>
      <c r="H1712" s="38" t="s">
        <v>3079</v>
      </c>
      <c r="I1712" s="7" t="s">
        <v>2938</v>
      </c>
      <c r="J1712" s="7" t="s">
        <v>7972</v>
      </c>
      <c r="K1712" s="7" t="s">
        <v>7972</v>
      </c>
      <c r="L1712" s="39">
        <v>196561</v>
      </c>
      <c r="M1712" s="7" t="s">
        <v>7972</v>
      </c>
      <c r="N1712" s="7" t="s">
        <v>7972</v>
      </c>
      <c r="O1712" s="7" t="s">
        <v>7972</v>
      </c>
      <c r="P1712" s="39">
        <v>10157</v>
      </c>
      <c r="Q1712" s="39">
        <v>27344</v>
      </c>
      <c r="R1712" s="39">
        <v>40727</v>
      </c>
      <c r="S1712" s="39">
        <v>44009</v>
      </c>
      <c r="T1712" s="39">
        <v>0</v>
      </c>
      <c r="U1712" s="39">
        <f>SUM('25-26 Title I Part A'!$P1712:$T1712)</f>
        <v>122237</v>
      </c>
      <c r="V1712" s="39">
        <f>'25-26 Title I Part A'!$L1712-'25-26 Title I Part A'!$U1712</f>
        <v>74324</v>
      </c>
    </row>
    <row r="1713" spans="1:22" ht="15" customHeight="1" x14ac:dyDescent="0.35">
      <c r="A1713" t="s">
        <v>268</v>
      </c>
      <c r="B1713" t="s">
        <v>269</v>
      </c>
      <c r="C1713" s="7" t="s">
        <v>270</v>
      </c>
      <c r="D1713" s="7" t="s">
        <v>271</v>
      </c>
      <c r="E1713" s="7" t="s">
        <v>25</v>
      </c>
      <c r="F1713" s="7" t="s">
        <v>26</v>
      </c>
      <c r="G1713" s="7" t="s">
        <v>271</v>
      </c>
      <c r="H1713" s="38" t="s">
        <v>272</v>
      </c>
      <c r="I1713" s="7" t="s">
        <v>28</v>
      </c>
      <c r="J1713" s="7" t="s">
        <v>7972</v>
      </c>
      <c r="K1713" s="7" t="s">
        <v>7972</v>
      </c>
      <c r="L1713" s="39">
        <v>148114</v>
      </c>
      <c r="M1713" s="7" t="s">
        <v>7972</v>
      </c>
      <c r="N1713" s="7" t="s">
        <v>7972</v>
      </c>
      <c r="O1713" s="7" t="s">
        <v>7972</v>
      </c>
      <c r="P1713" s="39">
        <v>36138</v>
      </c>
      <c r="Q1713" s="39">
        <v>111976</v>
      </c>
      <c r="R1713" s="39">
        <v>0</v>
      </c>
      <c r="S1713" s="39">
        <v>0</v>
      </c>
      <c r="T1713" s="39">
        <v>0</v>
      </c>
      <c r="U1713" s="39">
        <f>SUM('25-26 Title I Part A'!$P1713:$T1713)</f>
        <v>148114</v>
      </c>
      <c r="V1713" s="39">
        <f>'25-26 Title I Part A'!$L1713-'25-26 Title I Part A'!$U1713</f>
        <v>0</v>
      </c>
    </row>
    <row r="1714" spans="1:22" ht="15" customHeight="1" x14ac:dyDescent="0.35">
      <c r="A1714" t="s">
        <v>268</v>
      </c>
      <c r="B1714" t="s">
        <v>746</v>
      </c>
      <c r="C1714" s="7" t="s">
        <v>270</v>
      </c>
      <c r="D1714" s="7" t="s">
        <v>747</v>
      </c>
      <c r="E1714" s="7" t="s">
        <v>25</v>
      </c>
      <c r="F1714" s="7" t="s">
        <v>26</v>
      </c>
      <c r="G1714" s="7" t="s">
        <v>747</v>
      </c>
      <c r="H1714" s="38" t="s">
        <v>748</v>
      </c>
      <c r="I1714" s="7" t="s">
        <v>28</v>
      </c>
      <c r="J1714" s="7" t="s">
        <v>7972</v>
      </c>
      <c r="K1714" s="7" t="s">
        <v>7972</v>
      </c>
      <c r="L1714" s="39">
        <v>450692</v>
      </c>
      <c r="M1714" s="7" t="s">
        <v>7972</v>
      </c>
      <c r="N1714" s="7" t="s">
        <v>7972</v>
      </c>
      <c r="O1714" s="7" t="s">
        <v>7972</v>
      </c>
      <c r="P1714" s="39">
        <v>0</v>
      </c>
      <c r="Q1714" s="39">
        <v>126936</v>
      </c>
      <c r="R1714" s="39">
        <v>127358</v>
      </c>
      <c r="S1714" s="39">
        <v>71470</v>
      </c>
      <c r="T1714" s="39">
        <v>0</v>
      </c>
      <c r="U1714" s="39">
        <f>SUM('25-26 Title I Part A'!$P1714:$T1714)</f>
        <v>325764</v>
      </c>
      <c r="V1714" s="39">
        <f>'25-26 Title I Part A'!$L1714-'25-26 Title I Part A'!$U1714</f>
        <v>124928</v>
      </c>
    </row>
    <row r="1715" spans="1:22" ht="15" customHeight="1" x14ac:dyDescent="0.35">
      <c r="A1715" t="s">
        <v>268</v>
      </c>
      <c r="B1715" t="s">
        <v>883</v>
      </c>
      <c r="C1715" s="7" t="s">
        <v>270</v>
      </c>
      <c r="D1715" s="7" t="s">
        <v>884</v>
      </c>
      <c r="E1715" s="7" t="s">
        <v>25</v>
      </c>
      <c r="F1715" s="7" t="s">
        <v>26</v>
      </c>
      <c r="G1715" s="7" t="s">
        <v>884</v>
      </c>
      <c r="H1715" s="38" t="s">
        <v>885</v>
      </c>
      <c r="I1715" s="7" t="s">
        <v>28</v>
      </c>
      <c r="J1715" s="7" t="s">
        <v>7972</v>
      </c>
      <c r="K1715" s="7" t="s">
        <v>7972</v>
      </c>
      <c r="L1715" s="39">
        <v>4407300</v>
      </c>
      <c r="M1715" s="7" t="s">
        <v>7972</v>
      </c>
      <c r="N1715" s="7" t="s">
        <v>7972</v>
      </c>
      <c r="O1715" s="7" t="s">
        <v>7972</v>
      </c>
      <c r="P1715" s="39">
        <v>0</v>
      </c>
      <c r="Q1715" s="39">
        <v>1964460</v>
      </c>
      <c r="R1715" s="39">
        <v>0</v>
      </c>
      <c r="S1715" s="39">
        <v>1162480</v>
      </c>
      <c r="T1715" s="39">
        <v>0</v>
      </c>
      <c r="U1715" s="39">
        <f>SUM('25-26 Title I Part A'!$P1715:$T1715)</f>
        <v>3126940</v>
      </c>
      <c r="V1715" s="39">
        <f>'25-26 Title I Part A'!$L1715-'25-26 Title I Part A'!$U1715</f>
        <v>1280360</v>
      </c>
    </row>
    <row r="1716" spans="1:22" ht="15" customHeight="1" x14ac:dyDescent="0.35">
      <c r="A1716" t="s">
        <v>268</v>
      </c>
      <c r="B1716" t="s">
        <v>2669</v>
      </c>
      <c r="C1716" s="7" t="s">
        <v>270</v>
      </c>
      <c r="D1716" s="7" t="s">
        <v>2670</v>
      </c>
      <c r="E1716" s="7" t="s">
        <v>25</v>
      </c>
      <c r="F1716" s="7" t="s">
        <v>26</v>
      </c>
      <c r="G1716" s="7" t="s">
        <v>2670</v>
      </c>
      <c r="H1716" s="38" t="s">
        <v>2671</v>
      </c>
      <c r="I1716" s="7" t="s">
        <v>28</v>
      </c>
      <c r="J1716" s="7" t="s">
        <v>7972</v>
      </c>
      <c r="K1716" s="7" t="s">
        <v>7972</v>
      </c>
      <c r="L1716" s="39">
        <v>449639</v>
      </c>
      <c r="M1716" s="7" t="s">
        <v>7972</v>
      </c>
      <c r="N1716" s="7" t="s">
        <v>7972</v>
      </c>
      <c r="O1716" s="7" t="s">
        <v>7972</v>
      </c>
      <c r="P1716" s="39">
        <v>0</v>
      </c>
      <c r="Q1716" s="39">
        <v>0</v>
      </c>
      <c r="R1716" s="39">
        <v>0</v>
      </c>
      <c r="S1716" s="39">
        <v>89480</v>
      </c>
      <c r="T1716" s="39">
        <v>0</v>
      </c>
      <c r="U1716" s="39">
        <f>SUM('25-26 Title I Part A'!$P1716:$T1716)</f>
        <v>89480</v>
      </c>
      <c r="V1716" s="39">
        <f>'25-26 Title I Part A'!$L1716-'25-26 Title I Part A'!$U1716</f>
        <v>360159</v>
      </c>
    </row>
    <row r="1717" spans="1:22" ht="15" customHeight="1" x14ac:dyDescent="0.35">
      <c r="A1717" t="s">
        <v>268</v>
      </c>
      <c r="B1717" t="s">
        <v>2732</v>
      </c>
      <c r="C1717" s="7" t="s">
        <v>270</v>
      </c>
      <c r="D1717" s="7" t="s">
        <v>2733</v>
      </c>
      <c r="E1717" s="7" t="s">
        <v>25</v>
      </c>
      <c r="F1717" s="7" t="s">
        <v>26</v>
      </c>
      <c r="G1717" s="7" t="s">
        <v>2733</v>
      </c>
      <c r="H1717" s="38" t="s">
        <v>2734</v>
      </c>
      <c r="I1717" s="7" t="s">
        <v>28</v>
      </c>
      <c r="J1717" s="7" t="s">
        <v>7972</v>
      </c>
      <c r="K1717" s="7" t="s">
        <v>7972</v>
      </c>
      <c r="L1717" s="39">
        <v>1786306</v>
      </c>
      <c r="M1717" s="7" t="s">
        <v>7972</v>
      </c>
      <c r="N1717" s="7" t="s">
        <v>7972</v>
      </c>
      <c r="O1717" s="7" t="s">
        <v>7972</v>
      </c>
      <c r="P1717" s="39">
        <v>72546</v>
      </c>
      <c r="Q1717" s="39">
        <v>515476</v>
      </c>
      <c r="R1717" s="39">
        <v>352002</v>
      </c>
      <c r="S1717" s="39">
        <v>412208</v>
      </c>
      <c r="T1717" s="39">
        <v>0</v>
      </c>
      <c r="U1717" s="39">
        <f>SUM('25-26 Title I Part A'!$P1717:$T1717)</f>
        <v>1352232</v>
      </c>
      <c r="V1717" s="39">
        <f>'25-26 Title I Part A'!$L1717-'25-26 Title I Part A'!$U1717</f>
        <v>434074</v>
      </c>
    </row>
    <row r="1718" spans="1:22" ht="15" customHeight="1" x14ac:dyDescent="0.35">
      <c r="A1718" t="s">
        <v>268</v>
      </c>
      <c r="B1718" t="s">
        <v>2747</v>
      </c>
      <c r="C1718" s="7" t="s">
        <v>270</v>
      </c>
      <c r="D1718" s="7" t="s">
        <v>2748</v>
      </c>
      <c r="E1718" s="7" t="s">
        <v>25</v>
      </c>
      <c r="F1718" s="7" t="s">
        <v>26</v>
      </c>
      <c r="G1718" s="7" t="s">
        <v>2748</v>
      </c>
      <c r="H1718" s="38" t="s">
        <v>2749</v>
      </c>
      <c r="I1718" s="7" t="s">
        <v>28</v>
      </c>
      <c r="J1718" s="7" t="s">
        <v>7972</v>
      </c>
      <c r="K1718" s="7" t="s">
        <v>7972</v>
      </c>
      <c r="L1718" s="39">
        <v>5467010</v>
      </c>
      <c r="M1718" s="7" t="s">
        <v>7972</v>
      </c>
      <c r="N1718" s="7" t="s">
        <v>7972</v>
      </c>
      <c r="O1718" s="7" t="s">
        <v>7972</v>
      </c>
      <c r="P1718" s="39">
        <v>0</v>
      </c>
      <c r="Q1718" s="39">
        <v>0</v>
      </c>
      <c r="R1718" s="39">
        <v>2184608</v>
      </c>
      <c r="S1718" s="39">
        <v>1573057</v>
      </c>
      <c r="T1718" s="39">
        <v>0</v>
      </c>
      <c r="U1718" s="39">
        <f>SUM('25-26 Title I Part A'!$P1718:$T1718)</f>
        <v>3757665</v>
      </c>
      <c r="V1718" s="39">
        <f>'25-26 Title I Part A'!$L1718-'25-26 Title I Part A'!$U1718</f>
        <v>1709345</v>
      </c>
    </row>
    <row r="1719" spans="1:22" ht="15" customHeight="1" x14ac:dyDescent="0.35">
      <c r="A1719" t="s">
        <v>268</v>
      </c>
      <c r="B1719" t="s">
        <v>5987</v>
      </c>
      <c r="C1719" s="7" t="s">
        <v>270</v>
      </c>
      <c r="D1719" s="7" t="s">
        <v>2748</v>
      </c>
      <c r="E1719" s="7" t="s">
        <v>5988</v>
      </c>
      <c r="F1719" s="7" t="s">
        <v>5989</v>
      </c>
      <c r="G1719" s="7" t="s">
        <v>5990</v>
      </c>
      <c r="H1719" s="38" t="s">
        <v>5991</v>
      </c>
      <c r="I1719" s="7" t="s">
        <v>3115</v>
      </c>
      <c r="J1719" s="7" t="s">
        <v>7972</v>
      </c>
      <c r="K1719" s="7" t="s">
        <v>7972</v>
      </c>
      <c r="L1719" s="39">
        <v>89798</v>
      </c>
      <c r="M1719" s="7" t="s">
        <v>7972</v>
      </c>
      <c r="N1719" s="7" t="s">
        <v>7972</v>
      </c>
      <c r="O1719" s="7" t="s">
        <v>7972</v>
      </c>
      <c r="P1719" s="39">
        <v>0</v>
      </c>
      <c r="Q1719" s="39">
        <v>48573</v>
      </c>
      <c r="R1719" s="39">
        <v>39763</v>
      </c>
      <c r="S1719" s="39">
        <v>1462</v>
      </c>
      <c r="T1719" s="39">
        <v>0</v>
      </c>
      <c r="U1719" s="39">
        <f>SUM('25-26 Title I Part A'!$P1719:$T1719)</f>
        <v>89798</v>
      </c>
      <c r="V1719" s="39">
        <f>'25-26 Title I Part A'!$L1719-'25-26 Title I Part A'!$U1719</f>
        <v>0</v>
      </c>
    </row>
    <row r="1720" spans="1:22" ht="15" customHeight="1" x14ac:dyDescent="0.35">
      <c r="A1720" t="s">
        <v>268</v>
      </c>
      <c r="B1720" t="s">
        <v>6062</v>
      </c>
      <c r="C1720" s="7" t="s">
        <v>270</v>
      </c>
      <c r="D1720" s="7" t="s">
        <v>2748</v>
      </c>
      <c r="E1720" s="7" t="s">
        <v>6063</v>
      </c>
      <c r="F1720" s="7" t="s">
        <v>6064</v>
      </c>
      <c r="G1720" s="7" t="s">
        <v>6065</v>
      </c>
      <c r="H1720" s="38" t="s">
        <v>6066</v>
      </c>
      <c r="I1720" s="7" t="s">
        <v>3115</v>
      </c>
      <c r="J1720" s="7" t="s">
        <v>7972</v>
      </c>
      <c r="K1720" s="7" t="s">
        <v>7972</v>
      </c>
      <c r="L1720" s="39">
        <v>127092</v>
      </c>
      <c r="M1720" s="7" t="s">
        <v>7972</v>
      </c>
      <c r="N1720" s="7" t="s">
        <v>7972</v>
      </c>
      <c r="O1720" s="7" t="s">
        <v>7972</v>
      </c>
      <c r="P1720" s="39">
        <v>0</v>
      </c>
      <c r="Q1720" s="39">
        <v>56423</v>
      </c>
      <c r="R1720" s="39">
        <v>51961</v>
      </c>
      <c r="S1720" s="39">
        <v>18708</v>
      </c>
      <c r="T1720" s="39">
        <v>0</v>
      </c>
      <c r="U1720" s="39">
        <f>SUM('25-26 Title I Part A'!$P1720:$T1720)</f>
        <v>127092</v>
      </c>
      <c r="V1720" s="39">
        <f>'25-26 Title I Part A'!$L1720-'25-26 Title I Part A'!$U1720</f>
        <v>0</v>
      </c>
    </row>
    <row r="1721" spans="1:22" ht="15" customHeight="1" x14ac:dyDescent="0.35">
      <c r="A1721" t="s">
        <v>268</v>
      </c>
      <c r="B1721" t="s">
        <v>4490</v>
      </c>
      <c r="C1721" s="7" t="s">
        <v>270</v>
      </c>
      <c r="D1721" s="7" t="s">
        <v>747</v>
      </c>
      <c r="E1721" s="7" t="s">
        <v>4491</v>
      </c>
      <c r="F1721" s="7" t="s">
        <v>4492</v>
      </c>
      <c r="G1721" s="7" t="s">
        <v>4493</v>
      </c>
      <c r="H1721" s="38" t="s">
        <v>4494</v>
      </c>
      <c r="I1721" s="7" t="s">
        <v>3115</v>
      </c>
      <c r="J1721" s="7" t="s">
        <v>7972</v>
      </c>
      <c r="K1721" s="7" t="s">
        <v>7972</v>
      </c>
      <c r="L1721" s="39">
        <v>42880</v>
      </c>
      <c r="M1721" s="7" t="s">
        <v>7972</v>
      </c>
      <c r="N1721" s="7" t="s">
        <v>7972</v>
      </c>
      <c r="O1721" s="7" t="s">
        <v>7972</v>
      </c>
      <c r="P1721" s="39">
        <v>10289</v>
      </c>
      <c r="Q1721" s="39">
        <v>26791</v>
      </c>
      <c r="R1721" s="39">
        <v>5091</v>
      </c>
      <c r="S1721" s="39">
        <v>709</v>
      </c>
      <c r="T1721" s="39">
        <v>0</v>
      </c>
      <c r="U1721" s="39">
        <f>SUM('25-26 Title I Part A'!$P1721:$T1721)</f>
        <v>42880</v>
      </c>
      <c r="V1721" s="39">
        <f>'25-26 Title I Part A'!$L1721-'25-26 Title I Part A'!$U1721</f>
        <v>0</v>
      </c>
    </row>
    <row r="1722" spans="1:22" ht="15" customHeight="1" x14ac:dyDescent="0.35">
      <c r="A1722" t="s">
        <v>268</v>
      </c>
      <c r="B1722" t="s">
        <v>5499</v>
      </c>
      <c r="C1722" s="7" t="s">
        <v>270</v>
      </c>
      <c r="D1722" s="7" t="s">
        <v>2733</v>
      </c>
      <c r="E1722" s="7" t="s">
        <v>5500</v>
      </c>
      <c r="F1722" s="7" t="s">
        <v>5501</v>
      </c>
      <c r="G1722" s="7" t="s">
        <v>5502</v>
      </c>
      <c r="H1722" s="38" t="s">
        <v>5503</v>
      </c>
      <c r="I1722" s="7" t="s">
        <v>3115</v>
      </c>
      <c r="J1722" s="7" t="s">
        <v>7973</v>
      </c>
      <c r="K1722" s="7" t="s">
        <v>7973</v>
      </c>
      <c r="L1722" s="39">
        <v>0</v>
      </c>
      <c r="M1722" s="7" t="s">
        <v>7973</v>
      </c>
      <c r="N1722" s="7" t="s">
        <v>7988</v>
      </c>
      <c r="O1722" s="7" t="s">
        <v>7974</v>
      </c>
      <c r="P1722" s="39">
        <v>0</v>
      </c>
      <c r="Q1722" s="39">
        <v>0</v>
      </c>
      <c r="R1722" s="39">
        <v>0</v>
      </c>
      <c r="S1722" s="39">
        <v>0</v>
      </c>
      <c r="T1722" s="39">
        <v>0</v>
      </c>
      <c r="U1722" s="39">
        <f>SUM('25-26 Title I Part A'!$P1722:$T1722)</f>
        <v>0</v>
      </c>
      <c r="V1722" s="39">
        <f>'25-26 Title I Part A'!$L1722-'25-26 Title I Part A'!$U1722</f>
        <v>0</v>
      </c>
    </row>
    <row r="1723" spans="1:22" ht="15" customHeight="1" x14ac:dyDescent="0.35">
      <c r="A1723" t="s">
        <v>268</v>
      </c>
      <c r="B1723" t="s">
        <v>3917</v>
      </c>
      <c r="C1723" s="7" t="s">
        <v>270</v>
      </c>
      <c r="D1723" s="7" t="s">
        <v>2748</v>
      </c>
      <c r="E1723" s="7" t="s">
        <v>3918</v>
      </c>
      <c r="F1723" s="7" t="s">
        <v>3919</v>
      </c>
      <c r="G1723" s="7" t="s">
        <v>3920</v>
      </c>
      <c r="H1723" s="38" t="s">
        <v>3921</v>
      </c>
      <c r="I1723" s="7" t="s">
        <v>3115</v>
      </c>
      <c r="J1723" s="7" t="s">
        <v>7972</v>
      </c>
      <c r="K1723" s="7" t="s">
        <v>7972</v>
      </c>
      <c r="L1723" s="39">
        <v>330175</v>
      </c>
      <c r="M1723" s="7" t="s">
        <v>7972</v>
      </c>
      <c r="N1723" s="7" t="s">
        <v>7972</v>
      </c>
      <c r="O1723" s="7" t="s">
        <v>7972</v>
      </c>
      <c r="P1723" s="39">
        <v>79249</v>
      </c>
      <c r="Q1723" s="39">
        <v>182060</v>
      </c>
      <c r="R1723" s="39">
        <v>0</v>
      </c>
      <c r="S1723" s="39">
        <v>68866</v>
      </c>
      <c r="T1723" s="39">
        <v>0</v>
      </c>
      <c r="U1723" s="39">
        <f>SUM('25-26 Title I Part A'!$P1723:$T1723)</f>
        <v>330175</v>
      </c>
      <c r="V1723" s="39">
        <f>'25-26 Title I Part A'!$L1723-'25-26 Title I Part A'!$U1723</f>
        <v>0</v>
      </c>
    </row>
    <row r="1724" spans="1:22" ht="15" customHeight="1" x14ac:dyDescent="0.35">
      <c r="A1724" t="s">
        <v>268</v>
      </c>
      <c r="B1724" t="s">
        <v>6067</v>
      </c>
      <c r="C1724" s="7" t="s">
        <v>270</v>
      </c>
      <c r="D1724" s="7" t="s">
        <v>2748</v>
      </c>
      <c r="E1724" s="7" t="s">
        <v>6068</v>
      </c>
      <c r="F1724" s="7" t="s">
        <v>6069</v>
      </c>
      <c r="G1724" s="7" t="s">
        <v>6070</v>
      </c>
      <c r="H1724" s="38" t="s">
        <v>6071</v>
      </c>
      <c r="I1724" s="7" t="s">
        <v>3115</v>
      </c>
      <c r="J1724" s="7" t="s">
        <v>7972</v>
      </c>
      <c r="K1724" s="7" t="s">
        <v>7972</v>
      </c>
      <c r="L1724" s="39">
        <v>45591</v>
      </c>
      <c r="M1724" s="7" t="s">
        <v>7972</v>
      </c>
      <c r="N1724" s="7" t="s">
        <v>7972</v>
      </c>
      <c r="O1724" s="7" t="s">
        <v>7972</v>
      </c>
      <c r="P1724" s="39">
        <v>0</v>
      </c>
      <c r="Q1724" s="39">
        <v>25291</v>
      </c>
      <c r="R1724" s="39">
        <v>20168</v>
      </c>
      <c r="S1724" s="39">
        <v>132</v>
      </c>
      <c r="T1724" s="39">
        <v>0</v>
      </c>
      <c r="U1724" s="39">
        <f>SUM('25-26 Title I Part A'!$P1724:$T1724)</f>
        <v>45591</v>
      </c>
      <c r="V1724" s="39">
        <f>'25-26 Title I Part A'!$L1724-'25-26 Title I Part A'!$U1724</f>
        <v>0</v>
      </c>
    </row>
    <row r="1725" spans="1:22" ht="15" customHeight="1" x14ac:dyDescent="0.35">
      <c r="A1725" t="s">
        <v>268</v>
      </c>
      <c r="B1725" t="s">
        <v>4630</v>
      </c>
      <c r="C1725" s="7" t="s">
        <v>270</v>
      </c>
      <c r="D1725" s="7" t="s">
        <v>3078</v>
      </c>
      <c r="E1725" s="7" t="s">
        <v>4631</v>
      </c>
      <c r="F1725" s="7" t="s">
        <v>4632</v>
      </c>
      <c r="G1725" s="7" t="s">
        <v>4633</v>
      </c>
      <c r="H1725" s="38" t="s">
        <v>4634</v>
      </c>
      <c r="I1725" s="7" t="s">
        <v>3115</v>
      </c>
      <c r="J1725" s="7" t="s">
        <v>7972</v>
      </c>
      <c r="K1725" s="7" t="s">
        <v>7972</v>
      </c>
      <c r="L1725" s="39">
        <v>158083</v>
      </c>
      <c r="M1725" s="7" t="s">
        <v>7972</v>
      </c>
      <c r="N1725" s="7" t="s">
        <v>7972</v>
      </c>
      <c r="O1725" s="7" t="s">
        <v>7972</v>
      </c>
      <c r="P1725" s="39">
        <v>38570</v>
      </c>
      <c r="Q1725" s="39">
        <v>52634</v>
      </c>
      <c r="R1725" s="39">
        <v>43235</v>
      </c>
      <c r="S1725" s="39">
        <v>23644</v>
      </c>
      <c r="T1725" s="39">
        <v>0</v>
      </c>
      <c r="U1725" s="39">
        <f>SUM('25-26 Title I Part A'!$P1725:$T1725)</f>
        <v>158083</v>
      </c>
      <c r="V1725" s="39">
        <f>'25-26 Title I Part A'!$L1725-'25-26 Title I Part A'!$U1725</f>
        <v>0</v>
      </c>
    </row>
    <row r="1726" spans="1:22" ht="15" customHeight="1" x14ac:dyDescent="0.35">
      <c r="A1726" t="s">
        <v>268</v>
      </c>
      <c r="B1726" t="s">
        <v>5014</v>
      </c>
      <c r="C1726" s="7" t="s">
        <v>270</v>
      </c>
      <c r="D1726" s="7" t="s">
        <v>2748</v>
      </c>
      <c r="E1726" s="7" t="s">
        <v>5015</v>
      </c>
      <c r="F1726" s="7" t="s">
        <v>5016</v>
      </c>
      <c r="G1726" s="7" t="s">
        <v>5017</v>
      </c>
      <c r="H1726" s="38" t="s">
        <v>5018</v>
      </c>
      <c r="I1726" s="7" t="s">
        <v>3115</v>
      </c>
      <c r="J1726" s="7" t="s">
        <v>7972</v>
      </c>
      <c r="K1726" s="7" t="s">
        <v>7972</v>
      </c>
      <c r="L1726" s="39">
        <v>56231</v>
      </c>
      <c r="M1726" s="7" t="s">
        <v>7972</v>
      </c>
      <c r="N1726" s="7" t="s">
        <v>7972</v>
      </c>
      <c r="O1726" s="7" t="s">
        <v>7972</v>
      </c>
      <c r="P1726" s="39">
        <v>0</v>
      </c>
      <c r="Q1726" s="39">
        <v>31548</v>
      </c>
      <c r="R1726" s="39">
        <v>23765</v>
      </c>
      <c r="S1726" s="39">
        <v>918</v>
      </c>
      <c r="T1726" s="39">
        <v>0</v>
      </c>
      <c r="U1726" s="39">
        <f>SUM('25-26 Title I Part A'!$P1726:$T1726)</f>
        <v>56231</v>
      </c>
      <c r="V1726" s="39">
        <f>'25-26 Title I Part A'!$L1726-'25-26 Title I Part A'!$U1726</f>
        <v>0</v>
      </c>
    </row>
    <row r="1727" spans="1:22" ht="15" customHeight="1" x14ac:dyDescent="0.35">
      <c r="A1727" t="s">
        <v>55</v>
      </c>
      <c r="B1727" t="s">
        <v>3080</v>
      </c>
      <c r="C1727" s="7" t="s">
        <v>57</v>
      </c>
      <c r="D1727" s="7" t="s">
        <v>3081</v>
      </c>
      <c r="E1727" s="7" t="s">
        <v>25</v>
      </c>
      <c r="F1727" s="7" t="s">
        <v>26</v>
      </c>
      <c r="G1727" s="7" t="s">
        <v>3081</v>
      </c>
      <c r="H1727" s="38" t="s">
        <v>3082</v>
      </c>
      <c r="I1727" s="7" t="s">
        <v>2938</v>
      </c>
      <c r="J1727" s="7" t="s">
        <v>7972</v>
      </c>
      <c r="K1727" s="7" t="s">
        <v>7972</v>
      </c>
      <c r="L1727" s="39">
        <v>1059849</v>
      </c>
      <c r="M1727" s="7" t="s">
        <v>7972</v>
      </c>
      <c r="N1727" s="7" t="s">
        <v>7972</v>
      </c>
      <c r="O1727" s="7" t="s">
        <v>7972</v>
      </c>
      <c r="P1727" s="39">
        <v>0</v>
      </c>
      <c r="Q1727" s="39">
        <v>0</v>
      </c>
      <c r="R1727" s="39">
        <v>347797</v>
      </c>
      <c r="S1727" s="39">
        <v>545689</v>
      </c>
      <c r="T1727" s="39">
        <v>0</v>
      </c>
      <c r="U1727" s="39">
        <f>SUM('25-26 Title I Part A'!$P1727:$T1727)</f>
        <v>893486</v>
      </c>
      <c r="V1727" s="39">
        <f>'25-26 Title I Part A'!$L1727-'25-26 Title I Part A'!$U1727</f>
        <v>166363</v>
      </c>
    </row>
    <row r="1728" spans="1:22" ht="15" customHeight="1" x14ac:dyDescent="0.35">
      <c r="A1728" t="s">
        <v>55</v>
      </c>
      <c r="B1728" t="s">
        <v>56</v>
      </c>
      <c r="C1728" s="7" t="s">
        <v>57</v>
      </c>
      <c r="D1728" s="7" t="s">
        <v>58</v>
      </c>
      <c r="E1728" s="7" t="s">
        <v>25</v>
      </c>
      <c r="F1728" s="7" t="s">
        <v>26</v>
      </c>
      <c r="G1728" s="7" t="s">
        <v>58</v>
      </c>
      <c r="H1728" s="38" t="s">
        <v>59</v>
      </c>
      <c r="I1728" s="7" t="s">
        <v>28</v>
      </c>
      <c r="J1728" s="7" t="s">
        <v>7972</v>
      </c>
      <c r="K1728" s="7" t="s">
        <v>7972</v>
      </c>
      <c r="L1728" s="39">
        <v>0</v>
      </c>
      <c r="M1728" s="7" t="s">
        <v>7972</v>
      </c>
      <c r="N1728" s="7" t="s">
        <v>7972</v>
      </c>
      <c r="O1728" s="7" t="s">
        <v>7972</v>
      </c>
      <c r="P1728" s="39">
        <v>0</v>
      </c>
      <c r="Q1728" s="39">
        <v>0</v>
      </c>
      <c r="R1728" s="39">
        <v>0</v>
      </c>
      <c r="S1728" s="39">
        <v>0</v>
      </c>
      <c r="T1728" s="39">
        <v>0</v>
      </c>
      <c r="U1728" s="39">
        <f>SUM('25-26 Title I Part A'!$P1728:$T1728)</f>
        <v>0</v>
      </c>
      <c r="V1728" s="39">
        <f>'25-26 Title I Part A'!$L1728-'25-26 Title I Part A'!$U1728</f>
        <v>0</v>
      </c>
    </row>
    <row r="1729" spans="1:22" ht="15" customHeight="1" x14ac:dyDescent="0.35">
      <c r="A1729" t="s">
        <v>55</v>
      </c>
      <c r="B1729" t="s">
        <v>2830</v>
      </c>
      <c r="C1729" s="7" t="s">
        <v>57</v>
      </c>
      <c r="D1729" s="7" t="s">
        <v>2831</v>
      </c>
      <c r="E1729" s="7" t="s">
        <v>25</v>
      </c>
      <c r="F1729" s="7" t="s">
        <v>26</v>
      </c>
      <c r="G1729" s="7" t="s">
        <v>2831</v>
      </c>
      <c r="H1729" s="38" t="s">
        <v>2832</v>
      </c>
      <c r="I1729" s="7" t="s">
        <v>28</v>
      </c>
      <c r="J1729" s="7" t="s">
        <v>7972</v>
      </c>
      <c r="K1729" s="7" t="s">
        <v>7972</v>
      </c>
      <c r="L1729" s="39">
        <v>218032</v>
      </c>
      <c r="M1729" s="7" t="s">
        <v>7972</v>
      </c>
      <c r="N1729" s="7" t="s">
        <v>7972</v>
      </c>
      <c r="O1729" s="7" t="s">
        <v>7972</v>
      </c>
      <c r="P1729" s="39">
        <v>0</v>
      </c>
      <c r="Q1729" s="39">
        <v>0</v>
      </c>
      <c r="R1729" s="39">
        <v>54367</v>
      </c>
      <c r="S1729" s="39">
        <v>140689</v>
      </c>
      <c r="T1729" s="39">
        <v>0</v>
      </c>
      <c r="U1729" s="39">
        <f>SUM('25-26 Title I Part A'!$P1729:$T1729)</f>
        <v>195056</v>
      </c>
      <c r="V1729" s="39">
        <f>'25-26 Title I Part A'!$L1729-'25-26 Title I Part A'!$U1729</f>
        <v>22976</v>
      </c>
    </row>
    <row r="1730" spans="1:22" ht="15" customHeight="1" x14ac:dyDescent="0.35">
      <c r="A1730" t="s">
        <v>55</v>
      </c>
      <c r="B1730" t="s">
        <v>259</v>
      </c>
      <c r="C1730" s="7" t="s">
        <v>57</v>
      </c>
      <c r="D1730" s="7" t="s">
        <v>260</v>
      </c>
      <c r="E1730" s="7" t="s">
        <v>25</v>
      </c>
      <c r="F1730" s="7" t="s">
        <v>26</v>
      </c>
      <c r="G1730" s="7" t="s">
        <v>260</v>
      </c>
      <c r="H1730" s="38" t="s">
        <v>261</v>
      </c>
      <c r="I1730" s="7" t="s">
        <v>28</v>
      </c>
      <c r="J1730" s="7" t="s">
        <v>7972</v>
      </c>
      <c r="K1730" s="7" t="s">
        <v>7972</v>
      </c>
      <c r="L1730" s="39">
        <v>490635</v>
      </c>
      <c r="M1730" s="7" t="s">
        <v>7973</v>
      </c>
      <c r="N1730" s="7" t="s">
        <v>7972</v>
      </c>
      <c r="O1730" s="7" t="s">
        <v>7972</v>
      </c>
      <c r="P1730" s="39">
        <v>0</v>
      </c>
      <c r="Q1730" s="39">
        <v>0</v>
      </c>
      <c r="R1730" s="39">
        <v>0</v>
      </c>
      <c r="S1730" s="39">
        <v>0</v>
      </c>
      <c r="T1730" s="39">
        <v>0</v>
      </c>
      <c r="U1730" s="39">
        <f>SUM('25-26 Title I Part A'!$P1730:$T1730)</f>
        <v>0</v>
      </c>
      <c r="V1730" s="39">
        <f>'25-26 Title I Part A'!$L1730-'25-26 Title I Part A'!$U1730</f>
        <v>490635</v>
      </c>
    </row>
    <row r="1731" spans="1:22" ht="15" customHeight="1" x14ac:dyDescent="0.35">
      <c r="A1731" t="s">
        <v>55</v>
      </c>
      <c r="B1731" t="s">
        <v>273</v>
      </c>
      <c r="C1731" s="7" t="s">
        <v>57</v>
      </c>
      <c r="D1731" s="7" t="s">
        <v>274</v>
      </c>
      <c r="E1731" s="7" t="s">
        <v>25</v>
      </c>
      <c r="F1731" s="7" t="s">
        <v>26</v>
      </c>
      <c r="G1731" s="7" t="s">
        <v>274</v>
      </c>
      <c r="H1731" s="38" t="s">
        <v>275</v>
      </c>
      <c r="I1731" s="7" t="s">
        <v>28</v>
      </c>
      <c r="J1731" s="7" t="s">
        <v>7972</v>
      </c>
      <c r="K1731" s="7" t="s">
        <v>7972</v>
      </c>
      <c r="L1731" s="39">
        <v>59051</v>
      </c>
      <c r="M1731" s="7" t="s">
        <v>7972</v>
      </c>
      <c r="N1731" s="7" t="s">
        <v>7972</v>
      </c>
      <c r="O1731" s="7" t="s">
        <v>7972</v>
      </c>
      <c r="P1731" s="39">
        <v>1197</v>
      </c>
      <c r="Q1731" s="39">
        <v>16510</v>
      </c>
      <c r="R1731" s="39">
        <v>23772</v>
      </c>
      <c r="S1731" s="39">
        <v>17572</v>
      </c>
      <c r="T1731" s="39">
        <v>0</v>
      </c>
      <c r="U1731" s="39">
        <f>SUM('25-26 Title I Part A'!$P1731:$T1731)</f>
        <v>59051</v>
      </c>
      <c r="V1731" s="39">
        <f>'25-26 Title I Part A'!$L1731-'25-26 Title I Part A'!$U1731</f>
        <v>0</v>
      </c>
    </row>
    <row r="1732" spans="1:22" ht="15" customHeight="1" x14ac:dyDescent="0.35">
      <c r="A1732" t="s">
        <v>55</v>
      </c>
      <c r="B1732" t="s">
        <v>587</v>
      </c>
      <c r="C1732" s="7" t="s">
        <v>57</v>
      </c>
      <c r="D1732" s="7" t="s">
        <v>588</v>
      </c>
      <c r="E1732" s="7" t="s">
        <v>25</v>
      </c>
      <c r="F1732" s="7" t="s">
        <v>26</v>
      </c>
      <c r="G1732" s="7" t="s">
        <v>588</v>
      </c>
      <c r="H1732" s="38" t="s">
        <v>589</v>
      </c>
      <c r="I1732" s="7" t="s">
        <v>28</v>
      </c>
      <c r="J1732" s="7" t="s">
        <v>7972</v>
      </c>
      <c r="K1732" s="7" t="s">
        <v>7972</v>
      </c>
      <c r="L1732" s="39">
        <v>41902</v>
      </c>
      <c r="M1732" s="7" t="s">
        <v>7972</v>
      </c>
      <c r="N1732" s="7" t="s">
        <v>7972</v>
      </c>
      <c r="O1732" s="7" t="s">
        <v>7972</v>
      </c>
      <c r="P1732" s="39">
        <v>7324</v>
      </c>
      <c r="Q1732" s="39">
        <v>7320</v>
      </c>
      <c r="R1732" s="39">
        <v>8511</v>
      </c>
      <c r="S1732" s="39">
        <v>18747</v>
      </c>
      <c r="T1732" s="39">
        <v>0</v>
      </c>
      <c r="U1732" s="39">
        <f>SUM('25-26 Title I Part A'!$P1732:$T1732)</f>
        <v>41902</v>
      </c>
      <c r="V1732" s="39">
        <f>'25-26 Title I Part A'!$L1732-'25-26 Title I Part A'!$U1732</f>
        <v>0</v>
      </c>
    </row>
    <row r="1733" spans="1:22" ht="15" customHeight="1" x14ac:dyDescent="0.35">
      <c r="A1733" t="s">
        <v>55</v>
      </c>
      <c r="B1733" t="s">
        <v>599</v>
      </c>
      <c r="C1733" s="7" t="s">
        <v>57</v>
      </c>
      <c r="D1733" s="7" t="s">
        <v>600</v>
      </c>
      <c r="E1733" s="7" t="s">
        <v>25</v>
      </c>
      <c r="F1733" s="7" t="s">
        <v>26</v>
      </c>
      <c r="G1733" s="7" t="s">
        <v>600</v>
      </c>
      <c r="H1733" s="38" t="s">
        <v>601</v>
      </c>
      <c r="I1733" s="7" t="s">
        <v>28</v>
      </c>
      <c r="J1733" s="7" t="s">
        <v>7972</v>
      </c>
      <c r="K1733" s="7" t="s">
        <v>7972</v>
      </c>
      <c r="L1733" s="39">
        <v>168447</v>
      </c>
      <c r="M1733" s="7" t="s">
        <v>7972</v>
      </c>
      <c r="N1733" s="7" t="s">
        <v>7972</v>
      </c>
      <c r="O1733" s="7" t="s">
        <v>7972</v>
      </c>
      <c r="P1733" s="39">
        <v>21414</v>
      </c>
      <c r="Q1733" s="39">
        <v>38605</v>
      </c>
      <c r="R1733" s="39">
        <v>37256</v>
      </c>
      <c r="S1733" s="39">
        <v>69784</v>
      </c>
      <c r="T1733" s="39">
        <v>0</v>
      </c>
      <c r="U1733" s="39">
        <f>SUM('25-26 Title I Part A'!$P1733:$T1733)</f>
        <v>167059</v>
      </c>
      <c r="V1733" s="39">
        <f>'25-26 Title I Part A'!$L1733-'25-26 Title I Part A'!$U1733</f>
        <v>1388</v>
      </c>
    </row>
    <row r="1734" spans="1:22" ht="15" customHeight="1" x14ac:dyDescent="0.35">
      <c r="A1734" t="s">
        <v>55</v>
      </c>
      <c r="B1734" t="s">
        <v>770</v>
      </c>
      <c r="C1734" s="7" t="s">
        <v>57</v>
      </c>
      <c r="D1734" s="7" t="s">
        <v>771</v>
      </c>
      <c r="E1734" s="7" t="s">
        <v>25</v>
      </c>
      <c r="F1734" s="7" t="s">
        <v>26</v>
      </c>
      <c r="G1734" s="7" t="s">
        <v>771</v>
      </c>
      <c r="H1734" s="38" t="s">
        <v>772</v>
      </c>
      <c r="I1734" s="7" t="s">
        <v>28</v>
      </c>
      <c r="J1734" s="7" t="s">
        <v>7972</v>
      </c>
      <c r="K1734" s="7" t="s">
        <v>7972</v>
      </c>
      <c r="L1734" s="39">
        <v>0</v>
      </c>
      <c r="M1734" s="7" t="s">
        <v>7972</v>
      </c>
      <c r="N1734" s="7" t="s">
        <v>7972</v>
      </c>
      <c r="O1734" s="7" t="s">
        <v>7972</v>
      </c>
      <c r="P1734" s="39">
        <v>0</v>
      </c>
      <c r="Q1734" s="39">
        <v>0</v>
      </c>
      <c r="R1734" s="39">
        <v>0</v>
      </c>
      <c r="S1734" s="39">
        <v>0</v>
      </c>
      <c r="T1734" s="39">
        <v>0</v>
      </c>
      <c r="U1734" s="39">
        <f>SUM('25-26 Title I Part A'!$P1734:$T1734)</f>
        <v>0</v>
      </c>
      <c r="V1734" s="39">
        <f>'25-26 Title I Part A'!$L1734-'25-26 Title I Part A'!$U1734</f>
        <v>0</v>
      </c>
    </row>
    <row r="1735" spans="1:22" ht="15" customHeight="1" x14ac:dyDescent="0.35">
      <c r="A1735" t="s">
        <v>55</v>
      </c>
      <c r="B1735" t="s">
        <v>922</v>
      </c>
      <c r="C1735" s="7" t="s">
        <v>57</v>
      </c>
      <c r="D1735" s="7" t="s">
        <v>923</v>
      </c>
      <c r="E1735" s="7" t="s">
        <v>25</v>
      </c>
      <c r="F1735" s="7" t="s">
        <v>26</v>
      </c>
      <c r="G1735" s="7" t="s">
        <v>923</v>
      </c>
      <c r="H1735" s="38" t="s">
        <v>924</v>
      </c>
      <c r="I1735" s="7" t="s">
        <v>28</v>
      </c>
      <c r="J1735" s="7" t="s">
        <v>7972</v>
      </c>
      <c r="K1735" s="7" t="s">
        <v>7972</v>
      </c>
      <c r="L1735" s="39">
        <v>47657</v>
      </c>
      <c r="M1735" s="7" t="s">
        <v>7972</v>
      </c>
      <c r="N1735" s="7" t="s">
        <v>7972</v>
      </c>
      <c r="O1735" s="7" t="s">
        <v>7972</v>
      </c>
      <c r="P1735" s="39">
        <v>0</v>
      </c>
      <c r="Q1735" s="39">
        <v>9964</v>
      </c>
      <c r="R1735" s="39">
        <v>27836</v>
      </c>
      <c r="S1735" s="39">
        <v>9857</v>
      </c>
      <c r="T1735" s="39">
        <v>0</v>
      </c>
      <c r="U1735" s="39">
        <f>SUM('25-26 Title I Part A'!$P1735:$T1735)</f>
        <v>47657</v>
      </c>
      <c r="V1735" s="39">
        <f>'25-26 Title I Part A'!$L1735-'25-26 Title I Part A'!$U1735</f>
        <v>0</v>
      </c>
    </row>
    <row r="1736" spans="1:22" ht="15" customHeight="1" x14ac:dyDescent="0.35">
      <c r="A1736" t="s">
        <v>55</v>
      </c>
      <c r="B1736" t="s">
        <v>928</v>
      </c>
      <c r="C1736" s="7" t="s">
        <v>57</v>
      </c>
      <c r="D1736" s="7" t="s">
        <v>929</v>
      </c>
      <c r="E1736" s="7" t="s">
        <v>25</v>
      </c>
      <c r="F1736" s="7" t="s">
        <v>26</v>
      </c>
      <c r="G1736" s="7" t="s">
        <v>929</v>
      </c>
      <c r="H1736" s="38" t="s">
        <v>930</v>
      </c>
      <c r="I1736" s="7" t="s">
        <v>28</v>
      </c>
      <c r="J1736" s="7" t="s">
        <v>7972</v>
      </c>
      <c r="K1736" s="7" t="s">
        <v>7972</v>
      </c>
      <c r="L1736" s="39">
        <v>0</v>
      </c>
      <c r="M1736" s="7" t="s">
        <v>7972</v>
      </c>
      <c r="N1736" s="7" t="s">
        <v>7972</v>
      </c>
      <c r="O1736" s="7" t="s">
        <v>7972</v>
      </c>
      <c r="P1736" s="39">
        <v>0</v>
      </c>
      <c r="Q1736" s="39">
        <v>0</v>
      </c>
      <c r="R1736" s="39">
        <v>0</v>
      </c>
      <c r="S1736" s="39">
        <v>0</v>
      </c>
      <c r="T1736" s="39">
        <v>0</v>
      </c>
      <c r="U1736" s="39">
        <f>SUM('25-26 Title I Part A'!$P1736:$T1736)</f>
        <v>0</v>
      </c>
      <c r="V1736" s="39">
        <f>'25-26 Title I Part A'!$L1736-'25-26 Title I Part A'!$U1736</f>
        <v>0</v>
      </c>
    </row>
    <row r="1737" spans="1:22" ht="15" customHeight="1" x14ac:dyDescent="0.35">
      <c r="A1737" t="s">
        <v>55</v>
      </c>
      <c r="B1737" t="s">
        <v>1003</v>
      </c>
      <c r="C1737" s="7" t="s">
        <v>57</v>
      </c>
      <c r="D1737" s="7" t="s">
        <v>1004</v>
      </c>
      <c r="E1737" s="7" t="s">
        <v>25</v>
      </c>
      <c r="F1737" s="7" t="s">
        <v>26</v>
      </c>
      <c r="G1737" s="7" t="s">
        <v>1004</v>
      </c>
      <c r="H1737" s="38" t="s">
        <v>1005</v>
      </c>
      <c r="I1737" s="7" t="s">
        <v>28</v>
      </c>
      <c r="J1737" s="7" t="s">
        <v>7972</v>
      </c>
      <c r="K1737" s="7" t="s">
        <v>7972</v>
      </c>
      <c r="L1737" s="39">
        <v>20254</v>
      </c>
      <c r="M1737" s="7" t="s">
        <v>7972</v>
      </c>
      <c r="N1737" s="7" t="s">
        <v>7972</v>
      </c>
      <c r="O1737" s="7" t="s">
        <v>7972</v>
      </c>
      <c r="P1737" s="39">
        <v>2164</v>
      </c>
      <c r="Q1737" s="39">
        <v>7439</v>
      </c>
      <c r="R1737" s="39">
        <v>4954</v>
      </c>
      <c r="S1737" s="39">
        <v>5697</v>
      </c>
      <c r="T1737" s="39">
        <v>0</v>
      </c>
      <c r="U1737" s="39">
        <f>SUM('25-26 Title I Part A'!$P1737:$T1737)</f>
        <v>20254</v>
      </c>
      <c r="V1737" s="39">
        <f>'25-26 Title I Part A'!$L1737-'25-26 Title I Part A'!$U1737</f>
        <v>0</v>
      </c>
    </row>
    <row r="1738" spans="1:22" ht="15" customHeight="1" x14ac:dyDescent="0.35">
      <c r="A1738" t="s">
        <v>55</v>
      </c>
      <c r="B1738" t="s">
        <v>1048</v>
      </c>
      <c r="C1738" s="7" t="s">
        <v>57</v>
      </c>
      <c r="D1738" s="7" t="s">
        <v>1049</v>
      </c>
      <c r="E1738" s="7" t="s">
        <v>25</v>
      </c>
      <c r="F1738" s="7" t="s">
        <v>26</v>
      </c>
      <c r="G1738" s="7" t="s">
        <v>1049</v>
      </c>
      <c r="H1738" s="38" t="s">
        <v>1050</v>
      </c>
      <c r="I1738" s="7" t="s">
        <v>28</v>
      </c>
      <c r="J1738" s="7" t="s">
        <v>7972</v>
      </c>
      <c r="K1738" s="7" t="s">
        <v>7972</v>
      </c>
      <c r="L1738" s="39">
        <v>61954</v>
      </c>
      <c r="M1738" s="7" t="s">
        <v>7972</v>
      </c>
      <c r="N1738" s="7" t="s">
        <v>7972</v>
      </c>
      <c r="O1738" s="7" t="s">
        <v>7972</v>
      </c>
      <c r="P1738" s="39">
        <v>4190</v>
      </c>
      <c r="Q1738" s="39">
        <v>22543</v>
      </c>
      <c r="R1738" s="39">
        <v>25239</v>
      </c>
      <c r="S1738" s="39">
        <v>9982</v>
      </c>
      <c r="T1738" s="39">
        <v>0</v>
      </c>
      <c r="U1738" s="39">
        <f>SUM('25-26 Title I Part A'!$P1738:$T1738)</f>
        <v>61954</v>
      </c>
      <c r="V1738" s="39">
        <f>'25-26 Title I Part A'!$L1738-'25-26 Title I Part A'!$U1738</f>
        <v>0</v>
      </c>
    </row>
    <row r="1739" spans="1:22" ht="15" customHeight="1" x14ac:dyDescent="0.35">
      <c r="A1739" t="s">
        <v>55</v>
      </c>
      <c r="B1739" t="s">
        <v>1072</v>
      </c>
      <c r="C1739" s="7" t="s">
        <v>57</v>
      </c>
      <c r="D1739" s="7" t="s">
        <v>1073</v>
      </c>
      <c r="E1739" s="7" t="s">
        <v>25</v>
      </c>
      <c r="F1739" s="7" t="s">
        <v>26</v>
      </c>
      <c r="G1739" s="7" t="s">
        <v>1073</v>
      </c>
      <c r="H1739" s="38" t="s">
        <v>1074</v>
      </c>
      <c r="I1739" s="7" t="s">
        <v>28</v>
      </c>
      <c r="J1739" s="7" t="s">
        <v>7972</v>
      </c>
      <c r="K1739" s="7" t="s">
        <v>7972</v>
      </c>
      <c r="L1739" s="39">
        <v>95893</v>
      </c>
      <c r="M1739" s="7" t="s">
        <v>7972</v>
      </c>
      <c r="N1739" s="7" t="s">
        <v>7972</v>
      </c>
      <c r="O1739" s="7" t="s">
        <v>7972</v>
      </c>
      <c r="P1739" s="39">
        <v>15263</v>
      </c>
      <c r="Q1739" s="39">
        <v>23143</v>
      </c>
      <c r="R1739" s="39">
        <v>28726</v>
      </c>
      <c r="S1739" s="39">
        <v>20560</v>
      </c>
      <c r="T1739" s="39">
        <v>0</v>
      </c>
      <c r="U1739" s="39">
        <f>SUM('25-26 Title I Part A'!$P1739:$T1739)</f>
        <v>87692</v>
      </c>
      <c r="V1739" s="39">
        <f>'25-26 Title I Part A'!$L1739-'25-26 Title I Part A'!$U1739</f>
        <v>8201</v>
      </c>
    </row>
    <row r="1740" spans="1:22" ht="15" customHeight="1" x14ac:dyDescent="0.35">
      <c r="A1740" t="s">
        <v>55</v>
      </c>
      <c r="B1740" t="s">
        <v>1099</v>
      </c>
      <c r="C1740" s="7" t="s">
        <v>57</v>
      </c>
      <c r="D1740" s="7" t="s">
        <v>1100</v>
      </c>
      <c r="E1740" s="7" t="s">
        <v>25</v>
      </c>
      <c r="F1740" s="7" t="s">
        <v>26</v>
      </c>
      <c r="G1740" s="7" t="s">
        <v>1100</v>
      </c>
      <c r="H1740" s="38" t="s">
        <v>1101</v>
      </c>
      <c r="I1740" s="7" t="s">
        <v>28</v>
      </c>
      <c r="J1740" s="7" t="s">
        <v>7972</v>
      </c>
      <c r="K1740" s="7" t="s">
        <v>7972</v>
      </c>
      <c r="L1740" s="39">
        <v>47728</v>
      </c>
      <c r="M1740" s="7" t="s">
        <v>7972</v>
      </c>
      <c r="N1740" s="7" t="s">
        <v>7972</v>
      </c>
      <c r="O1740" s="7" t="s">
        <v>7972</v>
      </c>
      <c r="P1740" s="39">
        <v>11645</v>
      </c>
      <c r="Q1740" s="39">
        <v>1281</v>
      </c>
      <c r="R1740" s="39">
        <v>34802</v>
      </c>
      <c r="S1740" s="39">
        <v>0</v>
      </c>
      <c r="T1740" s="39">
        <v>0</v>
      </c>
      <c r="U1740" s="39">
        <f>SUM('25-26 Title I Part A'!$P1740:$T1740)</f>
        <v>47728</v>
      </c>
      <c r="V1740" s="39">
        <f>'25-26 Title I Part A'!$L1740-'25-26 Title I Part A'!$U1740</f>
        <v>0</v>
      </c>
    </row>
    <row r="1741" spans="1:22" ht="15" customHeight="1" x14ac:dyDescent="0.35">
      <c r="A1741" t="s">
        <v>55</v>
      </c>
      <c r="B1741" t="s">
        <v>1149</v>
      </c>
      <c r="C1741" s="7" t="s">
        <v>57</v>
      </c>
      <c r="D1741" s="7" t="s">
        <v>1150</v>
      </c>
      <c r="E1741" s="7" t="s">
        <v>25</v>
      </c>
      <c r="F1741" s="7" t="s">
        <v>26</v>
      </c>
      <c r="G1741" s="7" t="s">
        <v>1150</v>
      </c>
      <c r="H1741" s="38" t="s">
        <v>1151</v>
      </c>
      <c r="I1741" s="7" t="s">
        <v>28</v>
      </c>
      <c r="J1741" s="7" t="s">
        <v>7972</v>
      </c>
      <c r="K1741" s="7" t="s">
        <v>7972</v>
      </c>
      <c r="L1741" s="39">
        <v>1289</v>
      </c>
      <c r="M1741" s="7" t="s">
        <v>7973</v>
      </c>
      <c r="N1741" s="7" t="s">
        <v>7972</v>
      </c>
      <c r="O1741" s="7" t="s">
        <v>7972</v>
      </c>
      <c r="P1741" s="39">
        <v>0</v>
      </c>
      <c r="Q1741" s="39">
        <v>0</v>
      </c>
      <c r="R1741" s="39">
        <v>0</v>
      </c>
      <c r="S1741" s="39">
        <v>0</v>
      </c>
      <c r="T1741" s="39">
        <v>0</v>
      </c>
      <c r="U1741" s="39">
        <f>SUM('25-26 Title I Part A'!$P1741:$T1741)</f>
        <v>0</v>
      </c>
      <c r="V1741" s="39">
        <f>'25-26 Title I Part A'!$L1741-'25-26 Title I Part A'!$U1741</f>
        <v>1289</v>
      </c>
    </row>
    <row r="1742" spans="1:22" ht="15" customHeight="1" x14ac:dyDescent="0.35">
      <c r="A1742" t="s">
        <v>55</v>
      </c>
      <c r="B1742" t="s">
        <v>1253</v>
      </c>
      <c r="C1742" s="7" t="s">
        <v>57</v>
      </c>
      <c r="D1742" s="7" t="s">
        <v>1254</v>
      </c>
      <c r="E1742" s="7" t="s">
        <v>25</v>
      </c>
      <c r="F1742" s="7" t="s">
        <v>26</v>
      </c>
      <c r="G1742" s="7" t="s">
        <v>1254</v>
      </c>
      <c r="H1742" s="38" t="s">
        <v>1255</v>
      </c>
      <c r="I1742" s="7" t="s">
        <v>28</v>
      </c>
      <c r="J1742" s="7" t="s">
        <v>7974</v>
      </c>
      <c r="K1742" s="7" t="s">
        <v>7973</v>
      </c>
      <c r="L1742" s="39">
        <v>0</v>
      </c>
      <c r="M1742" s="7" t="s">
        <v>7972</v>
      </c>
      <c r="N1742" s="7" t="s">
        <v>7988</v>
      </c>
      <c r="O1742" s="7" t="s">
        <v>7974</v>
      </c>
      <c r="P1742" s="39">
        <v>0</v>
      </c>
      <c r="Q1742" s="39">
        <v>0</v>
      </c>
      <c r="R1742" s="39">
        <v>0</v>
      </c>
      <c r="S1742" s="39">
        <v>0</v>
      </c>
      <c r="T1742" s="39">
        <v>0</v>
      </c>
      <c r="U1742" s="39">
        <f>SUM('25-26 Title I Part A'!$P1742:$T1742)</f>
        <v>0</v>
      </c>
      <c r="V1742" s="39">
        <f>'25-26 Title I Part A'!$L1742-'25-26 Title I Part A'!$U1742</f>
        <v>0</v>
      </c>
    </row>
    <row r="1743" spans="1:22" ht="15" customHeight="1" x14ac:dyDescent="0.35">
      <c r="A1743" t="s">
        <v>55</v>
      </c>
      <c r="B1743" t="s">
        <v>1423</v>
      </c>
      <c r="C1743" s="7" t="s">
        <v>57</v>
      </c>
      <c r="D1743" s="7" t="s">
        <v>1424</v>
      </c>
      <c r="E1743" s="7" t="s">
        <v>25</v>
      </c>
      <c r="F1743" s="7" t="s">
        <v>26</v>
      </c>
      <c r="G1743" s="7" t="s">
        <v>1424</v>
      </c>
      <c r="H1743" s="38" t="s">
        <v>1425</v>
      </c>
      <c r="I1743" s="7" t="s">
        <v>28</v>
      </c>
      <c r="J1743" s="7" t="s">
        <v>7974</v>
      </c>
      <c r="K1743" s="7" t="s">
        <v>7973</v>
      </c>
      <c r="L1743" s="39">
        <v>0</v>
      </c>
      <c r="M1743" s="7" t="s">
        <v>7972</v>
      </c>
      <c r="N1743" s="7" t="s">
        <v>7988</v>
      </c>
      <c r="O1743" s="7" t="s">
        <v>7974</v>
      </c>
      <c r="P1743" s="39">
        <v>0</v>
      </c>
      <c r="Q1743" s="39">
        <v>0</v>
      </c>
      <c r="R1743" s="39">
        <v>0</v>
      </c>
      <c r="S1743" s="39">
        <v>0</v>
      </c>
      <c r="T1743" s="39">
        <v>0</v>
      </c>
      <c r="U1743" s="39">
        <f>SUM('25-26 Title I Part A'!$P1743:$T1743)</f>
        <v>0</v>
      </c>
      <c r="V1743" s="39">
        <f>'25-26 Title I Part A'!$L1743-'25-26 Title I Part A'!$U1743</f>
        <v>0</v>
      </c>
    </row>
    <row r="1744" spans="1:22" ht="15" customHeight="1" x14ac:dyDescent="0.35">
      <c r="A1744" t="s">
        <v>55</v>
      </c>
      <c r="B1744" t="s">
        <v>1573</v>
      </c>
      <c r="C1744" s="7" t="s">
        <v>57</v>
      </c>
      <c r="D1744" s="7" t="s">
        <v>1574</v>
      </c>
      <c r="E1744" s="7" t="s">
        <v>25</v>
      </c>
      <c r="F1744" s="7" t="s">
        <v>26</v>
      </c>
      <c r="G1744" s="7" t="s">
        <v>1574</v>
      </c>
      <c r="H1744" s="38" t="s">
        <v>1575</v>
      </c>
      <c r="I1744" s="7" t="s">
        <v>28</v>
      </c>
      <c r="J1744" s="7" t="s">
        <v>7972</v>
      </c>
      <c r="K1744" s="7" t="s">
        <v>7972</v>
      </c>
      <c r="L1744" s="39">
        <v>97956</v>
      </c>
      <c r="M1744" s="7" t="s">
        <v>7972</v>
      </c>
      <c r="N1744" s="7" t="s">
        <v>7972</v>
      </c>
      <c r="O1744" s="7" t="s">
        <v>7972</v>
      </c>
      <c r="P1744" s="39">
        <v>0</v>
      </c>
      <c r="Q1744" s="39">
        <v>48082</v>
      </c>
      <c r="R1744" s="39">
        <v>23860</v>
      </c>
      <c r="S1744" s="39">
        <v>21234</v>
      </c>
      <c r="T1744" s="39">
        <v>0</v>
      </c>
      <c r="U1744" s="39">
        <f>SUM('25-26 Title I Part A'!$P1744:$T1744)</f>
        <v>93176</v>
      </c>
      <c r="V1744" s="39">
        <f>'25-26 Title I Part A'!$L1744-'25-26 Title I Part A'!$U1744</f>
        <v>4780</v>
      </c>
    </row>
    <row r="1745" spans="1:22" ht="15" customHeight="1" x14ac:dyDescent="0.35">
      <c r="A1745" t="s">
        <v>55</v>
      </c>
      <c r="B1745" t="s">
        <v>1683</v>
      </c>
      <c r="C1745" s="7" t="s">
        <v>57</v>
      </c>
      <c r="D1745" s="7" t="s">
        <v>1684</v>
      </c>
      <c r="E1745" s="7" t="s">
        <v>25</v>
      </c>
      <c r="F1745" s="7" t="s">
        <v>26</v>
      </c>
      <c r="G1745" s="7" t="s">
        <v>1684</v>
      </c>
      <c r="H1745" s="38" t="s">
        <v>1685</v>
      </c>
      <c r="I1745" s="7" t="s">
        <v>28</v>
      </c>
      <c r="J1745" s="7" t="s">
        <v>7972</v>
      </c>
      <c r="K1745" s="7" t="s">
        <v>7972</v>
      </c>
      <c r="L1745" s="39">
        <v>1994</v>
      </c>
      <c r="M1745" s="7" t="s">
        <v>7972</v>
      </c>
      <c r="N1745" s="7" t="s">
        <v>7972</v>
      </c>
      <c r="O1745" s="7" t="s">
        <v>7972</v>
      </c>
      <c r="P1745" s="39">
        <v>0</v>
      </c>
      <c r="Q1745" s="39">
        <v>0</v>
      </c>
      <c r="R1745" s="39">
        <v>1202</v>
      </c>
      <c r="S1745" s="39">
        <v>792</v>
      </c>
      <c r="T1745" s="39">
        <v>0</v>
      </c>
      <c r="U1745" s="39">
        <f>SUM('25-26 Title I Part A'!$P1745:$T1745)</f>
        <v>1994</v>
      </c>
      <c r="V1745" s="39">
        <f>'25-26 Title I Part A'!$L1745-'25-26 Title I Part A'!$U1745</f>
        <v>0</v>
      </c>
    </row>
    <row r="1746" spans="1:22" ht="15" customHeight="1" x14ac:dyDescent="0.35">
      <c r="A1746" t="s">
        <v>55</v>
      </c>
      <c r="B1746" t="s">
        <v>1695</v>
      </c>
      <c r="C1746" s="7" t="s">
        <v>57</v>
      </c>
      <c r="D1746" s="7" t="s">
        <v>1696</v>
      </c>
      <c r="E1746" s="7" t="s">
        <v>25</v>
      </c>
      <c r="F1746" s="7" t="s">
        <v>26</v>
      </c>
      <c r="G1746" s="7" t="s">
        <v>1696</v>
      </c>
      <c r="H1746" s="38" t="s">
        <v>1697</v>
      </c>
      <c r="I1746" s="7" t="s">
        <v>28</v>
      </c>
      <c r="J1746" s="7" t="s">
        <v>7972</v>
      </c>
      <c r="K1746" s="7" t="s">
        <v>7972</v>
      </c>
      <c r="L1746" s="39">
        <v>2048</v>
      </c>
      <c r="M1746" s="7" t="s">
        <v>7973</v>
      </c>
      <c r="N1746" s="7" t="s">
        <v>7972</v>
      </c>
      <c r="O1746" s="7" t="s">
        <v>7972</v>
      </c>
      <c r="P1746" s="39">
        <v>0</v>
      </c>
      <c r="Q1746" s="39">
        <v>0</v>
      </c>
      <c r="R1746" s="39">
        <v>2048</v>
      </c>
      <c r="S1746" s="39">
        <v>0</v>
      </c>
      <c r="T1746" s="39">
        <v>0</v>
      </c>
      <c r="U1746" s="39">
        <f>SUM('25-26 Title I Part A'!$P1746:$T1746)</f>
        <v>2048</v>
      </c>
      <c r="V1746" s="39">
        <f>'25-26 Title I Part A'!$L1746-'25-26 Title I Part A'!$U1746</f>
        <v>0</v>
      </c>
    </row>
    <row r="1747" spans="1:22" ht="15" customHeight="1" x14ac:dyDescent="0.35">
      <c r="A1747" t="s">
        <v>55</v>
      </c>
      <c r="B1747" t="s">
        <v>1844</v>
      </c>
      <c r="C1747" s="7" t="s">
        <v>57</v>
      </c>
      <c r="D1747" s="7" t="s">
        <v>1845</v>
      </c>
      <c r="E1747" s="7" t="s">
        <v>25</v>
      </c>
      <c r="F1747" s="7" t="s">
        <v>26</v>
      </c>
      <c r="G1747" s="7" t="s">
        <v>1845</v>
      </c>
      <c r="H1747" s="38" t="s">
        <v>1846</v>
      </c>
      <c r="I1747" s="7" t="s">
        <v>28</v>
      </c>
      <c r="J1747" s="7" t="s">
        <v>7972</v>
      </c>
      <c r="K1747" s="7" t="s">
        <v>7972</v>
      </c>
      <c r="L1747" s="39">
        <v>36399</v>
      </c>
      <c r="M1747" s="7" t="s">
        <v>7972</v>
      </c>
      <c r="N1747" s="7" t="s">
        <v>7972</v>
      </c>
      <c r="O1747" s="7" t="s">
        <v>7972</v>
      </c>
      <c r="P1747" s="39">
        <v>5232</v>
      </c>
      <c r="Q1747" s="39">
        <v>4487</v>
      </c>
      <c r="R1747" s="39">
        <v>17985</v>
      </c>
      <c r="S1747" s="39">
        <v>8695</v>
      </c>
      <c r="T1747" s="39">
        <v>0</v>
      </c>
      <c r="U1747" s="39">
        <f>SUM('25-26 Title I Part A'!$P1747:$T1747)</f>
        <v>36399</v>
      </c>
      <c r="V1747" s="39">
        <f>'25-26 Title I Part A'!$L1747-'25-26 Title I Part A'!$U1747</f>
        <v>0</v>
      </c>
    </row>
    <row r="1748" spans="1:22" ht="15" customHeight="1" x14ac:dyDescent="0.35">
      <c r="A1748" t="s">
        <v>55</v>
      </c>
      <c r="B1748" t="s">
        <v>1879</v>
      </c>
      <c r="C1748" s="7" t="s">
        <v>57</v>
      </c>
      <c r="D1748" s="7" t="s">
        <v>1880</v>
      </c>
      <c r="E1748" s="7" t="s">
        <v>25</v>
      </c>
      <c r="F1748" s="7" t="s">
        <v>26</v>
      </c>
      <c r="G1748" s="7" t="s">
        <v>1880</v>
      </c>
      <c r="H1748" s="38" t="s">
        <v>1881</v>
      </c>
      <c r="I1748" s="7" t="s">
        <v>28</v>
      </c>
      <c r="J1748" s="7" t="s">
        <v>7972</v>
      </c>
      <c r="K1748" s="7" t="s">
        <v>7972</v>
      </c>
      <c r="L1748" s="39">
        <v>182500</v>
      </c>
      <c r="M1748" s="7" t="s">
        <v>7972</v>
      </c>
      <c r="N1748" s="7" t="s">
        <v>7972</v>
      </c>
      <c r="O1748" s="7" t="s">
        <v>7972</v>
      </c>
      <c r="P1748" s="39">
        <v>43753</v>
      </c>
      <c r="Q1748" s="39">
        <v>47045</v>
      </c>
      <c r="R1748" s="39">
        <v>46090</v>
      </c>
      <c r="S1748" s="39">
        <v>32720</v>
      </c>
      <c r="T1748" s="39">
        <v>0</v>
      </c>
      <c r="U1748" s="39">
        <f>SUM('25-26 Title I Part A'!$P1748:$T1748)</f>
        <v>169608</v>
      </c>
      <c r="V1748" s="39">
        <f>'25-26 Title I Part A'!$L1748-'25-26 Title I Part A'!$U1748</f>
        <v>12892</v>
      </c>
    </row>
    <row r="1749" spans="1:22" ht="15" customHeight="1" x14ac:dyDescent="0.35">
      <c r="A1749" t="s">
        <v>55</v>
      </c>
      <c r="B1749" t="s">
        <v>2007</v>
      </c>
      <c r="C1749" s="7" t="s">
        <v>57</v>
      </c>
      <c r="D1749" s="7" t="s">
        <v>2008</v>
      </c>
      <c r="E1749" s="7" t="s">
        <v>25</v>
      </c>
      <c r="F1749" s="7" t="s">
        <v>26</v>
      </c>
      <c r="G1749" s="7" t="s">
        <v>2008</v>
      </c>
      <c r="H1749" s="38" t="s">
        <v>2009</v>
      </c>
      <c r="I1749" s="7" t="s">
        <v>28</v>
      </c>
      <c r="J1749" s="7" t="s">
        <v>7972</v>
      </c>
      <c r="K1749" s="7" t="s">
        <v>7972</v>
      </c>
      <c r="L1749" s="39">
        <v>240689</v>
      </c>
      <c r="M1749" s="7" t="s">
        <v>7972</v>
      </c>
      <c r="N1749" s="7" t="s">
        <v>7972</v>
      </c>
      <c r="O1749" s="7" t="s">
        <v>7972</v>
      </c>
      <c r="P1749" s="39">
        <v>58095</v>
      </c>
      <c r="Q1749" s="39">
        <v>180011</v>
      </c>
      <c r="R1749" s="39">
        <v>0</v>
      </c>
      <c r="S1749" s="39">
        <v>0</v>
      </c>
      <c r="T1749" s="39">
        <v>0</v>
      </c>
      <c r="U1749" s="39">
        <f>SUM('25-26 Title I Part A'!$P1749:$T1749)</f>
        <v>238106</v>
      </c>
      <c r="V1749" s="39">
        <f>'25-26 Title I Part A'!$L1749-'25-26 Title I Part A'!$U1749</f>
        <v>2583</v>
      </c>
    </row>
    <row r="1750" spans="1:22" ht="15" customHeight="1" x14ac:dyDescent="0.35">
      <c r="A1750" t="s">
        <v>55</v>
      </c>
      <c r="B1750" t="s">
        <v>2010</v>
      </c>
      <c r="C1750" s="7" t="s">
        <v>57</v>
      </c>
      <c r="D1750" s="7" t="s">
        <v>2011</v>
      </c>
      <c r="E1750" s="7" t="s">
        <v>25</v>
      </c>
      <c r="F1750" s="7" t="s">
        <v>26</v>
      </c>
      <c r="G1750" s="7" t="s">
        <v>2011</v>
      </c>
      <c r="H1750" s="38" t="s">
        <v>2012</v>
      </c>
      <c r="I1750" s="7" t="s">
        <v>28</v>
      </c>
      <c r="J1750" s="7" t="s">
        <v>7972</v>
      </c>
      <c r="K1750" s="7" t="s">
        <v>7972</v>
      </c>
      <c r="L1750" s="39">
        <v>440382</v>
      </c>
      <c r="M1750" s="7" t="s">
        <v>7972</v>
      </c>
      <c r="N1750" s="7" t="s">
        <v>7972</v>
      </c>
      <c r="O1750" s="7" t="s">
        <v>7972</v>
      </c>
      <c r="P1750" s="39">
        <v>67199</v>
      </c>
      <c r="Q1750" s="39">
        <v>365711</v>
      </c>
      <c r="R1750" s="39">
        <v>0</v>
      </c>
      <c r="S1750" s="39">
        <v>0</v>
      </c>
      <c r="T1750" s="39">
        <v>0</v>
      </c>
      <c r="U1750" s="39">
        <f>SUM('25-26 Title I Part A'!$P1750:$T1750)</f>
        <v>432910</v>
      </c>
      <c r="V1750" s="39">
        <f>'25-26 Title I Part A'!$L1750-'25-26 Title I Part A'!$U1750</f>
        <v>7472</v>
      </c>
    </row>
    <row r="1751" spans="1:22" ht="15" customHeight="1" x14ac:dyDescent="0.35">
      <c r="A1751" t="s">
        <v>55</v>
      </c>
      <c r="B1751" t="s">
        <v>2022</v>
      </c>
      <c r="C1751" s="7" t="s">
        <v>57</v>
      </c>
      <c r="D1751" s="7" t="s">
        <v>2023</v>
      </c>
      <c r="E1751" s="7" t="s">
        <v>25</v>
      </c>
      <c r="F1751" s="7" t="s">
        <v>26</v>
      </c>
      <c r="G1751" s="7" t="s">
        <v>2023</v>
      </c>
      <c r="H1751" s="38" t="s">
        <v>2024</v>
      </c>
      <c r="I1751" s="7" t="s">
        <v>28</v>
      </c>
      <c r="J1751" s="7" t="s">
        <v>7972</v>
      </c>
      <c r="K1751" s="7" t="s">
        <v>7972</v>
      </c>
      <c r="L1751" s="39">
        <v>115055</v>
      </c>
      <c r="M1751" s="7" t="s">
        <v>7972</v>
      </c>
      <c r="N1751" s="7" t="s">
        <v>7972</v>
      </c>
      <c r="O1751" s="7" t="s">
        <v>7972</v>
      </c>
      <c r="P1751" s="39">
        <v>0</v>
      </c>
      <c r="Q1751" s="39">
        <v>94257</v>
      </c>
      <c r="R1751" s="39">
        <v>0</v>
      </c>
      <c r="S1751" s="39">
        <v>20798</v>
      </c>
      <c r="T1751" s="39">
        <v>0</v>
      </c>
      <c r="U1751" s="39">
        <f>SUM('25-26 Title I Part A'!$P1751:$T1751)</f>
        <v>115055</v>
      </c>
      <c r="V1751" s="39">
        <f>'25-26 Title I Part A'!$L1751-'25-26 Title I Part A'!$U1751</f>
        <v>0</v>
      </c>
    </row>
    <row r="1752" spans="1:22" ht="15" customHeight="1" x14ac:dyDescent="0.35">
      <c r="A1752" t="s">
        <v>55</v>
      </c>
      <c r="B1752" t="s">
        <v>1242</v>
      </c>
      <c r="C1752" s="7" t="s">
        <v>57</v>
      </c>
      <c r="D1752" s="7" t="s">
        <v>1243</v>
      </c>
      <c r="E1752" s="7" t="s">
        <v>25</v>
      </c>
      <c r="F1752" s="7" t="s">
        <v>26</v>
      </c>
      <c r="G1752" s="7" t="s">
        <v>1243</v>
      </c>
      <c r="H1752" s="38" t="s">
        <v>1244</v>
      </c>
      <c r="I1752" s="7" t="s">
        <v>28</v>
      </c>
      <c r="J1752" s="7" t="s">
        <v>7974</v>
      </c>
      <c r="K1752" s="7" t="s">
        <v>7973</v>
      </c>
      <c r="L1752" s="39">
        <v>0</v>
      </c>
      <c r="M1752" s="7" t="s">
        <v>7973</v>
      </c>
      <c r="N1752" s="7" t="s">
        <v>7988</v>
      </c>
      <c r="O1752" s="7" t="s">
        <v>7974</v>
      </c>
      <c r="P1752" s="39">
        <v>0</v>
      </c>
      <c r="Q1752" s="39">
        <v>0</v>
      </c>
      <c r="R1752" s="39">
        <v>0</v>
      </c>
      <c r="S1752" s="39">
        <v>0</v>
      </c>
      <c r="T1752" s="39">
        <v>0</v>
      </c>
      <c r="U1752" s="39">
        <f>SUM('25-26 Title I Part A'!$P1752:$T1752)</f>
        <v>0</v>
      </c>
      <c r="V1752" s="39">
        <f>'25-26 Title I Part A'!$L1752-'25-26 Title I Part A'!$U1752</f>
        <v>0</v>
      </c>
    </row>
    <row r="1753" spans="1:22" ht="15" customHeight="1" x14ac:dyDescent="0.35">
      <c r="A1753" t="s">
        <v>55</v>
      </c>
      <c r="B1753" t="s">
        <v>2182</v>
      </c>
      <c r="C1753" s="7" t="s">
        <v>57</v>
      </c>
      <c r="D1753" s="7" t="s">
        <v>2183</v>
      </c>
      <c r="E1753" s="7" t="s">
        <v>25</v>
      </c>
      <c r="F1753" s="7" t="s">
        <v>26</v>
      </c>
      <c r="G1753" s="7" t="s">
        <v>2183</v>
      </c>
      <c r="H1753" s="38" t="s">
        <v>2184</v>
      </c>
      <c r="I1753" s="7" t="s">
        <v>28</v>
      </c>
      <c r="J1753" s="7" t="s">
        <v>7972</v>
      </c>
      <c r="K1753" s="7" t="s">
        <v>7972</v>
      </c>
      <c r="L1753" s="39">
        <v>250422</v>
      </c>
      <c r="M1753" s="7" t="s">
        <v>7972</v>
      </c>
      <c r="N1753" s="7" t="s">
        <v>7972</v>
      </c>
      <c r="O1753" s="7" t="s">
        <v>7972</v>
      </c>
      <c r="P1753" s="39">
        <v>60522</v>
      </c>
      <c r="Q1753" s="39">
        <v>46107</v>
      </c>
      <c r="R1753" s="39">
        <v>84053</v>
      </c>
      <c r="S1753" s="39">
        <v>57935</v>
      </c>
      <c r="T1753" s="39">
        <v>0</v>
      </c>
      <c r="U1753" s="39">
        <f>SUM('25-26 Title I Part A'!$P1753:$T1753)</f>
        <v>248617</v>
      </c>
      <c r="V1753" s="39">
        <f>'25-26 Title I Part A'!$L1753-'25-26 Title I Part A'!$U1753</f>
        <v>1805</v>
      </c>
    </row>
    <row r="1754" spans="1:22" ht="15" customHeight="1" x14ac:dyDescent="0.35">
      <c r="A1754" t="s">
        <v>55</v>
      </c>
      <c r="B1754" t="s">
        <v>2227</v>
      </c>
      <c r="C1754" s="7" t="s">
        <v>57</v>
      </c>
      <c r="D1754" s="7" t="s">
        <v>2228</v>
      </c>
      <c r="E1754" s="7" t="s">
        <v>25</v>
      </c>
      <c r="F1754" s="7" t="s">
        <v>26</v>
      </c>
      <c r="G1754" s="7" t="s">
        <v>2228</v>
      </c>
      <c r="H1754" s="38" t="s">
        <v>2229</v>
      </c>
      <c r="I1754" s="7" t="s">
        <v>28</v>
      </c>
      <c r="J1754" s="7" t="s">
        <v>7972</v>
      </c>
      <c r="K1754" s="7" t="s">
        <v>7972</v>
      </c>
      <c r="L1754" s="39">
        <v>324935</v>
      </c>
      <c r="M1754" s="7" t="s">
        <v>7972</v>
      </c>
      <c r="N1754" s="7" t="s">
        <v>7972</v>
      </c>
      <c r="O1754" s="7" t="s">
        <v>7972</v>
      </c>
      <c r="P1754" s="39">
        <v>79280</v>
      </c>
      <c r="Q1754" s="39">
        <v>145317</v>
      </c>
      <c r="R1754" s="39">
        <v>100338</v>
      </c>
      <c r="S1754" s="39">
        <v>0</v>
      </c>
      <c r="T1754" s="39">
        <v>0</v>
      </c>
      <c r="U1754" s="39">
        <f>SUM('25-26 Title I Part A'!$P1754:$T1754)</f>
        <v>324935</v>
      </c>
      <c r="V1754" s="39">
        <f>'25-26 Title I Part A'!$L1754-'25-26 Title I Part A'!$U1754</f>
        <v>0</v>
      </c>
    </row>
    <row r="1755" spans="1:22" ht="15" customHeight="1" x14ac:dyDescent="0.35">
      <c r="A1755" t="s">
        <v>55</v>
      </c>
      <c r="B1755" t="s">
        <v>2397</v>
      </c>
      <c r="C1755" s="7" t="s">
        <v>57</v>
      </c>
      <c r="D1755" s="7" t="s">
        <v>2398</v>
      </c>
      <c r="E1755" s="7" t="s">
        <v>25</v>
      </c>
      <c r="F1755" s="7" t="s">
        <v>26</v>
      </c>
      <c r="G1755" s="7" t="s">
        <v>2398</v>
      </c>
      <c r="H1755" s="38" t="s">
        <v>2399</v>
      </c>
      <c r="I1755" s="7" t="s">
        <v>28</v>
      </c>
      <c r="J1755" s="7" t="s">
        <v>7972</v>
      </c>
      <c r="K1755" s="7" t="s">
        <v>7972</v>
      </c>
      <c r="L1755" s="39">
        <v>936171</v>
      </c>
      <c r="M1755" s="7" t="s">
        <v>7972</v>
      </c>
      <c r="N1755" s="7" t="s">
        <v>7972</v>
      </c>
      <c r="O1755" s="7" t="s">
        <v>7972</v>
      </c>
      <c r="P1755" s="39">
        <v>0</v>
      </c>
      <c r="Q1755" s="39">
        <v>406128</v>
      </c>
      <c r="R1755" s="39">
        <v>211295</v>
      </c>
      <c r="S1755" s="39">
        <v>219317</v>
      </c>
      <c r="T1755" s="39">
        <v>0</v>
      </c>
      <c r="U1755" s="39">
        <f>SUM('25-26 Title I Part A'!$P1755:$T1755)</f>
        <v>836740</v>
      </c>
      <c r="V1755" s="39">
        <f>'25-26 Title I Part A'!$L1755-'25-26 Title I Part A'!$U1755</f>
        <v>99431</v>
      </c>
    </row>
    <row r="1756" spans="1:22" ht="15" customHeight="1" x14ac:dyDescent="0.35">
      <c r="A1756" t="s">
        <v>55</v>
      </c>
      <c r="B1756" t="s">
        <v>2400</v>
      </c>
      <c r="C1756" s="7" t="s">
        <v>57</v>
      </c>
      <c r="D1756" s="7" t="s">
        <v>2401</v>
      </c>
      <c r="E1756" s="7" t="s">
        <v>25</v>
      </c>
      <c r="F1756" s="7" t="s">
        <v>26</v>
      </c>
      <c r="G1756" s="7" t="s">
        <v>2401</v>
      </c>
      <c r="H1756" s="38" t="s">
        <v>2402</v>
      </c>
      <c r="I1756" s="7" t="s">
        <v>28</v>
      </c>
      <c r="J1756" s="7" t="s">
        <v>7972</v>
      </c>
      <c r="K1756" s="7" t="s">
        <v>7972</v>
      </c>
      <c r="L1756" s="39">
        <v>2042822</v>
      </c>
      <c r="M1756" s="7" t="s">
        <v>7972</v>
      </c>
      <c r="N1756" s="7" t="s">
        <v>7972</v>
      </c>
      <c r="O1756" s="7" t="s">
        <v>7972</v>
      </c>
      <c r="P1756" s="39">
        <v>0</v>
      </c>
      <c r="Q1756" s="39">
        <v>362046</v>
      </c>
      <c r="R1756" s="39">
        <v>381098</v>
      </c>
      <c r="S1756" s="39">
        <v>375486</v>
      </c>
      <c r="T1756" s="39">
        <v>0</v>
      </c>
      <c r="U1756" s="39">
        <f>SUM('25-26 Title I Part A'!$P1756:$T1756)</f>
        <v>1118630</v>
      </c>
      <c r="V1756" s="39">
        <f>'25-26 Title I Part A'!$L1756-'25-26 Title I Part A'!$U1756</f>
        <v>924192</v>
      </c>
    </row>
    <row r="1757" spans="1:22" ht="15" customHeight="1" x14ac:dyDescent="0.35">
      <c r="A1757" t="s">
        <v>55</v>
      </c>
      <c r="B1757" t="s">
        <v>2433</v>
      </c>
      <c r="C1757" s="7" t="s">
        <v>57</v>
      </c>
      <c r="D1757" s="7" t="s">
        <v>2434</v>
      </c>
      <c r="E1757" s="7" t="s">
        <v>25</v>
      </c>
      <c r="F1757" s="7" t="s">
        <v>26</v>
      </c>
      <c r="G1757" s="7" t="s">
        <v>2434</v>
      </c>
      <c r="H1757" s="38" t="s">
        <v>2435</v>
      </c>
      <c r="I1757" s="7" t="s">
        <v>28</v>
      </c>
      <c r="J1757" s="7" t="s">
        <v>7972</v>
      </c>
      <c r="K1757" s="7" t="s">
        <v>7972</v>
      </c>
      <c r="L1757" s="39">
        <v>116377</v>
      </c>
      <c r="M1757" s="7" t="s">
        <v>7972</v>
      </c>
      <c r="N1757" s="7" t="s">
        <v>7972</v>
      </c>
      <c r="O1757" s="7" t="s">
        <v>7972</v>
      </c>
      <c r="P1757" s="39">
        <v>27075</v>
      </c>
      <c r="Q1757" s="39">
        <v>20094</v>
      </c>
      <c r="R1757" s="39">
        <v>40775</v>
      </c>
      <c r="S1757" s="39">
        <v>28433</v>
      </c>
      <c r="T1757" s="39">
        <v>0</v>
      </c>
      <c r="U1757" s="39">
        <f>SUM('25-26 Title I Part A'!$P1757:$T1757)</f>
        <v>116377</v>
      </c>
      <c r="V1757" s="39">
        <f>'25-26 Title I Part A'!$L1757-'25-26 Title I Part A'!$U1757</f>
        <v>0</v>
      </c>
    </row>
    <row r="1758" spans="1:22" ht="15" customHeight="1" x14ac:dyDescent="0.35">
      <c r="A1758" t="s">
        <v>55</v>
      </c>
      <c r="B1758" t="s">
        <v>2513</v>
      </c>
      <c r="C1758" s="7" t="s">
        <v>57</v>
      </c>
      <c r="D1758" s="7" t="s">
        <v>2514</v>
      </c>
      <c r="E1758" s="7" t="s">
        <v>25</v>
      </c>
      <c r="F1758" s="7" t="s">
        <v>26</v>
      </c>
      <c r="G1758" s="7" t="s">
        <v>2514</v>
      </c>
      <c r="H1758" s="38" t="s">
        <v>2515</v>
      </c>
      <c r="I1758" s="7" t="s">
        <v>28</v>
      </c>
      <c r="J1758" s="7" t="s">
        <v>7972</v>
      </c>
      <c r="K1758" s="7" t="s">
        <v>7972</v>
      </c>
      <c r="L1758" s="39">
        <v>542211</v>
      </c>
      <c r="M1758" s="7" t="s">
        <v>7972</v>
      </c>
      <c r="N1758" s="7" t="s">
        <v>7972</v>
      </c>
      <c r="O1758" s="7" t="s">
        <v>7972</v>
      </c>
      <c r="P1758" s="39">
        <v>0</v>
      </c>
      <c r="Q1758" s="39">
        <v>0</v>
      </c>
      <c r="R1758" s="39">
        <v>136556</v>
      </c>
      <c r="S1758" s="39">
        <v>231694</v>
      </c>
      <c r="T1758" s="39">
        <v>0</v>
      </c>
      <c r="U1758" s="39">
        <f>SUM('25-26 Title I Part A'!$P1758:$T1758)</f>
        <v>368250</v>
      </c>
      <c r="V1758" s="39">
        <f>'25-26 Title I Part A'!$L1758-'25-26 Title I Part A'!$U1758</f>
        <v>173961</v>
      </c>
    </row>
    <row r="1759" spans="1:22" ht="15" customHeight="1" x14ac:dyDescent="0.35">
      <c r="A1759" t="s">
        <v>55</v>
      </c>
      <c r="B1759" t="s">
        <v>2705</v>
      </c>
      <c r="C1759" s="7" t="s">
        <v>57</v>
      </c>
      <c r="D1759" s="7" t="s">
        <v>2706</v>
      </c>
      <c r="E1759" s="7" t="s">
        <v>25</v>
      </c>
      <c r="F1759" s="7" t="s">
        <v>26</v>
      </c>
      <c r="G1759" s="7" t="s">
        <v>2706</v>
      </c>
      <c r="H1759" s="38" t="s">
        <v>2707</v>
      </c>
      <c r="I1759" s="7" t="s">
        <v>28</v>
      </c>
      <c r="J1759" s="7" t="s">
        <v>7972</v>
      </c>
      <c r="K1759" s="7" t="s">
        <v>7972</v>
      </c>
      <c r="L1759" s="39">
        <v>39674</v>
      </c>
      <c r="M1759" s="7" t="s">
        <v>7972</v>
      </c>
      <c r="N1759" s="7" t="s">
        <v>7972</v>
      </c>
      <c r="O1759" s="7" t="s">
        <v>7972</v>
      </c>
      <c r="P1759" s="39">
        <v>9520</v>
      </c>
      <c r="Q1759" s="39">
        <v>8696</v>
      </c>
      <c r="R1759" s="39">
        <v>8472</v>
      </c>
      <c r="S1759" s="39">
        <v>9927</v>
      </c>
      <c r="T1759" s="39">
        <v>0</v>
      </c>
      <c r="U1759" s="39">
        <f>SUM('25-26 Title I Part A'!$P1759:$T1759)</f>
        <v>36615</v>
      </c>
      <c r="V1759" s="39">
        <f>'25-26 Title I Part A'!$L1759-'25-26 Title I Part A'!$U1759</f>
        <v>3059</v>
      </c>
    </row>
    <row r="1760" spans="1:22" ht="15" customHeight="1" x14ac:dyDescent="0.35">
      <c r="A1760" t="s">
        <v>55</v>
      </c>
      <c r="B1760" t="s">
        <v>2714</v>
      </c>
      <c r="C1760" s="7" t="s">
        <v>57</v>
      </c>
      <c r="D1760" s="7" t="s">
        <v>2715</v>
      </c>
      <c r="E1760" s="7" t="s">
        <v>25</v>
      </c>
      <c r="F1760" s="7" t="s">
        <v>26</v>
      </c>
      <c r="G1760" s="7" t="s">
        <v>2715</v>
      </c>
      <c r="H1760" s="38" t="s">
        <v>2716</v>
      </c>
      <c r="I1760" s="7" t="s">
        <v>28</v>
      </c>
      <c r="J1760" s="7" t="s">
        <v>7972</v>
      </c>
      <c r="K1760" s="7" t="s">
        <v>7972</v>
      </c>
      <c r="L1760" s="39">
        <v>0</v>
      </c>
      <c r="M1760" s="7" t="s">
        <v>7972</v>
      </c>
      <c r="N1760" s="7" t="s">
        <v>7972</v>
      </c>
      <c r="O1760" s="7" t="s">
        <v>7972</v>
      </c>
      <c r="P1760" s="39">
        <v>0</v>
      </c>
      <c r="Q1760" s="39">
        <v>0</v>
      </c>
      <c r="R1760" s="39">
        <v>0</v>
      </c>
      <c r="S1760" s="39">
        <v>0</v>
      </c>
      <c r="T1760" s="39">
        <v>0</v>
      </c>
      <c r="U1760" s="39">
        <f>SUM('25-26 Title I Part A'!$P1760:$T1760)</f>
        <v>0</v>
      </c>
      <c r="V1760" s="39">
        <f>'25-26 Title I Part A'!$L1760-'25-26 Title I Part A'!$U1760</f>
        <v>0</v>
      </c>
    </row>
    <row r="1761" spans="1:22" ht="15" customHeight="1" x14ac:dyDescent="0.35">
      <c r="A1761" t="s">
        <v>55</v>
      </c>
      <c r="B1761" t="s">
        <v>2806</v>
      </c>
      <c r="C1761" s="7" t="s">
        <v>57</v>
      </c>
      <c r="D1761" s="7" t="s">
        <v>2807</v>
      </c>
      <c r="E1761" s="7" t="s">
        <v>25</v>
      </c>
      <c r="F1761" s="7" t="s">
        <v>26</v>
      </c>
      <c r="G1761" s="7" t="s">
        <v>2807</v>
      </c>
      <c r="H1761" s="38" t="s">
        <v>2808</v>
      </c>
      <c r="I1761" s="7" t="s">
        <v>28</v>
      </c>
      <c r="J1761" s="7" t="s">
        <v>7972</v>
      </c>
      <c r="K1761" s="7" t="s">
        <v>7972</v>
      </c>
      <c r="L1761" s="39">
        <v>19165</v>
      </c>
      <c r="M1761" s="7" t="s">
        <v>7972</v>
      </c>
      <c r="N1761" s="7" t="s">
        <v>7972</v>
      </c>
      <c r="O1761" s="7" t="s">
        <v>7972</v>
      </c>
      <c r="P1761" s="39">
        <v>0</v>
      </c>
      <c r="Q1761" s="39">
        <v>18292</v>
      </c>
      <c r="R1761" s="39">
        <v>873</v>
      </c>
      <c r="S1761" s="39">
        <v>0</v>
      </c>
      <c r="T1761" s="39">
        <v>0</v>
      </c>
      <c r="U1761" s="39">
        <f>SUM('25-26 Title I Part A'!$P1761:$T1761)</f>
        <v>19165</v>
      </c>
      <c r="V1761" s="39">
        <f>'25-26 Title I Part A'!$L1761-'25-26 Title I Part A'!$U1761</f>
        <v>0</v>
      </c>
    </row>
    <row r="1762" spans="1:22" ht="15" customHeight="1" x14ac:dyDescent="0.35">
      <c r="A1762" t="s">
        <v>55</v>
      </c>
      <c r="B1762" t="s">
        <v>2827</v>
      </c>
      <c r="C1762" s="7" t="s">
        <v>57</v>
      </c>
      <c r="D1762" s="7" t="s">
        <v>2828</v>
      </c>
      <c r="E1762" s="7" t="s">
        <v>25</v>
      </c>
      <c r="F1762" s="7" t="s">
        <v>26</v>
      </c>
      <c r="G1762" s="7" t="s">
        <v>2828</v>
      </c>
      <c r="H1762" s="38" t="s">
        <v>2829</v>
      </c>
      <c r="I1762" s="7" t="s">
        <v>28</v>
      </c>
      <c r="J1762" s="7" t="s">
        <v>7974</v>
      </c>
      <c r="K1762" s="7" t="s">
        <v>7973</v>
      </c>
      <c r="L1762" s="39">
        <v>0</v>
      </c>
      <c r="M1762" s="7" t="s">
        <v>7972</v>
      </c>
      <c r="N1762" s="7" t="s">
        <v>7988</v>
      </c>
      <c r="O1762" s="7" t="s">
        <v>7974</v>
      </c>
      <c r="P1762" s="39">
        <v>0</v>
      </c>
      <c r="Q1762" s="39">
        <v>0</v>
      </c>
      <c r="R1762" s="39">
        <v>0</v>
      </c>
      <c r="S1762" s="39">
        <v>0</v>
      </c>
      <c r="T1762" s="39">
        <v>0</v>
      </c>
      <c r="U1762" s="39">
        <f>SUM('25-26 Title I Part A'!$P1762:$T1762)</f>
        <v>0</v>
      </c>
      <c r="V1762" s="39">
        <f>'25-26 Title I Part A'!$L1762-'25-26 Title I Part A'!$U1762</f>
        <v>0</v>
      </c>
    </row>
    <row r="1763" spans="1:22" ht="15" customHeight="1" x14ac:dyDescent="0.35">
      <c r="A1763" t="s">
        <v>55</v>
      </c>
      <c r="B1763" t="s">
        <v>2884</v>
      </c>
      <c r="C1763" s="7" t="s">
        <v>57</v>
      </c>
      <c r="D1763" s="7" t="s">
        <v>2885</v>
      </c>
      <c r="E1763" s="7" t="s">
        <v>25</v>
      </c>
      <c r="F1763" s="7" t="s">
        <v>26</v>
      </c>
      <c r="G1763" s="7" t="s">
        <v>2885</v>
      </c>
      <c r="H1763" s="38" t="s">
        <v>2886</v>
      </c>
      <c r="I1763" s="7" t="s">
        <v>28</v>
      </c>
      <c r="J1763" s="7" t="s">
        <v>7972</v>
      </c>
      <c r="K1763" s="7" t="s">
        <v>7972</v>
      </c>
      <c r="L1763" s="39">
        <v>20383</v>
      </c>
      <c r="M1763" s="7" t="s">
        <v>7972</v>
      </c>
      <c r="N1763" s="7" t="s">
        <v>7972</v>
      </c>
      <c r="O1763" s="7" t="s">
        <v>7972</v>
      </c>
      <c r="P1763" s="39">
        <v>4659</v>
      </c>
      <c r="Q1763" s="39">
        <v>0</v>
      </c>
      <c r="R1763" s="39">
        <v>8</v>
      </c>
      <c r="S1763" s="39">
        <v>6212</v>
      </c>
      <c r="T1763" s="39">
        <v>0</v>
      </c>
      <c r="U1763" s="39">
        <f>SUM('25-26 Title I Part A'!$P1763:$T1763)</f>
        <v>10879</v>
      </c>
      <c r="V1763" s="39">
        <f>'25-26 Title I Part A'!$L1763-'25-26 Title I Part A'!$U1763</f>
        <v>9504</v>
      </c>
    </row>
    <row r="1764" spans="1:22" ht="15" customHeight="1" x14ac:dyDescent="0.35">
      <c r="A1764" t="s">
        <v>55</v>
      </c>
      <c r="B1764" t="s">
        <v>2917</v>
      </c>
      <c r="C1764" s="7" t="s">
        <v>57</v>
      </c>
      <c r="D1764" s="7" t="s">
        <v>2918</v>
      </c>
      <c r="E1764" s="7" t="s">
        <v>25</v>
      </c>
      <c r="F1764" s="7" t="s">
        <v>26</v>
      </c>
      <c r="G1764" s="7" t="s">
        <v>2918</v>
      </c>
      <c r="H1764" s="38" t="s">
        <v>2919</v>
      </c>
      <c r="I1764" s="7" t="s">
        <v>28</v>
      </c>
      <c r="J1764" s="7" t="s">
        <v>7972</v>
      </c>
      <c r="K1764" s="7" t="s">
        <v>7972</v>
      </c>
      <c r="L1764" s="39">
        <v>216935</v>
      </c>
      <c r="M1764" s="7" t="s">
        <v>7972</v>
      </c>
      <c r="N1764" s="7" t="s">
        <v>7972</v>
      </c>
      <c r="O1764" s="7" t="s">
        <v>7972</v>
      </c>
      <c r="P1764" s="39">
        <v>47303</v>
      </c>
      <c r="Q1764" s="39">
        <v>67804</v>
      </c>
      <c r="R1764" s="39">
        <v>61411</v>
      </c>
      <c r="S1764" s="39">
        <v>40417</v>
      </c>
      <c r="T1764" s="39">
        <v>0</v>
      </c>
      <c r="U1764" s="39">
        <f>SUM('25-26 Title I Part A'!$P1764:$T1764)</f>
        <v>216935</v>
      </c>
      <c r="V1764" s="39">
        <f>'25-26 Title I Part A'!$L1764-'25-26 Title I Part A'!$U1764</f>
        <v>0</v>
      </c>
    </row>
    <row r="1765" spans="1:22" ht="15" customHeight="1" x14ac:dyDescent="0.35">
      <c r="A1765" t="s">
        <v>55</v>
      </c>
      <c r="B1765" t="s">
        <v>664</v>
      </c>
      <c r="C1765" s="7" t="s">
        <v>57</v>
      </c>
      <c r="D1765" s="7" t="s">
        <v>665</v>
      </c>
      <c r="E1765" s="7" t="s">
        <v>25</v>
      </c>
      <c r="F1765" s="7" t="s">
        <v>26</v>
      </c>
      <c r="G1765" s="7" t="s">
        <v>665</v>
      </c>
      <c r="H1765" s="38" t="s">
        <v>666</v>
      </c>
      <c r="I1765" s="7" t="s">
        <v>28</v>
      </c>
      <c r="J1765" s="7" t="s">
        <v>7972</v>
      </c>
      <c r="K1765" s="7" t="s">
        <v>7972</v>
      </c>
      <c r="L1765" s="39">
        <v>811411</v>
      </c>
      <c r="M1765" s="7" t="s">
        <v>7972</v>
      </c>
      <c r="N1765" s="7" t="s">
        <v>7972</v>
      </c>
      <c r="O1765" s="7" t="s">
        <v>7972</v>
      </c>
      <c r="P1765" s="39">
        <v>0</v>
      </c>
      <c r="Q1765" s="39">
        <v>110692</v>
      </c>
      <c r="R1765" s="39">
        <v>251228</v>
      </c>
      <c r="S1765" s="39">
        <v>212681</v>
      </c>
      <c r="T1765" s="39">
        <v>0</v>
      </c>
      <c r="U1765" s="39">
        <f>SUM('25-26 Title I Part A'!$P1765:$T1765)</f>
        <v>574601</v>
      </c>
      <c r="V1765" s="39">
        <f>'25-26 Title I Part A'!$L1765-'25-26 Title I Part A'!$U1765</f>
        <v>236810</v>
      </c>
    </row>
    <row r="1766" spans="1:22" ht="15" customHeight="1" x14ac:dyDescent="0.35">
      <c r="A1766" t="s">
        <v>55</v>
      </c>
      <c r="B1766" t="s">
        <v>2890</v>
      </c>
      <c r="C1766" s="7" t="s">
        <v>57</v>
      </c>
      <c r="D1766" s="7" t="s">
        <v>2891</v>
      </c>
      <c r="E1766" s="7" t="s">
        <v>25</v>
      </c>
      <c r="F1766" s="7" t="s">
        <v>26</v>
      </c>
      <c r="G1766" s="7" t="s">
        <v>2891</v>
      </c>
      <c r="H1766" s="38" t="s">
        <v>2892</v>
      </c>
      <c r="I1766" s="7" t="s">
        <v>28</v>
      </c>
      <c r="J1766" s="7" t="s">
        <v>7972</v>
      </c>
      <c r="K1766" s="7" t="s">
        <v>7972</v>
      </c>
      <c r="L1766" s="39">
        <v>370291</v>
      </c>
      <c r="M1766" s="7" t="s">
        <v>7973</v>
      </c>
      <c r="N1766" s="7" t="s">
        <v>7972</v>
      </c>
      <c r="O1766" s="7" t="s">
        <v>7972</v>
      </c>
      <c r="P1766" s="39">
        <v>0</v>
      </c>
      <c r="Q1766" s="39">
        <v>41257</v>
      </c>
      <c r="R1766" s="39">
        <v>69962</v>
      </c>
      <c r="S1766" s="39">
        <v>0</v>
      </c>
      <c r="T1766" s="39">
        <v>0</v>
      </c>
      <c r="U1766" s="39">
        <f>SUM('25-26 Title I Part A'!$P1766:$T1766)</f>
        <v>111219</v>
      </c>
      <c r="V1766" s="39">
        <f>'25-26 Title I Part A'!$L1766-'25-26 Title I Part A'!$U1766</f>
        <v>259072</v>
      </c>
    </row>
    <row r="1767" spans="1:22" ht="15" customHeight="1" x14ac:dyDescent="0.35">
      <c r="A1767" t="s">
        <v>55</v>
      </c>
      <c r="B1767" t="s">
        <v>1111</v>
      </c>
      <c r="C1767" s="7" t="s">
        <v>57</v>
      </c>
      <c r="D1767" s="7" t="s">
        <v>1112</v>
      </c>
      <c r="E1767" s="7" t="s">
        <v>25</v>
      </c>
      <c r="F1767" s="7" t="s">
        <v>26</v>
      </c>
      <c r="G1767" s="7" t="s">
        <v>1112</v>
      </c>
      <c r="H1767" s="38" t="s">
        <v>1113</v>
      </c>
      <c r="I1767" s="7" t="s">
        <v>28</v>
      </c>
      <c r="J1767" s="7" t="s">
        <v>7972</v>
      </c>
      <c r="K1767" s="7" t="s">
        <v>7972</v>
      </c>
      <c r="L1767" s="39">
        <v>198008</v>
      </c>
      <c r="M1767" s="7" t="s">
        <v>7972</v>
      </c>
      <c r="N1767" s="7" t="s">
        <v>7972</v>
      </c>
      <c r="O1767" s="7" t="s">
        <v>7972</v>
      </c>
      <c r="P1767" s="39">
        <v>37557</v>
      </c>
      <c r="Q1767" s="39">
        <v>65045</v>
      </c>
      <c r="R1767" s="39">
        <v>53463</v>
      </c>
      <c r="S1767" s="39">
        <v>41943</v>
      </c>
      <c r="T1767" s="39">
        <v>0</v>
      </c>
      <c r="U1767" s="39">
        <f>SUM('25-26 Title I Part A'!$P1767:$T1767)</f>
        <v>198008</v>
      </c>
      <c r="V1767" s="39">
        <f>'25-26 Title I Part A'!$L1767-'25-26 Title I Part A'!$U1767</f>
        <v>0</v>
      </c>
    </row>
    <row r="1768" spans="1:22" ht="15" customHeight="1" x14ac:dyDescent="0.35">
      <c r="A1768" t="s">
        <v>55</v>
      </c>
      <c r="B1768" t="s">
        <v>7210</v>
      </c>
      <c r="C1768" s="7" t="s">
        <v>57</v>
      </c>
      <c r="D1768" s="7" t="s">
        <v>2514</v>
      </c>
      <c r="E1768" s="7" t="s">
        <v>7211</v>
      </c>
      <c r="F1768" s="7" t="s">
        <v>7212</v>
      </c>
      <c r="G1768" s="7" t="s">
        <v>7213</v>
      </c>
      <c r="H1768" s="38" t="s">
        <v>7214</v>
      </c>
      <c r="I1768" s="7" t="s">
        <v>3115</v>
      </c>
      <c r="J1768" s="7" t="s">
        <v>7972</v>
      </c>
      <c r="K1768" s="7" t="s">
        <v>7972</v>
      </c>
      <c r="L1768" s="39">
        <v>36180</v>
      </c>
      <c r="M1768" s="7" t="s">
        <v>7972</v>
      </c>
      <c r="N1768" s="7" t="s">
        <v>7972</v>
      </c>
      <c r="O1768" s="7" t="s">
        <v>7972</v>
      </c>
      <c r="P1768" s="39">
        <v>8682</v>
      </c>
      <c r="Q1768" s="39">
        <v>7208</v>
      </c>
      <c r="R1768" s="39">
        <v>9537</v>
      </c>
      <c r="S1768" s="39">
        <v>10753</v>
      </c>
      <c r="T1768" s="39">
        <v>0</v>
      </c>
      <c r="U1768" s="39">
        <f>SUM('25-26 Title I Part A'!$P1768:$T1768)</f>
        <v>36180</v>
      </c>
      <c r="V1768" s="39">
        <f>'25-26 Title I Part A'!$L1768-'25-26 Title I Part A'!$U1768</f>
        <v>0</v>
      </c>
    </row>
    <row r="1769" spans="1:22" ht="15" customHeight="1" x14ac:dyDescent="0.35">
      <c r="A1769" t="s">
        <v>55</v>
      </c>
      <c r="B1769" t="s">
        <v>7110</v>
      </c>
      <c r="C1769" s="7" t="s">
        <v>57</v>
      </c>
      <c r="D1769" s="7" t="s">
        <v>2434</v>
      </c>
      <c r="E1769" s="7" t="s">
        <v>7111</v>
      </c>
      <c r="F1769" s="7" t="s">
        <v>7112</v>
      </c>
      <c r="G1769" s="7" t="s">
        <v>7113</v>
      </c>
      <c r="H1769" s="38" t="s">
        <v>7114</v>
      </c>
      <c r="I1769" s="7" t="s">
        <v>3115</v>
      </c>
      <c r="J1769" s="7" t="s">
        <v>7972</v>
      </c>
      <c r="K1769" s="7" t="s">
        <v>7972</v>
      </c>
      <c r="L1769" s="39">
        <v>37520</v>
      </c>
      <c r="M1769" s="7" t="s">
        <v>7973</v>
      </c>
      <c r="N1769" s="7" t="s">
        <v>7972</v>
      </c>
      <c r="O1769" s="7" t="s">
        <v>7972</v>
      </c>
      <c r="P1769" s="39">
        <v>9003</v>
      </c>
      <c r="Q1769" s="39">
        <v>20240</v>
      </c>
      <c r="R1769" s="39">
        <v>7657</v>
      </c>
      <c r="S1769" s="39">
        <v>0</v>
      </c>
      <c r="T1769" s="39">
        <v>0</v>
      </c>
      <c r="U1769" s="39">
        <f>SUM('25-26 Title I Part A'!$P1769:$T1769)</f>
        <v>36900</v>
      </c>
      <c r="V1769" s="39">
        <f>'25-26 Title I Part A'!$L1769-'25-26 Title I Part A'!$U1769</f>
        <v>620</v>
      </c>
    </row>
    <row r="1770" spans="1:22" ht="15" customHeight="1" x14ac:dyDescent="0.35">
      <c r="A1770" t="s">
        <v>55</v>
      </c>
      <c r="B1770" t="s">
        <v>6625</v>
      </c>
      <c r="C1770" s="7" t="s">
        <v>57</v>
      </c>
      <c r="D1770" s="7" t="s">
        <v>2023</v>
      </c>
      <c r="E1770" s="7" t="s">
        <v>6626</v>
      </c>
      <c r="F1770" s="7" t="s">
        <v>6627</v>
      </c>
      <c r="G1770" s="7" t="s">
        <v>6628</v>
      </c>
      <c r="H1770" s="38" t="s">
        <v>6629</v>
      </c>
      <c r="I1770" s="7" t="s">
        <v>3115</v>
      </c>
      <c r="J1770" s="7" t="s">
        <v>7972</v>
      </c>
      <c r="K1770" s="7" t="s">
        <v>7972</v>
      </c>
      <c r="L1770" s="39">
        <v>48847</v>
      </c>
      <c r="M1770" s="7" t="s">
        <v>7972</v>
      </c>
      <c r="N1770" s="7" t="s">
        <v>7972</v>
      </c>
      <c r="O1770" s="7" t="s">
        <v>7972</v>
      </c>
      <c r="P1770" s="39">
        <v>11723</v>
      </c>
      <c r="Q1770" s="39">
        <v>24355</v>
      </c>
      <c r="R1770" s="39">
        <v>0</v>
      </c>
      <c r="S1770" s="39">
        <v>12769</v>
      </c>
      <c r="T1770" s="39">
        <v>0</v>
      </c>
      <c r="U1770" s="39">
        <f>SUM('25-26 Title I Part A'!$P1770:$T1770)</f>
        <v>48847</v>
      </c>
      <c r="V1770" s="39">
        <f>'25-26 Title I Part A'!$L1770-'25-26 Title I Part A'!$U1770</f>
        <v>0</v>
      </c>
    </row>
    <row r="1771" spans="1:22" ht="15" customHeight="1" x14ac:dyDescent="0.35">
      <c r="A1771" t="s">
        <v>55</v>
      </c>
      <c r="B1771" t="s">
        <v>5519</v>
      </c>
      <c r="C1771" s="7" t="s">
        <v>57</v>
      </c>
      <c r="D1771" s="7" t="s">
        <v>2398</v>
      </c>
      <c r="E1771" s="7" t="s">
        <v>5520</v>
      </c>
      <c r="F1771" s="7" t="s">
        <v>5521</v>
      </c>
      <c r="G1771" s="7" t="s">
        <v>5522</v>
      </c>
      <c r="H1771" s="38" t="s">
        <v>5523</v>
      </c>
      <c r="I1771" s="7" t="s">
        <v>3115</v>
      </c>
      <c r="J1771" s="7" t="s">
        <v>7972</v>
      </c>
      <c r="K1771" s="7" t="s">
        <v>7972</v>
      </c>
      <c r="L1771" s="39">
        <v>35417</v>
      </c>
      <c r="M1771" s="7" t="s">
        <v>7972</v>
      </c>
      <c r="N1771" s="7" t="s">
        <v>7972</v>
      </c>
      <c r="O1771" s="7" t="s">
        <v>7972</v>
      </c>
      <c r="P1771" s="39">
        <v>8427</v>
      </c>
      <c r="Q1771" s="39">
        <v>8706</v>
      </c>
      <c r="R1771" s="39">
        <v>8710</v>
      </c>
      <c r="S1771" s="39">
        <v>9574</v>
      </c>
      <c r="T1771" s="39">
        <v>0</v>
      </c>
      <c r="U1771" s="39">
        <f>SUM('25-26 Title I Part A'!$P1771:$T1771)</f>
        <v>35417</v>
      </c>
      <c r="V1771" s="39">
        <f>'25-26 Title I Part A'!$L1771-'25-26 Title I Part A'!$U1771</f>
        <v>0</v>
      </c>
    </row>
    <row r="1772" spans="1:22" ht="15" customHeight="1" x14ac:dyDescent="0.35">
      <c r="A1772" t="s">
        <v>55</v>
      </c>
      <c r="B1772" t="s">
        <v>6595</v>
      </c>
      <c r="C1772" s="7" t="s">
        <v>57</v>
      </c>
      <c r="D1772" s="7" t="s">
        <v>1100</v>
      </c>
      <c r="E1772" s="7" t="s">
        <v>6596</v>
      </c>
      <c r="F1772" s="7" t="s">
        <v>6597</v>
      </c>
      <c r="G1772" s="7" t="s">
        <v>6598</v>
      </c>
      <c r="H1772" s="38" t="s">
        <v>6599</v>
      </c>
      <c r="I1772" s="7" t="s">
        <v>3115</v>
      </c>
      <c r="J1772" s="7" t="s">
        <v>7972</v>
      </c>
      <c r="K1772" s="7" t="s">
        <v>7972</v>
      </c>
      <c r="L1772" s="39">
        <v>57620</v>
      </c>
      <c r="M1772" s="7" t="s">
        <v>7972</v>
      </c>
      <c r="N1772" s="7" t="s">
        <v>7972</v>
      </c>
      <c r="O1772" s="7" t="s">
        <v>7972</v>
      </c>
      <c r="P1772" s="39">
        <v>13826</v>
      </c>
      <c r="Q1772" s="39">
        <v>11972</v>
      </c>
      <c r="R1772" s="39">
        <v>14635</v>
      </c>
      <c r="S1772" s="39">
        <v>17187</v>
      </c>
      <c r="T1772" s="39">
        <v>0</v>
      </c>
      <c r="U1772" s="39">
        <f>SUM('25-26 Title I Part A'!$P1772:$T1772)</f>
        <v>57620</v>
      </c>
      <c r="V1772" s="39">
        <f>'25-26 Title I Part A'!$L1772-'25-26 Title I Part A'!$U1772</f>
        <v>0</v>
      </c>
    </row>
    <row r="1773" spans="1:22" ht="15" customHeight="1" x14ac:dyDescent="0.35">
      <c r="A1773" t="s">
        <v>55</v>
      </c>
      <c r="B1773" t="s">
        <v>6287</v>
      </c>
      <c r="C1773" s="7" t="s">
        <v>57</v>
      </c>
      <c r="D1773" s="7" t="s">
        <v>2023</v>
      </c>
      <c r="E1773" s="7" t="s">
        <v>6288</v>
      </c>
      <c r="F1773" s="7" t="s">
        <v>6289</v>
      </c>
      <c r="G1773" s="7" t="s">
        <v>6290</v>
      </c>
      <c r="H1773" s="38" t="s">
        <v>6291</v>
      </c>
      <c r="I1773" s="7" t="s">
        <v>3115</v>
      </c>
      <c r="J1773" s="7" t="s">
        <v>7972</v>
      </c>
      <c r="K1773" s="7" t="s">
        <v>7972</v>
      </c>
      <c r="L1773" s="39">
        <v>37957</v>
      </c>
      <c r="M1773" s="7" t="s">
        <v>7972</v>
      </c>
      <c r="N1773" s="7" t="s">
        <v>7972</v>
      </c>
      <c r="O1773" s="7" t="s">
        <v>7972</v>
      </c>
      <c r="P1773" s="39">
        <v>0</v>
      </c>
      <c r="Q1773" s="39">
        <v>32245</v>
      </c>
      <c r="R1773" s="39">
        <v>0</v>
      </c>
      <c r="S1773" s="39">
        <v>5712</v>
      </c>
      <c r="T1773" s="39">
        <v>0</v>
      </c>
      <c r="U1773" s="39">
        <f>SUM('25-26 Title I Part A'!$P1773:$T1773)</f>
        <v>37957</v>
      </c>
      <c r="V1773" s="39">
        <f>'25-26 Title I Part A'!$L1773-'25-26 Title I Part A'!$U1773</f>
        <v>0</v>
      </c>
    </row>
    <row r="1774" spans="1:22" ht="15" customHeight="1" x14ac:dyDescent="0.35">
      <c r="A1774" t="s">
        <v>55</v>
      </c>
      <c r="B1774" t="s">
        <v>6945</v>
      </c>
      <c r="C1774" s="7" t="s">
        <v>57</v>
      </c>
      <c r="D1774" s="7" t="s">
        <v>2228</v>
      </c>
      <c r="E1774" s="7" t="s">
        <v>6946</v>
      </c>
      <c r="F1774" s="7" t="s">
        <v>6947</v>
      </c>
      <c r="G1774" s="7" t="s">
        <v>6948</v>
      </c>
      <c r="H1774" s="38" t="s">
        <v>6949</v>
      </c>
      <c r="I1774" s="7" t="s">
        <v>3115</v>
      </c>
      <c r="J1774" s="7" t="s">
        <v>7972</v>
      </c>
      <c r="K1774" s="7" t="s">
        <v>7972</v>
      </c>
      <c r="L1774" s="39">
        <v>536539</v>
      </c>
      <c r="M1774" s="7" t="s">
        <v>7972</v>
      </c>
      <c r="N1774" s="7" t="s">
        <v>7972</v>
      </c>
      <c r="O1774" s="7" t="s">
        <v>7972</v>
      </c>
      <c r="P1774" s="39">
        <v>119829</v>
      </c>
      <c r="Q1774" s="39">
        <v>5731</v>
      </c>
      <c r="R1774" s="39">
        <v>220058</v>
      </c>
      <c r="S1774" s="39">
        <v>190921</v>
      </c>
      <c r="T1774" s="39">
        <v>0</v>
      </c>
      <c r="U1774" s="39">
        <f>SUM('25-26 Title I Part A'!$P1774:$T1774)</f>
        <v>536539</v>
      </c>
      <c r="V1774" s="39">
        <f>'25-26 Title I Part A'!$L1774-'25-26 Title I Part A'!$U1774</f>
        <v>0</v>
      </c>
    </row>
    <row r="1775" spans="1:22" ht="15" customHeight="1" x14ac:dyDescent="0.35">
      <c r="A1775" t="s">
        <v>55</v>
      </c>
      <c r="B1775" t="s">
        <v>7798</v>
      </c>
      <c r="C1775" s="7" t="s">
        <v>57</v>
      </c>
      <c r="D1775" s="7" t="s">
        <v>2514</v>
      </c>
      <c r="E1775" s="7" t="s">
        <v>7799</v>
      </c>
      <c r="F1775" s="7" t="s">
        <v>7800</v>
      </c>
      <c r="G1775" s="7" t="s">
        <v>7801</v>
      </c>
      <c r="H1775" s="38" t="s">
        <v>7802</v>
      </c>
      <c r="I1775" s="7" t="s">
        <v>3115</v>
      </c>
      <c r="J1775" s="7" t="s">
        <v>7973</v>
      </c>
      <c r="K1775" s="7" t="s">
        <v>7972</v>
      </c>
      <c r="L1775" s="39">
        <v>0</v>
      </c>
      <c r="M1775" s="7" t="s">
        <v>7973</v>
      </c>
      <c r="N1775" s="7" t="s">
        <v>7988</v>
      </c>
      <c r="O1775" s="7" t="s">
        <v>7972</v>
      </c>
      <c r="P1775" s="39">
        <v>0</v>
      </c>
      <c r="Q1775" s="39">
        <v>0</v>
      </c>
      <c r="R1775" s="39">
        <v>0</v>
      </c>
      <c r="S1775" s="39">
        <v>0</v>
      </c>
      <c r="T1775" s="39">
        <v>0</v>
      </c>
      <c r="U1775" s="39">
        <f>SUM('25-26 Title I Part A'!$P1775:$T1775)</f>
        <v>0</v>
      </c>
      <c r="V1775" s="39">
        <f>'25-26 Title I Part A'!$L1775-'25-26 Title I Part A'!$U1775</f>
        <v>0</v>
      </c>
    </row>
    <row r="1776" spans="1:22" ht="15" customHeight="1" x14ac:dyDescent="0.35">
      <c r="A1776" t="s">
        <v>55</v>
      </c>
      <c r="B1776" t="s">
        <v>4037</v>
      </c>
      <c r="C1776" s="7" t="s">
        <v>57</v>
      </c>
      <c r="D1776" s="7" t="s">
        <v>1424</v>
      </c>
      <c r="E1776" s="7" t="s">
        <v>4038</v>
      </c>
      <c r="F1776" s="7" t="s">
        <v>4039</v>
      </c>
      <c r="G1776" s="7" t="s">
        <v>4040</v>
      </c>
      <c r="H1776" s="38" t="s">
        <v>4041</v>
      </c>
      <c r="I1776" s="7" t="s">
        <v>3115</v>
      </c>
      <c r="J1776" s="7" t="s">
        <v>7972</v>
      </c>
      <c r="K1776" s="7" t="s">
        <v>7972</v>
      </c>
      <c r="L1776" s="39">
        <v>260413</v>
      </c>
      <c r="M1776" s="7" t="s">
        <v>7972</v>
      </c>
      <c r="N1776" s="7" t="s">
        <v>7972</v>
      </c>
      <c r="O1776" s="7" t="s">
        <v>7972</v>
      </c>
      <c r="P1776" s="39">
        <v>20072</v>
      </c>
      <c r="Q1776" s="39">
        <v>100805</v>
      </c>
      <c r="R1776" s="39">
        <v>11386</v>
      </c>
      <c r="S1776" s="39">
        <v>87015</v>
      </c>
      <c r="T1776" s="39">
        <v>0</v>
      </c>
      <c r="U1776" s="39">
        <f>SUM('25-26 Title I Part A'!$P1776:$T1776)</f>
        <v>219278</v>
      </c>
      <c r="V1776" s="39">
        <f>'25-26 Title I Part A'!$L1776-'25-26 Title I Part A'!$U1776</f>
        <v>41135</v>
      </c>
    </row>
    <row r="1777" spans="1:22" ht="15" customHeight="1" x14ac:dyDescent="0.35">
      <c r="A1777" t="s">
        <v>55</v>
      </c>
      <c r="B1777" t="s">
        <v>7621</v>
      </c>
      <c r="C1777" s="7" t="s">
        <v>57</v>
      </c>
      <c r="D1777" s="7" t="s">
        <v>2891</v>
      </c>
      <c r="E1777" s="7" t="s">
        <v>7622</v>
      </c>
      <c r="F1777" s="7" t="s">
        <v>7623</v>
      </c>
      <c r="G1777" s="7" t="s">
        <v>7624</v>
      </c>
      <c r="H1777" s="38" t="s">
        <v>7625</v>
      </c>
      <c r="I1777" s="7" t="s">
        <v>3115</v>
      </c>
      <c r="J1777" s="7" t="s">
        <v>7974</v>
      </c>
      <c r="K1777" s="7" t="s">
        <v>7973</v>
      </c>
      <c r="L1777" s="39">
        <v>0</v>
      </c>
      <c r="M1777" s="7" t="s">
        <v>7973</v>
      </c>
      <c r="N1777" s="7" t="s">
        <v>7988</v>
      </c>
      <c r="O1777" s="7" t="s">
        <v>7974</v>
      </c>
      <c r="P1777" s="39">
        <v>0</v>
      </c>
      <c r="Q1777" s="39">
        <v>0</v>
      </c>
      <c r="R1777" s="39">
        <v>0</v>
      </c>
      <c r="S1777" s="39">
        <v>0</v>
      </c>
      <c r="T1777" s="39">
        <v>0</v>
      </c>
      <c r="U1777" s="39">
        <f>SUM('25-26 Title I Part A'!$P1777:$T1777)</f>
        <v>0</v>
      </c>
      <c r="V1777" s="39">
        <f>'25-26 Title I Part A'!$L1777-'25-26 Title I Part A'!$U1777</f>
        <v>0</v>
      </c>
    </row>
    <row r="1778" spans="1:22" ht="15" customHeight="1" x14ac:dyDescent="0.35">
      <c r="A1778" t="s">
        <v>55</v>
      </c>
      <c r="B1778" t="s">
        <v>6835</v>
      </c>
      <c r="C1778" s="7" t="s">
        <v>57</v>
      </c>
      <c r="D1778" s="7" t="s">
        <v>1880</v>
      </c>
      <c r="E1778" s="7" t="s">
        <v>6836</v>
      </c>
      <c r="F1778" s="7" t="s">
        <v>6837</v>
      </c>
      <c r="G1778" s="7" t="s">
        <v>6838</v>
      </c>
      <c r="H1778" s="38" t="s">
        <v>6839</v>
      </c>
      <c r="I1778" s="7" t="s">
        <v>3115</v>
      </c>
      <c r="J1778" s="7" t="s">
        <v>7973</v>
      </c>
      <c r="K1778" s="7" t="s">
        <v>7973</v>
      </c>
      <c r="L1778" s="39">
        <v>0</v>
      </c>
      <c r="M1778" s="7" t="s">
        <v>7973</v>
      </c>
      <c r="N1778" s="7" t="s">
        <v>7988</v>
      </c>
      <c r="O1778" s="7" t="s">
        <v>7974</v>
      </c>
      <c r="P1778" s="39">
        <v>0</v>
      </c>
      <c r="Q1778" s="39">
        <v>0</v>
      </c>
      <c r="R1778" s="39">
        <v>0</v>
      </c>
      <c r="S1778" s="39">
        <v>0</v>
      </c>
      <c r="T1778" s="39">
        <v>0</v>
      </c>
      <c r="U1778" s="39">
        <f>SUM('25-26 Title I Part A'!$P1778:$T1778)</f>
        <v>0</v>
      </c>
      <c r="V1778" s="39">
        <f>'25-26 Title I Part A'!$L1778-'25-26 Title I Part A'!$U1778</f>
        <v>0</v>
      </c>
    </row>
    <row r="1779" spans="1:22" ht="15" customHeight="1" x14ac:dyDescent="0.35">
      <c r="A1779" t="s">
        <v>55</v>
      </c>
      <c r="B1779" t="s">
        <v>4382</v>
      </c>
      <c r="C1779" s="7" t="s">
        <v>57</v>
      </c>
      <c r="D1779" s="7" t="s">
        <v>665</v>
      </c>
      <c r="E1779" s="7" t="s">
        <v>4383</v>
      </c>
      <c r="F1779" s="7" t="s">
        <v>4384</v>
      </c>
      <c r="G1779" s="7" t="s">
        <v>4385</v>
      </c>
      <c r="H1779" s="38" t="s">
        <v>4386</v>
      </c>
      <c r="I1779" s="7" t="s">
        <v>3115</v>
      </c>
      <c r="J1779" s="7" t="s">
        <v>7972</v>
      </c>
      <c r="K1779" s="7" t="s">
        <v>7972</v>
      </c>
      <c r="L1779" s="39">
        <v>48677</v>
      </c>
      <c r="M1779" s="7" t="s">
        <v>7972</v>
      </c>
      <c r="N1779" s="7" t="s">
        <v>7972</v>
      </c>
      <c r="O1779" s="7" t="s">
        <v>7972</v>
      </c>
      <c r="P1779" s="39">
        <v>11836</v>
      </c>
      <c r="Q1779" s="39">
        <v>292</v>
      </c>
      <c r="R1779" s="39">
        <v>36387</v>
      </c>
      <c r="S1779" s="39">
        <v>162</v>
      </c>
      <c r="T1779" s="39">
        <v>0</v>
      </c>
      <c r="U1779" s="39">
        <f>SUM('25-26 Title I Part A'!$P1779:$T1779)</f>
        <v>48677</v>
      </c>
      <c r="V1779" s="39">
        <f>'25-26 Title I Part A'!$L1779-'25-26 Title I Part A'!$U1779</f>
        <v>0</v>
      </c>
    </row>
    <row r="1780" spans="1:22" ht="15" customHeight="1" x14ac:dyDescent="0.35">
      <c r="A1780" t="s">
        <v>55</v>
      </c>
      <c r="B1780" t="s">
        <v>6132</v>
      </c>
      <c r="C1780" s="7" t="s">
        <v>57</v>
      </c>
      <c r="D1780" s="7" t="s">
        <v>2023</v>
      </c>
      <c r="E1780" s="7" t="s">
        <v>6133</v>
      </c>
      <c r="F1780" s="7" t="s">
        <v>6134</v>
      </c>
      <c r="G1780" s="7" t="s">
        <v>6135</v>
      </c>
      <c r="H1780" s="38" t="s">
        <v>6136</v>
      </c>
      <c r="I1780" s="7" t="s">
        <v>3115</v>
      </c>
      <c r="J1780" s="7" t="s">
        <v>7972</v>
      </c>
      <c r="K1780" s="7" t="s">
        <v>7972</v>
      </c>
      <c r="L1780" s="39">
        <v>90220</v>
      </c>
      <c r="M1780" s="7" t="s">
        <v>7972</v>
      </c>
      <c r="N1780" s="7" t="s">
        <v>7972</v>
      </c>
      <c r="O1780" s="7" t="s">
        <v>7972</v>
      </c>
      <c r="P1780" s="39">
        <v>0</v>
      </c>
      <c r="Q1780" s="39">
        <v>78066</v>
      </c>
      <c r="R1780" s="39">
        <v>0</v>
      </c>
      <c r="S1780" s="39">
        <v>0</v>
      </c>
      <c r="T1780" s="39">
        <v>0</v>
      </c>
      <c r="U1780" s="39">
        <f>SUM('25-26 Title I Part A'!$P1780:$T1780)</f>
        <v>78066</v>
      </c>
      <c r="V1780" s="39">
        <f>'25-26 Title I Part A'!$L1780-'25-26 Title I Part A'!$U1780</f>
        <v>12154</v>
      </c>
    </row>
    <row r="1781" spans="1:22" ht="15" customHeight="1" x14ac:dyDescent="0.35">
      <c r="A1781" t="s">
        <v>55</v>
      </c>
      <c r="B1781" t="s">
        <v>6401</v>
      </c>
      <c r="C1781" s="7" t="s">
        <v>57</v>
      </c>
      <c r="D1781" s="7" t="s">
        <v>2023</v>
      </c>
      <c r="E1781" s="7" t="s">
        <v>6402</v>
      </c>
      <c r="F1781" s="7" t="s">
        <v>6403</v>
      </c>
      <c r="G1781" s="7" t="s">
        <v>6404</v>
      </c>
      <c r="H1781" s="38" t="s">
        <v>6405</v>
      </c>
      <c r="I1781" s="7" t="s">
        <v>3115</v>
      </c>
      <c r="J1781" s="7" t="s">
        <v>7972</v>
      </c>
      <c r="K1781" s="7" t="s">
        <v>7972</v>
      </c>
      <c r="L1781" s="39">
        <v>60300</v>
      </c>
      <c r="M1781" s="7" t="s">
        <v>7972</v>
      </c>
      <c r="N1781" s="7" t="s">
        <v>7972</v>
      </c>
      <c r="O1781" s="7" t="s">
        <v>7972</v>
      </c>
      <c r="P1781" s="39">
        <v>14470</v>
      </c>
      <c r="Q1781" s="39">
        <v>39220</v>
      </c>
      <c r="R1781" s="39">
        <v>0</v>
      </c>
      <c r="S1781" s="39">
        <v>6610</v>
      </c>
      <c r="T1781" s="39">
        <v>0</v>
      </c>
      <c r="U1781" s="39">
        <f>SUM('25-26 Title I Part A'!$P1781:$T1781)</f>
        <v>60300</v>
      </c>
      <c r="V1781" s="39">
        <f>'25-26 Title I Part A'!$L1781-'25-26 Title I Part A'!$U1781</f>
        <v>0</v>
      </c>
    </row>
    <row r="1782" spans="1:22" ht="15" customHeight="1" x14ac:dyDescent="0.35">
      <c r="A1782" t="s">
        <v>55</v>
      </c>
      <c r="B1782" t="s">
        <v>6630</v>
      </c>
      <c r="C1782" s="7" t="s">
        <v>57</v>
      </c>
      <c r="D1782" s="7" t="s">
        <v>1845</v>
      </c>
      <c r="E1782" s="7" t="s">
        <v>6631</v>
      </c>
      <c r="F1782" s="7" t="s">
        <v>6632</v>
      </c>
      <c r="G1782" s="7" t="s">
        <v>6633</v>
      </c>
      <c r="H1782" s="38" t="s">
        <v>6634</v>
      </c>
      <c r="I1782" s="7" t="s">
        <v>3115</v>
      </c>
      <c r="J1782" s="7" t="s">
        <v>7972</v>
      </c>
      <c r="K1782" s="7" t="s">
        <v>7972</v>
      </c>
      <c r="L1782" s="39">
        <v>102859</v>
      </c>
      <c r="M1782" s="7" t="s">
        <v>7972</v>
      </c>
      <c r="N1782" s="7" t="s">
        <v>7972</v>
      </c>
      <c r="O1782" s="7" t="s">
        <v>7972</v>
      </c>
      <c r="P1782" s="39">
        <v>24686</v>
      </c>
      <c r="Q1782" s="39">
        <v>34684</v>
      </c>
      <c r="R1782" s="39">
        <v>34380</v>
      </c>
      <c r="S1782" s="39">
        <v>9109</v>
      </c>
      <c r="T1782" s="39">
        <v>0</v>
      </c>
      <c r="U1782" s="39">
        <f>SUM('25-26 Title I Part A'!$P1782:$T1782)</f>
        <v>102859</v>
      </c>
      <c r="V1782" s="39">
        <f>'25-26 Title I Part A'!$L1782-'25-26 Title I Part A'!$U1782</f>
        <v>0</v>
      </c>
    </row>
    <row r="1783" spans="1:22" ht="15" customHeight="1" x14ac:dyDescent="0.35">
      <c r="A1783" t="s">
        <v>55</v>
      </c>
      <c r="B1783" t="s">
        <v>3997</v>
      </c>
      <c r="C1783" s="7" t="s">
        <v>57</v>
      </c>
      <c r="D1783" s="7" t="s">
        <v>1073</v>
      </c>
      <c r="E1783" s="7" t="s">
        <v>3998</v>
      </c>
      <c r="F1783" s="7" t="s">
        <v>3999</v>
      </c>
      <c r="G1783" s="7" t="s">
        <v>4000</v>
      </c>
      <c r="H1783" s="38" t="s">
        <v>4001</v>
      </c>
      <c r="I1783" s="7" t="s">
        <v>3115</v>
      </c>
      <c r="J1783" s="7" t="s">
        <v>7972</v>
      </c>
      <c r="K1783" s="7" t="s">
        <v>7972</v>
      </c>
      <c r="L1783" s="39">
        <v>48847</v>
      </c>
      <c r="M1783" s="7" t="s">
        <v>7972</v>
      </c>
      <c r="N1783" s="7" t="s">
        <v>7972</v>
      </c>
      <c r="O1783" s="7" t="s">
        <v>7972</v>
      </c>
      <c r="P1783" s="39">
        <v>11723</v>
      </c>
      <c r="Q1783" s="39">
        <v>24828</v>
      </c>
      <c r="R1783" s="39">
        <v>11494</v>
      </c>
      <c r="S1783" s="39">
        <v>802</v>
      </c>
      <c r="T1783" s="39">
        <v>0</v>
      </c>
      <c r="U1783" s="39">
        <f>SUM('25-26 Title I Part A'!$P1783:$T1783)</f>
        <v>48847</v>
      </c>
      <c r="V1783" s="39">
        <f>'25-26 Title I Part A'!$L1783-'25-26 Title I Part A'!$U1783</f>
        <v>0</v>
      </c>
    </row>
    <row r="1784" spans="1:22" ht="15" customHeight="1" x14ac:dyDescent="0.35">
      <c r="A1784" t="s">
        <v>55</v>
      </c>
      <c r="B1784" t="s">
        <v>5089</v>
      </c>
      <c r="C1784" s="7" t="s">
        <v>57</v>
      </c>
      <c r="D1784" s="7" t="s">
        <v>1424</v>
      </c>
      <c r="E1784" s="7" t="s">
        <v>5090</v>
      </c>
      <c r="F1784" s="7" t="s">
        <v>5091</v>
      </c>
      <c r="G1784" s="7" t="s">
        <v>5092</v>
      </c>
      <c r="H1784" s="38" t="s">
        <v>5093</v>
      </c>
      <c r="I1784" s="7" t="s">
        <v>3115</v>
      </c>
      <c r="J1784" s="7" t="s">
        <v>7974</v>
      </c>
      <c r="K1784" s="7" t="s">
        <v>7972</v>
      </c>
      <c r="L1784" s="39">
        <v>0</v>
      </c>
      <c r="M1784" s="7" t="s">
        <v>7973</v>
      </c>
      <c r="N1784" s="7" t="s">
        <v>7988</v>
      </c>
      <c r="O1784" s="7" t="s">
        <v>7972</v>
      </c>
      <c r="P1784" s="39">
        <v>0</v>
      </c>
      <c r="Q1784" s="39">
        <v>0</v>
      </c>
      <c r="R1784" s="39">
        <v>0</v>
      </c>
      <c r="S1784" s="39">
        <v>0</v>
      </c>
      <c r="T1784" s="39">
        <v>0</v>
      </c>
      <c r="U1784" s="39">
        <f>SUM('25-26 Title I Part A'!$P1784:$T1784)</f>
        <v>0</v>
      </c>
      <c r="V1784" s="39">
        <f>'25-26 Title I Part A'!$L1784-'25-26 Title I Part A'!$U1784</f>
        <v>0</v>
      </c>
    </row>
    <row r="1785" spans="1:22" ht="15" customHeight="1" x14ac:dyDescent="0.35">
      <c r="A1785" t="s">
        <v>544</v>
      </c>
      <c r="B1785" t="s">
        <v>3083</v>
      </c>
      <c r="C1785" s="7" t="s">
        <v>546</v>
      </c>
      <c r="D1785" s="7" t="s">
        <v>3084</v>
      </c>
      <c r="E1785" s="7" t="s">
        <v>25</v>
      </c>
      <c r="F1785" s="7" t="s">
        <v>26</v>
      </c>
      <c r="G1785" s="7" t="s">
        <v>3084</v>
      </c>
      <c r="H1785" s="38" t="s">
        <v>3085</v>
      </c>
      <c r="I1785" s="7" t="s">
        <v>2938</v>
      </c>
      <c r="J1785" s="7" t="s">
        <v>7972</v>
      </c>
      <c r="K1785" s="7" t="s">
        <v>7972</v>
      </c>
      <c r="L1785" s="39">
        <v>909174</v>
      </c>
      <c r="M1785" s="7" t="s">
        <v>7972</v>
      </c>
      <c r="N1785" s="7" t="s">
        <v>7972</v>
      </c>
      <c r="O1785" s="7" t="s">
        <v>7972</v>
      </c>
      <c r="P1785" s="39">
        <v>0</v>
      </c>
      <c r="Q1785" s="39">
        <v>0</v>
      </c>
      <c r="R1785" s="39">
        <v>247025</v>
      </c>
      <c r="S1785" s="39">
        <v>332776</v>
      </c>
      <c r="T1785" s="39">
        <v>0</v>
      </c>
      <c r="U1785" s="39">
        <f>SUM('25-26 Title I Part A'!$P1785:$T1785)</f>
        <v>579801</v>
      </c>
      <c r="V1785" s="39">
        <f>'25-26 Title I Part A'!$L1785-'25-26 Title I Part A'!$U1785</f>
        <v>329373</v>
      </c>
    </row>
    <row r="1786" spans="1:22" ht="15" customHeight="1" x14ac:dyDescent="0.35">
      <c r="A1786" t="s">
        <v>544</v>
      </c>
      <c r="B1786" t="s">
        <v>545</v>
      </c>
      <c r="C1786" s="7" t="s">
        <v>546</v>
      </c>
      <c r="D1786" s="7" t="s">
        <v>547</v>
      </c>
      <c r="E1786" s="7" t="s">
        <v>25</v>
      </c>
      <c r="F1786" s="7" t="s">
        <v>26</v>
      </c>
      <c r="G1786" s="7" t="s">
        <v>547</v>
      </c>
      <c r="H1786" s="38" t="s">
        <v>548</v>
      </c>
      <c r="I1786" s="7" t="s">
        <v>28</v>
      </c>
      <c r="J1786" s="7" t="s">
        <v>7972</v>
      </c>
      <c r="K1786" s="7" t="s">
        <v>7972</v>
      </c>
      <c r="L1786" s="39">
        <v>4014768</v>
      </c>
      <c r="M1786" s="7" t="s">
        <v>7972</v>
      </c>
      <c r="N1786" s="7" t="s">
        <v>7972</v>
      </c>
      <c r="O1786" s="7" t="s">
        <v>7972</v>
      </c>
      <c r="P1786" s="39">
        <v>62172</v>
      </c>
      <c r="Q1786" s="39">
        <v>1377498</v>
      </c>
      <c r="R1786" s="39">
        <v>857521</v>
      </c>
      <c r="S1786" s="39">
        <v>1116375</v>
      </c>
      <c r="T1786" s="39">
        <v>0</v>
      </c>
      <c r="U1786" s="39">
        <f>SUM('25-26 Title I Part A'!$P1786:$T1786)</f>
        <v>3413566</v>
      </c>
      <c r="V1786" s="39">
        <f>'25-26 Title I Part A'!$L1786-'25-26 Title I Part A'!$U1786</f>
        <v>601202</v>
      </c>
    </row>
    <row r="1787" spans="1:22" ht="15" customHeight="1" x14ac:dyDescent="0.35">
      <c r="A1787" t="s">
        <v>544</v>
      </c>
      <c r="B1787" t="s">
        <v>555</v>
      </c>
      <c r="C1787" s="7" t="s">
        <v>546</v>
      </c>
      <c r="D1787" s="7" t="s">
        <v>556</v>
      </c>
      <c r="E1787" s="7" t="s">
        <v>25</v>
      </c>
      <c r="F1787" s="7" t="s">
        <v>26</v>
      </c>
      <c r="G1787" s="7" t="s">
        <v>556</v>
      </c>
      <c r="H1787" s="38" t="s">
        <v>557</v>
      </c>
      <c r="I1787" s="7" t="s">
        <v>28</v>
      </c>
      <c r="J1787" s="7" t="s">
        <v>7972</v>
      </c>
      <c r="K1787" s="7" t="s">
        <v>7972</v>
      </c>
      <c r="L1787" s="39">
        <v>167614</v>
      </c>
      <c r="M1787" s="7" t="s">
        <v>7972</v>
      </c>
      <c r="N1787" s="7" t="s">
        <v>7972</v>
      </c>
      <c r="O1787" s="7" t="s">
        <v>7972</v>
      </c>
      <c r="P1787" s="39">
        <v>0</v>
      </c>
      <c r="Q1787" s="39">
        <v>0</v>
      </c>
      <c r="R1787" s="39">
        <v>24196</v>
      </c>
      <c r="S1787" s="39">
        <v>30211</v>
      </c>
      <c r="T1787" s="39">
        <v>0</v>
      </c>
      <c r="U1787" s="39">
        <f>SUM('25-26 Title I Part A'!$P1787:$T1787)</f>
        <v>54407</v>
      </c>
      <c r="V1787" s="39">
        <f>'25-26 Title I Part A'!$L1787-'25-26 Title I Part A'!$U1787</f>
        <v>113207</v>
      </c>
    </row>
    <row r="1788" spans="1:22" ht="15" customHeight="1" x14ac:dyDescent="0.35">
      <c r="A1788" t="s">
        <v>544</v>
      </c>
      <c r="B1788" t="s">
        <v>731</v>
      </c>
      <c r="C1788" s="7" t="s">
        <v>546</v>
      </c>
      <c r="D1788" s="7" t="s">
        <v>732</v>
      </c>
      <c r="E1788" s="7" t="s">
        <v>25</v>
      </c>
      <c r="F1788" s="7" t="s">
        <v>26</v>
      </c>
      <c r="G1788" s="7" t="s">
        <v>732</v>
      </c>
      <c r="H1788" s="38" t="s">
        <v>733</v>
      </c>
      <c r="I1788" s="7" t="s">
        <v>28</v>
      </c>
      <c r="J1788" s="7" t="s">
        <v>7972</v>
      </c>
      <c r="K1788" s="7" t="s">
        <v>7972</v>
      </c>
      <c r="L1788" s="39">
        <v>215262</v>
      </c>
      <c r="M1788" s="7" t="s">
        <v>7973</v>
      </c>
      <c r="N1788" s="7" t="s">
        <v>7972</v>
      </c>
      <c r="O1788" s="7" t="s">
        <v>7972</v>
      </c>
      <c r="P1788" s="39">
        <v>0</v>
      </c>
      <c r="Q1788" s="39">
        <v>163870</v>
      </c>
      <c r="R1788" s="39">
        <v>50672</v>
      </c>
      <c r="S1788" s="39">
        <v>0</v>
      </c>
      <c r="T1788" s="39">
        <v>0</v>
      </c>
      <c r="U1788" s="39">
        <f>SUM('25-26 Title I Part A'!$P1788:$T1788)</f>
        <v>214542</v>
      </c>
      <c r="V1788" s="39">
        <f>'25-26 Title I Part A'!$L1788-'25-26 Title I Part A'!$U1788</f>
        <v>720</v>
      </c>
    </row>
    <row r="1789" spans="1:22" ht="15" customHeight="1" x14ac:dyDescent="0.35">
      <c r="A1789" t="s">
        <v>544</v>
      </c>
      <c r="B1789" t="s">
        <v>841</v>
      </c>
      <c r="C1789" s="7" t="s">
        <v>546</v>
      </c>
      <c r="D1789" s="7" t="s">
        <v>842</v>
      </c>
      <c r="E1789" s="7" t="s">
        <v>25</v>
      </c>
      <c r="F1789" s="7" t="s">
        <v>26</v>
      </c>
      <c r="G1789" s="7" t="s">
        <v>842</v>
      </c>
      <c r="H1789" s="38" t="s">
        <v>843</v>
      </c>
      <c r="I1789" s="7" t="s">
        <v>28</v>
      </c>
      <c r="J1789" s="7" t="s">
        <v>7972</v>
      </c>
      <c r="K1789" s="7" t="s">
        <v>7972</v>
      </c>
      <c r="L1789" s="39">
        <v>999596</v>
      </c>
      <c r="M1789" s="7" t="s">
        <v>7972</v>
      </c>
      <c r="N1789" s="7" t="s">
        <v>7972</v>
      </c>
      <c r="O1789" s="7" t="s">
        <v>7972</v>
      </c>
      <c r="P1789" s="39">
        <v>0</v>
      </c>
      <c r="Q1789" s="39">
        <v>128316</v>
      </c>
      <c r="R1789" s="39">
        <v>192742</v>
      </c>
      <c r="S1789" s="39">
        <v>259218</v>
      </c>
      <c r="T1789" s="39">
        <v>0</v>
      </c>
      <c r="U1789" s="39">
        <f>SUM('25-26 Title I Part A'!$P1789:$T1789)</f>
        <v>580276</v>
      </c>
      <c r="V1789" s="39">
        <f>'25-26 Title I Part A'!$L1789-'25-26 Title I Part A'!$U1789</f>
        <v>419320</v>
      </c>
    </row>
    <row r="1790" spans="1:22" ht="15" customHeight="1" x14ac:dyDescent="0.35">
      <c r="A1790" t="s">
        <v>544</v>
      </c>
      <c r="B1790" t="s">
        <v>1045</v>
      </c>
      <c r="C1790" s="7" t="s">
        <v>546</v>
      </c>
      <c r="D1790" s="7" t="s">
        <v>1046</v>
      </c>
      <c r="E1790" s="7" t="s">
        <v>25</v>
      </c>
      <c r="F1790" s="7" t="s">
        <v>26</v>
      </c>
      <c r="G1790" s="7" t="s">
        <v>1046</v>
      </c>
      <c r="H1790" s="38" t="s">
        <v>1047</v>
      </c>
      <c r="I1790" s="7" t="s">
        <v>28</v>
      </c>
      <c r="J1790" s="7" t="s">
        <v>7972</v>
      </c>
      <c r="K1790" s="7" t="s">
        <v>7972</v>
      </c>
      <c r="L1790" s="39">
        <v>2103</v>
      </c>
      <c r="M1790" s="7" t="s">
        <v>7973</v>
      </c>
      <c r="N1790" s="7" t="s">
        <v>7972</v>
      </c>
      <c r="O1790" s="7" t="s">
        <v>7972</v>
      </c>
      <c r="P1790" s="39">
        <v>513</v>
      </c>
      <c r="Q1790" s="39">
        <v>1590</v>
      </c>
      <c r="R1790" s="39">
        <v>0</v>
      </c>
      <c r="S1790" s="39">
        <v>0</v>
      </c>
      <c r="T1790" s="39">
        <v>0</v>
      </c>
      <c r="U1790" s="39">
        <f>SUM('25-26 Title I Part A'!$P1790:$T1790)</f>
        <v>2103</v>
      </c>
      <c r="V1790" s="39">
        <f>'25-26 Title I Part A'!$L1790-'25-26 Title I Part A'!$U1790</f>
        <v>0</v>
      </c>
    </row>
    <row r="1791" spans="1:22" ht="15" customHeight="1" x14ac:dyDescent="0.35">
      <c r="A1791" t="s">
        <v>544</v>
      </c>
      <c r="B1791" t="s">
        <v>1102</v>
      </c>
      <c r="C1791" s="7" t="s">
        <v>546</v>
      </c>
      <c r="D1791" s="7" t="s">
        <v>1103</v>
      </c>
      <c r="E1791" s="7" t="s">
        <v>25</v>
      </c>
      <c r="F1791" s="7" t="s">
        <v>26</v>
      </c>
      <c r="G1791" s="7" t="s">
        <v>1103</v>
      </c>
      <c r="H1791" s="38" t="s">
        <v>1104</v>
      </c>
      <c r="I1791" s="7" t="s">
        <v>28</v>
      </c>
      <c r="J1791" s="7" t="s">
        <v>7972</v>
      </c>
      <c r="K1791" s="7" t="s">
        <v>7972</v>
      </c>
      <c r="L1791" s="39">
        <v>71486</v>
      </c>
      <c r="M1791" s="7" t="s">
        <v>7973</v>
      </c>
      <c r="N1791" s="7" t="s">
        <v>7972</v>
      </c>
      <c r="O1791" s="7" t="s">
        <v>7972</v>
      </c>
      <c r="P1791" s="39">
        <v>17442</v>
      </c>
      <c r="Q1791" s="39">
        <v>8847</v>
      </c>
      <c r="R1791" s="39">
        <v>0</v>
      </c>
      <c r="S1791" s="39">
        <v>0</v>
      </c>
      <c r="T1791" s="39">
        <v>0</v>
      </c>
      <c r="U1791" s="39">
        <f>SUM('25-26 Title I Part A'!$P1791:$T1791)</f>
        <v>26289</v>
      </c>
      <c r="V1791" s="39">
        <f>'25-26 Title I Part A'!$L1791-'25-26 Title I Part A'!$U1791</f>
        <v>45197</v>
      </c>
    </row>
    <row r="1792" spans="1:22" ht="15" customHeight="1" x14ac:dyDescent="0.35">
      <c r="A1792" t="s">
        <v>544</v>
      </c>
      <c r="B1792" t="s">
        <v>1129</v>
      </c>
      <c r="C1792" s="7" t="s">
        <v>546</v>
      </c>
      <c r="D1792" s="7" t="s">
        <v>1130</v>
      </c>
      <c r="E1792" s="7" t="s">
        <v>25</v>
      </c>
      <c r="F1792" s="7" t="s">
        <v>26</v>
      </c>
      <c r="G1792" s="7" t="s">
        <v>1130</v>
      </c>
      <c r="H1792" s="38" t="s">
        <v>1131</v>
      </c>
      <c r="I1792" s="7" t="s">
        <v>28</v>
      </c>
      <c r="J1792" s="7" t="s">
        <v>7972</v>
      </c>
      <c r="K1792" s="7" t="s">
        <v>7972</v>
      </c>
      <c r="L1792" s="39">
        <v>27818</v>
      </c>
      <c r="M1792" s="7" t="s">
        <v>7973</v>
      </c>
      <c r="N1792" s="7" t="s">
        <v>7972</v>
      </c>
      <c r="O1792" s="7" t="s">
        <v>7972</v>
      </c>
      <c r="P1792" s="39">
        <v>6697</v>
      </c>
      <c r="Q1792" s="39">
        <v>9507</v>
      </c>
      <c r="R1792" s="39">
        <v>11614</v>
      </c>
      <c r="S1792" s="39">
        <v>0</v>
      </c>
      <c r="T1792" s="39">
        <v>0</v>
      </c>
      <c r="U1792" s="39">
        <f>SUM('25-26 Title I Part A'!$P1792:$T1792)</f>
        <v>27818</v>
      </c>
      <c r="V1792" s="39">
        <f>'25-26 Title I Part A'!$L1792-'25-26 Title I Part A'!$U1792</f>
        <v>0</v>
      </c>
    </row>
    <row r="1793" spans="1:22" ht="15" customHeight="1" x14ac:dyDescent="0.35">
      <c r="A1793" t="s">
        <v>544</v>
      </c>
      <c r="B1793" t="s">
        <v>1268</v>
      </c>
      <c r="C1793" s="7" t="s">
        <v>546</v>
      </c>
      <c r="D1793" s="7" t="s">
        <v>1269</v>
      </c>
      <c r="E1793" s="7" t="s">
        <v>25</v>
      </c>
      <c r="F1793" s="7" t="s">
        <v>26</v>
      </c>
      <c r="G1793" s="7" t="s">
        <v>1269</v>
      </c>
      <c r="H1793" s="38" t="s">
        <v>1270</v>
      </c>
      <c r="I1793" s="7" t="s">
        <v>28</v>
      </c>
      <c r="J1793" s="7" t="s">
        <v>7972</v>
      </c>
      <c r="K1793" s="7" t="s">
        <v>7972</v>
      </c>
      <c r="L1793" s="39">
        <v>301863</v>
      </c>
      <c r="M1793" s="7" t="s">
        <v>7972</v>
      </c>
      <c r="N1793" s="7" t="s">
        <v>7972</v>
      </c>
      <c r="O1793" s="7" t="s">
        <v>7972</v>
      </c>
      <c r="P1793" s="39">
        <v>25044</v>
      </c>
      <c r="Q1793" s="39">
        <v>108857</v>
      </c>
      <c r="R1793" s="39">
        <v>95323</v>
      </c>
      <c r="S1793" s="39">
        <v>72639</v>
      </c>
      <c r="T1793" s="39">
        <v>0</v>
      </c>
      <c r="U1793" s="39">
        <f>SUM('25-26 Title I Part A'!$P1793:$T1793)</f>
        <v>301863</v>
      </c>
      <c r="V1793" s="39">
        <f>'25-26 Title I Part A'!$L1793-'25-26 Title I Part A'!$U1793</f>
        <v>0</v>
      </c>
    </row>
    <row r="1794" spans="1:22" ht="15" customHeight="1" x14ac:dyDescent="0.35">
      <c r="A1794" t="s">
        <v>544</v>
      </c>
      <c r="B1794" t="s">
        <v>1304</v>
      </c>
      <c r="C1794" s="7" t="s">
        <v>546</v>
      </c>
      <c r="D1794" s="7" t="s">
        <v>1305</v>
      </c>
      <c r="E1794" s="7" t="s">
        <v>25</v>
      </c>
      <c r="F1794" s="7" t="s">
        <v>26</v>
      </c>
      <c r="G1794" s="7" t="s">
        <v>1305</v>
      </c>
      <c r="H1794" s="38" t="s">
        <v>1306</v>
      </c>
      <c r="I1794" s="7" t="s">
        <v>28</v>
      </c>
      <c r="J1794" s="7" t="s">
        <v>7972</v>
      </c>
      <c r="K1794" s="7" t="s">
        <v>7972</v>
      </c>
      <c r="L1794" s="39">
        <v>2780</v>
      </c>
      <c r="M1794" s="7" t="s">
        <v>7973</v>
      </c>
      <c r="N1794" s="7" t="s">
        <v>7972</v>
      </c>
      <c r="O1794" s="7" t="s">
        <v>7972</v>
      </c>
      <c r="P1794" s="39">
        <v>0</v>
      </c>
      <c r="Q1794" s="39">
        <v>2780</v>
      </c>
      <c r="R1794" s="39">
        <v>0</v>
      </c>
      <c r="S1794" s="39">
        <v>0</v>
      </c>
      <c r="T1794" s="39">
        <v>0</v>
      </c>
      <c r="U1794" s="39">
        <f>SUM('25-26 Title I Part A'!$P1794:$T1794)</f>
        <v>2780</v>
      </c>
      <c r="V1794" s="39">
        <f>'25-26 Title I Part A'!$L1794-'25-26 Title I Part A'!$U1794</f>
        <v>0</v>
      </c>
    </row>
    <row r="1795" spans="1:22" ht="15" customHeight="1" x14ac:dyDescent="0.35">
      <c r="A1795" t="s">
        <v>544</v>
      </c>
      <c r="B1795" t="s">
        <v>1660</v>
      </c>
      <c r="C1795" s="7" t="s">
        <v>546</v>
      </c>
      <c r="D1795" s="7" t="s">
        <v>1661</v>
      </c>
      <c r="E1795" s="7" t="s">
        <v>25</v>
      </c>
      <c r="F1795" s="7" t="s">
        <v>26</v>
      </c>
      <c r="G1795" s="7" t="s">
        <v>1661</v>
      </c>
      <c r="H1795" s="38" t="s">
        <v>1662</v>
      </c>
      <c r="I1795" s="7" t="s">
        <v>28</v>
      </c>
      <c r="J1795" s="7" t="s">
        <v>7972</v>
      </c>
      <c r="K1795" s="7" t="s">
        <v>7972</v>
      </c>
      <c r="L1795" s="39">
        <v>8185485</v>
      </c>
      <c r="M1795" s="7" t="s">
        <v>7973</v>
      </c>
      <c r="N1795" s="7" t="s">
        <v>7972</v>
      </c>
      <c r="O1795" s="7" t="s">
        <v>7972</v>
      </c>
      <c r="P1795" s="39">
        <v>0</v>
      </c>
      <c r="Q1795" s="39">
        <v>5233848</v>
      </c>
      <c r="R1795" s="39">
        <v>669638</v>
      </c>
      <c r="S1795" s="39">
        <v>0</v>
      </c>
      <c r="T1795" s="39">
        <v>0</v>
      </c>
      <c r="U1795" s="39">
        <f>SUM('25-26 Title I Part A'!$P1795:$T1795)</f>
        <v>5903486</v>
      </c>
      <c r="V1795" s="39">
        <f>'25-26 Title I Part A'!$L1795-'25-26 Title I Part A'!$U1795</f>
        <v>2281999</v>
      </c>
    </row>
    <row r="1796" spans="1:22" ht="15" customHeight="1" x14ac:dyDescent="0.35">
      <c r="A1796" t="s">
        <v>544</v>
      </c>
      <c r="B1796" t="s">
        <v>1663</v>
      </c>
      <c r="C1796" s="7" t="s">
        <v>546</v>
      </c>
      <c r="D1796" s="7" t="s">
        <v>1664</v>
      </c>
      <c r="E1796" s="7" t="s">
        <v>25</v>
      </c>
      <c r="F1796" s="7" t="s">
        <v>26</v>
      </c>
      <c r="G1796" s="7" t="s">
        <v>1664</v>
      </c>
      <c r="H1796" s="38" t="s">
        <v>1665</v>
      </c>
      <c r="I1796" s="7" t="s">
        <v>28</v>
      </c>
      <c r="J1796" s="7" t="s">
        <v>7972</v>
      </c>
      <c r="K1796" s="7" t="s">
        <v>7972</v>
      </c>
      <c r="L1796" s="39">
        <v>5841939</v>
      </c>
      <c r="M1796" s="7" t="s">
        <v>7973</v>
      </c>
      <c r="N1796" s="7" t="s">
        <v>7972</v>
      </c>
      <c r="O1796" s="7" t="s">
        <v>7972</v>
      </c>
      <c r="P1796" s="39">
        <v>398546</v>
      </c>
      <c r="Q1796" s="39">
        <v>3204463</v>
      </c>
      <c r="R1796" s="39">
        <v>425982</v>
      </c>
      <c r="S1796" s="39">
        <v>0</v>
      </c>
      <c r="T1796" s="39">
        <v>0</v>
      </c>
      <c r="U1796" s="39">
        <f>SUM('25-26 Title I Part A'!$P1796:$T1796)</f>
        <v>4028991</v>
      </c>
      <c r="V1796" s="39">
        <f>'25-26 Title I Part A'!$L1796-'25-26 Title I Part A'!$U1796</f>
        <v>1812948</v>
      </c>
    </row>
    <row r="1797" spans="1:22" ht="15" customHeight="1" x14ac:dyDescent="0.35">
      <c r="A1797" t="s">
        <v>544</v>
      </c>
      <c r="B1797" t="s">
        <v>1974</v>
      </c>
      <c r="C1797" s="7" t="s">
        <v>546</v>
      </c>
      <c r="D1797" s="7" t="s">
        <v>1975</v>
      </c>
      <c r="E1797" s="7" t="s">
        <v>25</v>
      </c>
      <c r="F1797" s="7" t="s">
        <v>26</v>
      </c>
      <c r="G1797" s="7" t="s">
        <v>1975</v>
      </c>
      <c r="H1797" s="38" t="s">
        <v>1976</v>
      </c>
      <c r="I1797" s="7" t="s">
        <v>28</v>
      </c>
      <c r="J1797" s="7" t="s">
        <v>7972</v>
      </c>
      <c r="K1797" s="7" t="s">
        <v>7972</v>
      </c>
      <c r="L1797" s="39">
        <v>1986</v>
      </c>
      <c r="M1797" s="7" t="s">
        <v>7973</v>
      </c>
      <c r="N1797" s="7" t="s">
        <v>7972</v>
      </c>
      <c r="O1797" s="7" t="s">
        <v>7972</v>
      </c>
      <c r="P1797" s="39">
        <v>485</v>
      </c>
      <c r="Q1797" s="39">
        <v>1501</v>
      </c>
      <c r="R1797" s="39">
        <v>0</v>
      </c>
      <c r="S1797" s="39">
        <v>0</v>
      </c>
      <c r="T1797" s="39">
        <v>0</v>
      </c>
      <c r="U1797" s="39">
        <f>SUM('25-26 Title I Part A'!$P1797:$T1797)</f>
        <v>1986</v>
      </c>
      <c r="V1797" s="39">
        <f>'25-26 Title I Part A'!$L1797-'25-26 Title I Part A'!$U1797</f>
        <v>0</v>
      </c>
    </row>
    <row r="1798" spans="1:22" ht="15" customHeight="1" x14ac:dyDescent="0.35">
      <c r="A1798" t="s">
        <v>544</v>
      </c>
      <c r="B1798" t="s">
        <v>1992</v>
      </c>
      <c r="C1798" s="7" t="s">
        <v>546</v>
      </c>
      <c r="D1798" s="7" t="s">
        <v>1993</v>
      </c>
      <c r="E1798" s="7" t="s">
        <v>25</v>
      </c>
      <c r="F1798" s="7" t="s">
        <v>26</v>
      </c>
      <c r="G1798" s="7" t="s">
        <v>1993</v>
      </c>
      <c r="H1798" s="38" t="s">
        <v>1994</v>
      </c>
      <c r="I1798" s="7" t="s">
        <v>28</v>
      </c>
      <c r="J1798" s="7" t="s">
        <v>7972</v>
      </c>
      <c r="K1798" s="7" t="s">
        <v>7972</v>
      </c>
      <c r="L1798" s="39">
        <v>1306040</v>
      </c>
      <c r="M1798" s="7" t="s">
        <v>7972</v>
      </c>
      <c r="N1798" s="7" t="s">
        <v>7972</v>
      </c>
      <c r="O1798" s="7" t="s">
        <v>7972</v>
      </c>
      <c r="P1798" s="39">
        <v>102559</v>
      </c>
      <c r="Q1798" s="39">
        <v>462627</v>
      </c>
      <c r="R1798" s="39">
        <v>325737</v>
      </c>
      <c r="S1798" s="39">
        <v>358363</v>
      </c>
      <c r="T1798" s="39">
        <v>0</v>
      </c>
      <c r="U1798" s="39">
        <f>SUM('25-26 Title I Part A'!$P1798:$T1798)</f>
        <v>1249286</v>
      </c>
      <c r="V1798" s="39">
        <f>'25-26 Title I Part A'!$L1798-'25-26 Title I Part A'!$U1798</f>
        <v>56754</v>
      </c>
    </row>
    <row r="1799" spans="1:22" ht="15" customHeight="1" x14ac:dyDescent="0.35">
      <c r="A1799" t="s">
        <v>544</v>
      </c>
      <c r="B1799" t="s">
        <v>2209</v>
      </c>
      <c r="C1799" s="7" t="s">
        <v>546</v>
      </c>
      <c r="D1799" s="7" t="s">
        <v>2210</v>
      </c>
      <c r="E1799" s="7" t="s">
        <v>25</v>
      </c>
      <c r="F1799" s="7" t="s">
        <v>26</v>
      </c>
      <c r="G1799" s="7" t="s">
        <v>2210</v>
      </c>
      <c r="H1799" s="38" t="s">
        <v>2211</v>
      </c>
      <c r="I1799" s="7" t="s">
        <v>28</v>
      </c>
      <c r="J1799" s="7" t="s">
        <v>7972</v>
      </c>
      <c r="K1799" s="7" t="s">
        <v>7972</v>
      </c>
      <c r="L1799" s="39">
        <v>2816</v>
      </c>
      <c r="M1799" s="7" t="s">
        <v>7973</v>
      </c>
      <c r="N1799" s="7" t="s">
        <v>7972</v>
      </c>
      <c r="O1799" s="7" t="s">
        <v>7972</v>
      </c>
      <c r="P1799" s="39">
        <v>0</v>
      </c>
      <c r="Q1799" s="39">
        <v>0</v>
      </c>
      <c r="R1799" s="39">
        <v>0</v>
      </c>
      <c r="S1799" s="39">
        <v>0</v>
      </c>
      <c r="T1799" s="39">
        <v>0</v>
      </c>
      <c r="U1799" s="39">
        <f>SUM('25-26 Title I Part A'!$P1799:$T1799)</f>
        <v>0</v>
      </c>
      <c r="V1799" s="39">
        <f>'25-26 Title I Part A'!$L1799-'25-26 Title I Part A'!$U1799</f>
        <v>2816</v>
      </c>
    </row>
    <row r="1800" spans="1:22" ht="15" customHeight="1" x14ac:dyDescent="0.35">
      <c r="A1800" t="s">
        <v>544</v>
      </c>
      <c r="B1800" t="s">
        <v>2263</v>
      </c>
      <c r="C1800" s="7" t="s">
        <v>546</v>
      </c>
      <c r="D1800" s="7" t="s">
        <v>2264</v>
      </c>
      <c r="E1800" s="7" t="s">
        <v>25</v>
      </c>
      <c r="F1800" s="7" t="s">
        <v>26</v>
      </c>
      <c r="G1800" s="7" t="s">
        <v>2264</v>
      </c>
      <c r="H1800" s="38" t="s">
        <v>2265</v>
      </c>
      <c r="I1800" s="7" t="s">
        <v>28</v>
      </c>
      <c r="J1800" s="7" t="s">
        <v>7972</v>
      </c>
      <c r="K1800" s="7" t="s">
        <v>7972</v>
      </c>
      <c r="L1800" s="39">
        <v>533198</v>
      </c>
      <c r="M1800" s="7" t="s">
        <v>7973</v>
      </c>
      <c r="N1800" s="7" t="s">
        <v>7972</v>
      </c>
      <c r="O1800" s="7" t="s">
        <v>7972</v>
      </c>
      <c r="P1800" s="39">
        <v>0</v>
      </c>
      <c r="Q1800" s="39">
        <v>199803</v>
      </c>
      <c r="R1800" s="39">
        <v>84256</v>
      </c>
      <c r="S1800" s="39">
        <v>0</v>
      </c>
      <c r="T1800" s="39">
        <v>0</v>
      </c>
      <c r="U1800" s="39">
        <f>SUM('25-26 Title I Part A'!$P1800:$T1800)</f>
        <v>284059</v>
      </c>
      <c r="V1800" s="39">
        <f>'25-26 Title I Part A'!$L1800-'25-26 Title I Part A'!$U1800</f>
        <v>249139</v>
      </c>
    </row>
    <row r="1801" spans="1:22" ht="15" customHeight="1" x14ac:dyDescent="0.35">
      <c r="A1801" t="s">
        <v>544</v>
      </c>
      <c r="B1801" t="s">
        <v>2466</v>
      </c>
      <c r="C1801" s="7" t="s">
        <v>546</v>
      </c>
      <c r="D1801" s="7" t="s">
        <v>2467</v>
      </c>
      <c r="E1801" s="7" t="s">
        <v>25</v>
      </c>
      <c r="F1801" s="7" t="s">
        <v>26</v>
      </c>
      <c r="G1801" s="7" t="s">
        <v>2467</v>
      </c>
      <c r="H1801" s="38" t="s">
        <v>2468</v>
      </c>
      <c r="I1801" s="7" t="s">
        <v>28</v>
      </c>
      <c r="J1801" s="7" t="s">
        <v>7972</v>
      </c>
      <c r="K1801" s="7" t="s">
        <v>7972</v>
      </c>
      <c r="L1801" s="39">
        <v>23917</v>
      </c>
      <c r="M1801" s="7" t="s">
        <v>7973</v>
      </c>
      <c r="N1801" s="7" t="s">
        <v>7972</v>
      </c>
      <c r="O1801" s="7" t="s">
        <v>7972</v>
      </c>
      <c r="P1801" s="39">
        <v>5836</v>
      </c>
      <c r="Q1801" s="39">
        <v>10660</v>
      </c>
      <c r="R1801" s="39">
        <v>7421</v>
      </c>
      <c r="S1801" s="39">
        <v>0</v>
      </c>
      <c r="T1801" s="39">
        <v>0</v>
      </c>
      <c r="U1801" s="39">
        <f>SUM('25-26 Title I Part A'!$P1801:$T1801)</f>
        <v>23917</v>
      </c>
      <c r="V1801" s="39">
        <f>'25-26 Title I Part A'!$L1801-'25-26 Title I Part A'!$U1801</f>
        <v>0</v>
      </c>
    </row>
    <row r="1802" spans="1:22" ht="15" customHeight="1" x14ac:dyDescent="0.35">
      <c r="A1802" t="s">
        <v>544</v>
      </c>
      <c r="B1802" t="s">
        <v>2573</v>
      </c>
      <c r="C1802" s="7" t="s">
        <v>546</v>
      </c>
      <c r="D1802" s="7" t="s">
        <v>2574</v>
      </c>
      <c r="E1802" s="7" t="s">
        <v>25</v>
      </c>
      <c r="F1802" s="7" t="s">
        <v>26</v>
      </c>
      <c r="G1802" s="7" t="s">
        <v>2574</v>
      </c>
      <c r="H1802" s="38" t="s">
        <v>2575</v>
      </c>
      <c r="I1802" s="7" t="s">
        <v>28</v>
      </c>
      <c r="J1802" s="7" t="s">
        <v>7972</v>
      </c>
      <c r="K1802" s="7" t="s">
        <v>7972</v>
      </c>
      <c r="L1802" s="39">
        <v>1203012</v>
      </c>
      <c r="M1802" s="7" t="s">
        <v>7972</v>
      </c>
      <c r="N1802" s="7" t="s">
        <v>7972</v>
      </c>
      <c r="O1802" s="7" t="s">
        <v>7972</v>
      </c>
      <c r="P1802" s="39">
        <v>0</v>
      </c>
      <c r="Q1802" s="39">
        <v>52334</v>
      </c>
      <c r="R1802" s="39">
        <v>285401</v>
      </c>
      <c r="S1802" s="39">
        <v>266336</v>
      </c>
      <c r="T1802" s="39">
        <v>0</v>
      </c>
      <c r="U1802" s="39">
        <f>SUM('25-26 Title I Part A'!$P1802:$T1802)</f>
        <v>604071</v>
      </c>
      <c r="V1802" s="39">
        <f>'25-26 Title I Part A'!$L1802-'25-26 Title I Part A'!$U1802</f>
        <v>598941</v>
      </c>
    </row>
    <row r="1803" spans="1:22" ht="15" customHeight="1" x14ac:dyDescent="0.35">
      <c r="A1803" t="s">
        <v>544</v>
      </c>
      <c r="B1803" t="s">
        <v>2621</v>
      </c>
      <c r="C1803" s="7" t="s">
        <v>546</v>
      </c>
      <c r="D1803" s="7" t="s">
        <v>2622</v>
      </c>
      <c r="E1803" s="7" t="s">
        <v>25</v>
      </c>
      <c r="F1803" s="7" t="s">
        <v>26</v>
      </c>
      <c r="G1803" s="7" t="s">
        <v>2622</v>
      </c>
      <c r="H1803" s="38" t="s">
        <v>2623</v>
      </c>
      <c r="I1803" s="7" t="s">
        <v>28</v>
      </c>
      <c r="J1803" s="7" t="s">
        <v>7972</v>
      </c>
      <c r="K1803" s="7" t="s">
        <v>7972</v>
      </c>
      <c r="L1803" s="39">
        <v>1894645</v>
      </c>
      <c r="M1803" s="7" t="s">
        <v>7972</v>
      </c>
      <c r="N1803" s="7" t="s">
        <v>7972</v>
      </c>
      <c r="O1803" s="7" t="s">
        <v>7972</v>
      </c>
      <c r="P1803" s="39">
        <v>457984</v>
      </c>
      <c r="Q1803" s="39">
        <v>541199</v>
      </c>
      <c r="R1803" s="39">
        <v>328735</v>
      </c>
      <c r="S1803" s="39">
        <v>360915</v>
      </c>
      <c r="T1803" s="39">
        <v>0</v>
      </c>
      <c r="U1803" s="39">
        <f>SUM('25-26 Title I Part A'!$P1803:$T1803)</f>
        <v>1688833</v>
      </c>
      <c r="V1803" s="39">
        <f>'25-26 Title I Part A'!$L1803-'25-26 Title I Part A'!$U1803</f>
        <v>205812</v>
      </c>
    </row>
    <row r="1804" spans="1:22" ht="15" customHeight="1" x14ac:dyDescent="0.35">
      <c r="A1804" t="s">
        <v>544</v>
      </c>
      <c r="B1804" t="s">
        <v>2753</v>
      </c>
      <c r="C1804" s="7" t="s">
        <v>546</v>
      </c>
      <c r="D1804" s="7" t="s">
        <v>2754</v>
      </c>
      <c r="E1804" s="7" t="s">
        <v>25</v>
      </c>
      <c r="F1804" s="7" t="s">
        <v>26</v>
      </c>
      <c r="G1804" s="7" t="s">
        <v>2754</v>
      </c>
      <c r="H1804" s="38" t="s">
        <v>2755</v>
      </c>
      <c r="I1804" s="7" t="s">
        <v>28</v>
      </c>
      <c r="J1804" s="7" t="s">
        <v>7972</v>
      </c>
      <c r="K1804" s="7" t="s">
        <v>7972</v>
      </c>
      <c r="L1804" s="39">
        <v>24242</v>
      </c>
      <c r="M1804" s="7" t="s">
        <v>7973</v>
      </c>
      <c r="N1804" s="7" t="s">
        <v>7972</v>
      </c>
      <c r="O1804" s="7" t="s">
        <v>7972</v>
      </c>
      <c r="P1804" s="39">
        <v>5915</v>
      </c>
      <c r="Q1804" s="39">
        <v>0</v>
      </c>
      <c r="R1804" s="39">
        <v>7530</v>
      </c>
      <c r="S1804" s="39">
        <v>0</v>
      </c>
      <c r="T1804" s="39">
        <v>0</v>
      </c>
      <c r="U1804" s="39">
        <f>SUM('25-26 Title I Part A'!$P1804:$T1804)</f>
        <v>13445</v>
      </c>
      <c r="V1804" s="39">
        <f>'25-26 Title I Part A'!$L1804-'25-26 Title I Part A'!$U1804</f>
        <v>10797</v>
      </c>
    </row>
    <row r="1805" spans="1:22" ht="15" customHeight="1" x14ac:dyDescent="0.35">
      <c r="A1805" t="s">
        <v>544</v>
      </c>
      <c r="B1805" t="s">
        <v>1805</v>
      </c>
      <c r="C1805" s="7" t="s">
        <v>546</v>
      </c>
      <c r="D1805" s="7" t="s">
        <v>1806</v>
      </c>
      <c r="E1805" s="7" t="s">
        <v>25</v>
      </c>
      <c r="F1805" s="7" t="s">
        <v>26</v>
      </c>
      <c r="G1805" s="7" t="s">
        <v>1806</v>
      </c>
      <c r="H1805" s="38" t="s">
        <v>1807</v>
      </c>
      <c r="I1805" s="7" t="s">
        <v>28</v>
      </c>
      <c r="J1805" s="7" t="s">
        <v>7972</v>
      </c>
      <c r="K1805" s="7" t="s">
        <v>7972</v>
      </c>
      <c r="L1805" s="39">
        <v>744290</v>
      </c>
      <c r="M1805" s="7" t="s">
        <v>7972</v>
      </c>
      <c r="N1805" s="7" t="s">
        <v>7972</v>
      </c>
      <c r="O1805" s="7" t="s">
        <v>7972</v>
      </c>
      <c r="P1805" s="39">
        <v>181369</v>
      </c>
      <c r="Q1805" s="39">
        <v>345323</v>
      </c>
      <c r="R1805" s="39">
        <v>0</v>
      </c>
      <c r="S1805" s="39">
        <v>0</v>
      </c>
      <c r="T1805" s="39">
        <v>0</v>
      </c>
      <c r="U1805" s="39">
        <f>SUM('25-26 Title I Part A'!$P1805:$T1805)</f>
        <v>526692</v>
      </c>
      <c r="V1805" s="39">
        <f>'25-26 Title I Part A'!$L1805-'25-26 Title I Part A'!$U1805</f>
        <v>217598</v>
      </c>
    </row>
    <row r="1806" spans="1:22" ht="15" customHeight="1" x14ac:dyDescent="0.35">
      <c r="A1806" t="s">
        <v>544</v>
      </c>
      <c r="B1806" t="s">
        <v>1167</v>
      </c>
      <c r="C1806" s="7" t="s">
        <v>546</v>
      </c>
      <c r="D1806" s="7" t="s">
        <v>1168</v>
      </c>
      <c r="E1806" s="7" t="s">
        <v>25</v>
      </c>
      <c r="F1806" s="7" t="s">
        <v>26</v>
      </c>
      <c r="G1806" s="7" t="s">
        <v>1168</v>
      </c>
      <c r="H1806" s="38" t="s">
        <v>1169</v>
      </c>
      <c r="I1806" s="7" t="s">
        <v>28</v>
      </c>
      <c r="J1806" s="7" t="s">
        <v>7972</v>
      </c>
      <c r="K1806" s="7" t="s">
        <v>7972</v>
      </c>
      <c r="L1806" s="39">
        <v>408000</v>
      </c>
      <c r="M1806" s="7" t="s">
        <v>7972</v>
      </c>
      <c r="N1806" s="7" t="s">
        <v>7972</v>
      </c>
      <c r="O1806" s="7" t="s">
        <v>7972</v>
      </c>
      <c r="P1806" s="39">
        <v>21984</v>
      </c>
      <c r="Q1806" s="39">
        <v>141813</v>
      </c>
      <c r="R1806" s="39">
        <v>58919</v>
      </c>
      <c r="S1806" s="39">
        <v>102814</v>
      </c>
      <c r="T1806" s="39">
        <v>0</v>
      </c>
      <c r="U1806" s="39">
        <f>SUM('25-26 Title I Part A'!$P1806:$T1806)</f>
        <v>325530</v>
      </c>
      <c r="V1806" s="39">
        <f>'25-26 Title I Part A'!$L1806-'25-26 Title I Part A'!$U1806</f>
        <v>82470</v>
      </c>
    </row>
    <row r="1807" spans="1:22" ht="15" customHeight="1" x14ac:dyDescent="0.35">
      <c r="A1807" t="s">
        <v>544</v>
      </c>
      <c r="B1807" t="s">
        <v>2200</v>
      </c>
      <c r="C1807" s="7" t="s">
        <v>546</v>
      </c>
      <c r="D1807" s="7" t="s">
        <v>2201</v>
      </c>
      <c r="E1807" s="7" t="s">
        <v>25</v>
      </c>
      <c r="F1807" s="7" t="s">
        <v>26</v>
      </c>
      <c r="G1807" s="7" t="s">
        <v>2201</v>
      </c>
      <c r="H1807" s="38" t="s">
        <v>2202</v>
      </c>
      <c r="I1807" s="7" t="s">
        <v>28</v>
      </c>
      <c r="J1807" s="7" t="s">
        <v>7972</v>
      </c>
      <c r="K1807" s="7" t="s">
        <v>7972</v>
      </c>
      <c r="L1807" s="39">
        <v>870345</v>
      </c>
      <c r="M1807" s="7" t="s">
        <v>7972</v>
      </c>
      <c r="N1807" s="7" t="s">
        <v>7972</v>
      </c>
      <c r="O1807" s="7" t="s">
        <v>7972</v>
      </c>
      <c r="P1807" s="39">
        <v>0</v>
      </c>
      <c r="Q1807" s="39">
        <v>122699</v>
      </c>
      <c r="R1807" s="39">
        <v>266965</v>
      </c>
      <c r="S1807" s="39">
        <v>167853</v>
      </c>
      <c r="T1807" s="39">
        <v>0</v>
      </c>
      <c r="U1807" s="39">
        <f>SUM('25-26 Title I Part A'!$P1807:$T1807)</f>
        <v>557517</v>
      </c>
      <c r="V1807" s="39">
        <f>'25-26 Title I Part A'!$L1807-'25-26 Title I Part A'!$U1807</f>
        <v>312828</v>
      </c>
    </row>
    <row r="1808" spans="1:22" ht="15" customHeight="1" x14ac:dyDescent="0.35">
      <c r="A1808" t="s">
        <v>544</v>
      </c>
      <c r="B1808" t="s">
        <v>1859</v>
      </c>
      <c r="C1808" s="7" t="s">
        <v>546</v>
      </c>
      <c r="D1808" s="7" t="s">
        <v>1860</v>
      </c>
      <c r="E1808" s="7" t="s">
        <v>25</v>
      </c>
      <c r="F1808" s="7" t="s">
        <v>26</v>
      </c>
      <c r="G1808" s="7" t="s">
        <v>1860</v>
      </c>
      <c r="H1808" s="38" t="s">
        <v>1861</v>
      </c>
      <c r="I1808" s="7" t="s">
        <v>28</v>
      </c>
      <c r="J1808" s="7" t="s">
        <v>7972</v>
      </c>
      <c r="K1808" s="7" t="s">
        <v>7972</v>
      </c>
      <c r="L1808" s="39">
        <v>895527</v>
      </c>
      <c r="M1808" s="7" t="s">
        <v>7972</v>
      </c>
      <c r="N1808" s="7" t="s">
        <v>7972</v>
      </c>
      <c r="O1808" s="7" t="s">
        <v>7972</v>
      </c>
      <c r="P1808" s="39">
        <v>170000</v>
      </c>
      <c r="Q1808" s="39">
        <v>392321</v>
      </c>
      <c r="R1808" s="39">
        <v>19937</v>
      </c>
      <c r="S1808" s="39">
        <v>313269</v>
      </c>
      <c r="T1808" s="39">
        <v>0</v>
      </c>
      <c r="U1808" s="39">
        <f>SUM('25-26 Title I Part A'!$P1808:$T1808)</f>
        <v>895527</v>
      </c>
      <c r="V1808" s="39">
        <f>'25-26 Title I Part A'!$L1808-'25-26 Title I Part A'!$U1808</f>
        <v>0</v>
      </c>
    </row>
    <row r="1809" spans="1:22" ht="15" customHeight="1" x14ac:dyDescent="0.35">
      <c r="A1809" t="s">
        <v>544</v>
      </c>
      <c r="B1809" t="s">
        <v>2803</v>
      </c>
      <c r="C1809" s="7" t="s">
        <v>546</v>
      </c>
      <c r="D1809" s="7" t="s">
        <v>2804</v>
      </c>
      <c r="E1809" s="7" t="s">
        <v>25</v>
      </c>
      <c r="F1809" s="7" t="s">
        <v>26</v>
      </c>
      <c r="G1809" s="7" t="s">
        <v>2804</v>
      </c>
      <c r="H1809" s="38" t="s">
        <v>2805</v>
      </c>
      <c r="I1809" s="7" t="s">
        <v>28</v>
      </c>
      <c r="J1809" s="7" t="s">
        <v>7972</v>
      </c>
      <c r="K1809" s="7" t="s">
        <v>7972</v>
      </c>
      <c r="L1809" s="39">
        <v>458639</v>
      </c>
      <c r="M1809" s="7" t="s">
        <v>7973</v>
      </c>
      <c r="N1809" s="7" t="s">
        <v>7972</v>
      </c>
      <c r="O1809" s="7" t="s">
        <v>7972</v>
      </c>
      <c r="P1809" s="39">
        <v>0</v>
      </c>
      <c r="Q1809" s="39">
        <v>188583</v>
      </c>
      <c r="R1809" s="39">
        <v>103881</v>
      </c>
      <c r="S1809" s="39">
        <v>0</v>
      </c>
      <c r="T1809" s="39">
        <v>0</v>
      </c>
      <c r="U1809" s="39">
        <f>SUM('25-26 Title I Part A'!$P1809:$T1809)</f>
        <v>292464</v>
      </c>
      <c r="V1809" s="39">
        <f>'25-26 Title I Part A'!$L1809-'25-26 Title I Part A'!$U1809</f>
        <v>166175</v>
      </c>
    </row>
    <row r="1810" spans="1:22" ht="15" customHeight="1" x14ac:dyDescent="0.35">
      <c r="A1810" t="s">
        <v>544</v>
      </c>
      <c r="B1810" t="s">
        <v>2696</v>
      </c>
      <c r="C1810" s="7" t="s">
        <v>546</v>
      </c>
      <c r="D1810" s="7" t="s">
        <v>2697</v>
      </c>
      <c r="E1810" s="7" t="s">
        <v>25</v>
      </c>
      <c r="F1810" s="7" t="s">
        <v>26</v>
      </c>
      <c r="G1810" s="7" t="s">
        <v>2697</v>
      </c>
      <c r="H1810" s="38" t="s">
        <v>2698</v>
      </c>
      <c r="I1810" s="7" t="s">
        <v>28</v>
      </c>
      <c r="J1810" s="7" t="s">
        <v>7972</v>
      </c>
      <c r="K1810" s="7" t="s">
        <v>7972</v>
      </c>
      <c r="L1810" s="39">
        <v>4016811</v>
      </c>
      <c r="M1810" s="7" t="s">
        <v>7972</v>
      </c>
      <c r="N1810" s="7" t="s">
        <v>7972</v>
      </c>
      <c r="O1810" s="7" t="s">
        <v>7972</v>
      </c>
      <c r="P1810" s="39">
        <v>0</v>
      </c>
      <c r="Q1810" s="39">
        <v>934963</v>
      </c>
      <c r="R1810" s="39">
        <v>1184664</v>
      </c>
      <c r="S1810" s="39">
        <v>1142763</v>
      </c>
      <c r="T1810" s="39">
        <v>0</v>
      </c>
      <c r="U1810" s="39">
        <f>SUM('25-26 Title I Part A'!$P1810:$T1810)</f>
        <v>3262390</v>
      </c>
      <c r="V1810" s="39">
        <f>'25-26 Title I Part A'!$L1810-'25-26 Title I Part A'!$U1810</f>
        <v>754421</v>
      </c>
    </row>
    <row r="1811" spans="1:22" ht="15" customHeight="1" x14ac:dyDescent="0.35">
      <c r="A1811" t="s">
        <v>544</v>
      </c>
      <c r="B1811" t="s">
        <v>4337</v>
      </c>
      <c r="C1811" s="7" t="s">
        <v>546</v>
      </c>
      <c r="D1811" s="7" t="s">
        <v>2804</v>
      </c>
      <c r="E1811" s="7" t="s">
        <v>4338</v>
      </c>
      <c r="F1811" s="7" t="s">
        <v>4339</v>
      </c>
      <c r="G1811" s="7" t="s">
        <v>4340</v>
      </c>
      <c r="H1811" s="38" t="s">
        <v>4341</v>
      </c>
      <c r="I1811" s="7" t="s">
        <v>3115</v>
      </c>
      <c r="J1811" s="7" t="s">
        <v>7974</v>
      </c>
      <c r="K1811" s="7" t="s">
        <v>7973</v>
      </c>
      <c r="L1811" s="39">
        <v>0</v>
      </c>
      <c r="M1811" s="7" t="s">
        <v>7972</v>
      </c>
      <c r="N1811" s="7" t="s">
        <v>7988</v>
      </c>
      <c r="O1811" s="7" t="s">
        <v>7974</v>
      </c>
      <c r="P1811" s="39">
        <v>0</v>
      </c>
      <c r="Q1811" s="39">
        <v>0</v>
      </c>
      <c r="R1811" s="39">
        <v>0</v>
      </c>
      <c r="S1811" s="39">
        <v>0</v>
      </c>
      <c r="T1811" s="39">
        <v>0</v>
      </c>
      <c r="U1811" s="39">
        <f>SUM('25-26 Title I Part A'!$P1811:$T1811)</f>
        <v>0</v>
      </c>
      <c r="V1811" s="39">
        <f>'25-26 Title I Part A'!$L1811-'25-26 Title I Part A'!$U1811</f>
        <v>0</v>
      </c>
    </row>
    <row r="1812" spans="1:22" ht="15" customHeight="1" x14ac:dyDescent="0.35">
      <c r="A1812" t="s">
        <v>544</v>
      </c>
      <c r="B1812" t="s">
        <v>3721</v>
      </c>
      <c r="C1812" s="7" t="s">
        <v>546</v>
      </c>
      <c r="D1812" s="7" t="s">
        <v>547</v>
      </c>
      <c r="E1812" s="7" t="s">
        <v>3722</v>
      </c>
      <c r="F1812" s="7" t="s">
        <v>3723</v>
      </c>
      <c r="G1812" s="7" t="s">
        <v>3724</v>
      </c>
      <c r="H1812" s="38" t="s">
        <v>3725</v>
      </c>
      <c r="I1812" s="7" t="s">
        <v>3115</v>
      </c>
      <c r="J1812" s="7" t="s">
        <v>7972</v>
      </c>
      <c r="K1812" s="7" t="s">
        <v>7972</v>
      </c>
      <c r="L1812" s="39">
        <v>108620</v>
      </c>
      <c r="M1812" s="7" t="s">
        <v>7972</v>
      </c>
      <c r="N1812" s="7" t="s">
        <v>7972</v>
      </c>
      <c r="O1812" s="7" t="s">
        <v>7972</v>
      </c>
      <c r="P1812" s="39">
        <v>26071</v>
      </c>
      <c r="Q1812" s="39">
        <v>52771</v>
      </c>
      <c r="R1812" s="39">
        <v>28007</v>
      </c>
      <c r="S1812" s="39">
        <v>1771</v>
      </c>
      <c r="T1812" s="39">
        <v>0</v>
      </c>
      <c r="U1812" s="39">
        <f>SUM('25-26 Title I Part A'!$P1812:$T1812)</f>
        <v>108620</v>
      </c>
      <c r="V1812" s="39">
        <f>'25-26 Title I Part A'!$L1812-'25-26 Title I Part A'!$U1812</f>
        <v>0</v>
      </c>
    </row>
    <row r="1813" spans="1:22" ht="15" customHeight="1" x14ac:dyDescent="0.35">
      <c r="A1813" t="s">
        <v>544</v>
      </c>
      <c r="B1813" t="s">
        <v>4999</v>
      </c>
      <c r="C1813" s="7" t="s">
        <v>546</v>
      </c>
      <c r="D1813" s="7" t="s">
        <v>3084</v>
      </c>
      <c r="E1813" s="7" t="s">
        <v>5000</v>
      </c>
      <c r="F1813" s="7" t="s">
        <v>5001</v>
      </c>
      <c r="G1813" s="7" t="s">
        <v>5002</v>
      </c>
      <c r="H1813" s="38" t="s">
        <v>5003</v>
      </c>
      <c r="I1813" s="7" t="s">
        <v>3115</v>
      </c>
      <c r="J1813" s="7" t="s">
        <v>7972</v>
      </c>
      <c r="K1813" s="7" t="s">
        <v>7972</v>
      </c>
      <c r="L1813" s="39">
        <v>152760</v>
      </c>
      <c r="M1813" s="7" t="s">
        <v>7972</v>
      </c>
      <c r="N1813" s="7" t="s">
        <v>7972</v>
      </c>
      <c r="O1813" s="7" t="s">
        <v>7972</v>
      </c>
      <c r="P1813" s="39">
        <v>0</v>
      </c>
      <c r="Q1813" s="39">
        <v>38969</v>
      </c>
      <c r="R1813" s="39">
        <v>45325</v>
      </c>
      <c r="S1813" s="39">
        <v>34999</v>
      </c>
      <c r="T1813" s="39">
        <v>0</v>
      </c>
      <c r="U1813" s="39">
        <f>SUM('25-26 Title I Part A'!$P1813:$T1813)</f>
        <v>119293</v>
      </c>
      <c r="V1813" s="39">
        <f>'25-26 Title I Part A'!$L1813-'25-26 Title I Part A'!$U1813</f>
        <v>33467</v>
      </c>
    </row>
    <row r="1814" spans="1:22" ht="15" customHeight="1" x14ac:dyDescent="0.35">
      <c r="A1814" t="s">
        <v>544</v>
      </c>
      <c r="B1814" t="s">
        <v>3741</v>
      </c>
      <c r="C1814" s="7" t="s">
        <v>546</v>
      </c>
      <c r="D1814" s="7" t="s">
        <v>1664</v>
      </c>
      <c r="E1814" s="7" t="s">
        <v>3742</v>
      </c>
      <c r="F1814" s="7" t="s">
        <v>3743</v>
      </c>
      <c r="G1814" s="7" t="s">
        <v>3744</v>
      </c>
      <c r="H1814" s="38" t="s">
        <v>3745</v>
      </c>
      <c r="I1814" s="7" t="s">
        <v>3115</v>
      </c>
      <c r="J1814" s="7" t="s">
        <v>7972</v>
      </c>
      <c r="K1814" s="7" t="s">
        <v>7972</v>
      </c>
      <c r="L1814" s="39">
        <v>214465</v>
      </c>
      <c r="M1814" s="7" t="s">
        <v>7972</v>
      </c>
      <c r="N1814" s="7" t="s">
        <v>7972</v>
      </c>
      <c r="O1814" s="7" t="s">
        <v>7972</v>
      </c>
      <c r="P1814" s="39">
        <v>51476</v>
      </c>
      <c r="Q1814" s="39">
        <v>104195</v>
      </c>
      <c r="R1814" s="39">
        <v>55303</v>
      </c>
      <c r="S1814" s="39">
        <v>3491</v>
      </c>
      <c r="T1814" s="39">
        <v>0</v>
      </c>
      <c r="U1814" s="39">
        <f>SUM('25-26 Title I Part A'!$P1814:$T1814)</f>
        <v>214465</v>
      </c>
      <c r="V1814" s="39">
        <f>'25-26 Title I Part A'!$L1814-'25-26 Title I Part A'!$U1814</f>
        <v>0</v>
      </c>
    </row>
    <row r="1815" spans="1:22" ht="15" customHeight="1" x14ac:dyDescent="0.35">
      <c r="A1815" t="s">
        <v>544</v>
      </c>
      <c r="B1815" t="s">
        <v>4530</v>
      </c>
      <c r="C1815" s="7" t="s">
        <v>546</v>
      </c>
      <c r="D1815" s="7" t="s">
        <v>2697</v>
      </c>
      <c r="E1815" s="7" t="s">
        <v>4531</v>
      </c>
      <c r="F1815" s="7" t="s">
        <v>4532</v>
      </c>
      <c r="G1815" s="7" t="s">
        <v>4533</v>
      </c>
      <c r="H1815" s="38" t="s">
        <v>4534</v>
      </c>
      <c r="I1815" s="7" t="s">
        <v>3115</v>
      </c>
      <c r="J1815" s="7" t="s">
        <v>7973</v>
      </c>
      <c r="K1815" s="7" t="s">
        <v>7973</v>
      </c>
      <c r="L1815" s="39">
        <v>0</v>
      </c>
      <c r="M1815" s="7" t="s">
        <v>7973</v>
      </c>
      <c r="N1815" s="7" t="s">
        <v>7988</v>
      </c>
      <c r="O1815" s="7" t="s">
        <v>7974</v>
      </c>
      <c r="P1815" s="39">
        <v>0</v>
      </c>
      <c r="Q1815" s="39">
        <v>0</v>
      </c>
      <c r="R1815" s="39">
        <v>0</v>
      </c>
      <c r="S1815" s="39">
        <v>0</v>
      </c>
      <c r="T1815" s="39">
        <v>0</v>
      </c>
      <c r="U1815" s="39">
        <f>SUM('25-26 Title I Part A'!$P1815:$T1815)</f>
        <v>0</v>
      </c>
      <c r="V1815" s="39">
        <f>'25-26 Title I Part A'!$L1815-'25-26 Title I Part A'!$U1815</f>
        <v>0</v>
      </c>
    </row>
    <row r="1816" spans="1:22" ht="15" customHeight="1" x14ac:dyDescent="0.35">
      <c r="A1816" t="s">
        <v>544</v>
      </c>
      <c r="B1816" t="s">
        <v>7235</v>
      </c>
      <c r="C1816" s="7" t="s">
        <v>546</v>
      </c>
      <c r="D1816" s="7" t="s">
        <v>3084</v>
      </c>
      <c r="E1816" s="7" t="s">
        <v>7236</v>
      </c>
      <c r="F1816" s="7" t="s">
        <v>7237</v>
      </c>
      <c r="G1816" s="7" t="s">
        <v>7238</v>
      </c>
      <c r="H1816" s="38" t="s">
        <v>7239</v>
      </c>
      <c r="I1816" s="7" t="s">
        <v>3115</v>
      </c>
      <c r="J1816" s="7" t="s">
        <v>7974</v>
      </c>
      <c r="K1816" s="7" t="s">
        <v>7972</v>
      </c>
      <c r="L1816" s="39">
        <v>0</v>
      </c>
      <c r="M1816" s="7" t="s">
        <v>7973</v>
      </c>
      <c r="N1816" s="7" t="s">
        <v>7988</v>
      </c>
      <c r="O1816" s="7" t="s">
        <v>7972</v>
      </c>
      <c r="P1816" s="39">
        <v>0</v>
      </c>
      <c r="Q1816" s="39">
        <v>0</v>
      </c>
      <c r="R1816" s="39">
        <v>0</v>
      </c>
      <c r="S1816" s="39">
        <v>0</v>
      </c>
      <c r="T1816" s="39">
        <v>0</v>
      </c>
      <c r="U1816" s="39">
        <f>SUM('25-26 Title I Part A'!$P1816:$T1816)</f>
        <v>0</v>
      </c>
      <c r="V1816" s="39">
        <f>'25-26 Title I Part A'!$L1816-'25-26 Title I Part A'!$U1816</f>
        <v>0</v>
      </c>
    </row>
    <row r="1817" spans="1:22" ht="15" customHeight="1" x14ac:dyDescent="0.35">
      <c r="A1817" t="s">
        <v>544</v>
      </c>
      <c r="B1817" t="s">
        <v>4869</v>
      </c>
      <c r="C1817" s="7" t="s">
        <v>546</v>
      </c>
      <c r="D1817" s="7" t="s">
        <v>2697</v>
      </c>
      <c r="E1817" s="7" t="s">
        <v>4870</v>
      </c>
      <c r="F1817" s="7" t="s">
        <v>4871</v>
      </c>
      <c r="G1817" s="7" t="s">
        <v>4872</v>
      </c>
      <c r="H1817" s="38" t="s">
        <v>4873</v>
      </c>
      <c r="I1817" s="7" t="s">
        <v>3115</v>
      </c>
      <c r="J1817" s="7" t="s">
        <v>7972</v>
      </c>
      <c r="K1817" s="7" t="s">
        <v>7972</v>
      </c>
      <c r="L1817" s="39">
        <v>53286</v>
      </c>
      <c r="M1817" s="7" t="s">
        <v>7972</v>
      </c>
      <c r="N1817" s="7" t="s">
        <v>7972</v>
      </c>
      <c r="O1817" s="7" t="s">
        <v>7972</v>
      </c>
      <c r="P1817" s="39">
        <v>13001</v>
      </c>
      <c r="Q1817" s="39">
        <v>26319</v>
      </c>
      <c r="R1817" s="39">
        <v>13966</v>
      </c>
      <c r="S1817" s="39">
        <v>0</v>
      </c>
      <c r="T1817" s="39">
        <v>0</v>
      </c>
      <c r="U1817" s="39">
        <f>SUM('25-26 Title I Part A'!$P1817:$T1817)</f>
        <v>53286</v>
      </c>
      <c r="V1817" s="39">
        <f>'25-26 Title I Part A'!$L1817-'25-26 Title I Part A'!$U1817</f>
        <v>0</v>
      </c>
    </row>
    <row r="1818" spans="1:22" ht="15" customHeight="1" x14ac:dyDescent="0.35">
      <c r="A1818" t="s">
        <v>544</v>
      </c>
      <c r="B1818" t="s">
        <v>5004</v>
      </c>
      <c r="C1818" s="7" t="s">
        <v>546</v>
      </c>
      <c r="D1818" s="7" t="s">
        <v>2264</v>
      </c>
      <c r="E1818" s="7" t="s">
        <v>5005</v>
      </c>
      <c r="F1818" s="7" t="s">
        <v>5006</v>
      </c>
      <c r="G1818" s="7" t="s">
        <v>5007</v>
      </c>
      <c r="H1818" s="38" t="s">
        <v>5008</v>
      </c>
      <c r="I1818" s="7" t="s">
        <v>3115</v>
      </c>
      <c r="J1818" s="7" t="s">
        <v>7972</v>
      </c>
      <c r="K1818" s="7" t="s">
        <v>7972</v>
      </c>
      <c r="L1818" s="39">
        <v>99160</v>
      </c>
      <c r="M1818" s="7" t="s">
        <v>7972</v>
      </c>
      <c r="N1818" s="7" t="s">
        <v>7972</v>
      </c>
      <c r="O1818" s="7" t="s">
        <v>7972</v>
      </c>
      <c r="P1818" s="39">
        <v>0</v>
      </c>
      <c r="Q1818" s="39">
        <v>47877</v>
      </c>
      <c r="R1818" s="39">
        <v>24753</v>
      </c>
      <c r="S1818" s="39">
        <v>3051</v>
      </c>
      <c r="T1818" s="39">
        <v>0</v>
      </c>
      <c r="U1818" s="39">
        <f>SUM('25-26 Title I Part A'!$P1818:$T1818)</f>
        <v>75681</v>
      </c>
      <c r="V1818" s="39">
        <f>'25-26 Title I Part A'!$L1818-'25-26 Title I Part A'!$U1818</f>
        <v>23479</v>
      </c>
    </row>
    <row r="1819" spans="1:22" ht="15" customHeight="1" x14ac:dyDescent="0.35">
      <c r="A1819" t="s">
        <v>544</v>
      </c>
      <c r="B1819" t="s">
        <v>3736</v>
      </c>
      <c r="C1819" s="7" t="s">
        <v>546</v>
      </c>
      <c r="D1819" s="7" t="s">
        <v>1661</v>
      </c>
      <c r="E1819" s="7" t="s">
        <v>3737</v>
      </c>
      <c r="F1819" s="7" t="s">
        <v>3738</v>
      </c>
      <c r="G1819" s="7" t="s">
        <v>3739</v>
      </c>
      <c r="H1819" s="38" t="s">
        <v>3740</v>
      </c>
      <c r="I1819" s="7" t="s">
        <v>3115</v>
      </c>
      <c r="J1819" s="7" t="s">
        <v>7972</v>
      </c>
      <c r="K1819" s="7" t="s">
        <v>7972</v>
      </c>
      <c r="L1819" s="39">
        <v>152177</v>
      </c>
      <c r="M1819" s="7" t="s">
        <v>7972</v>
      </c>
      <c r="N1819" s="7" t="s">
        <v>7972</v>
      </c>
      <c r="O1819" s="7" t="s">
        <v>7972</v>
      </c>
      <c r="P1819" s="39">
        <v>36528</v>
      </c>
      <c r="Q1819" s="39">
        <v>73938</v>
      </c>
      <c r="R1819" s="39">
        <v>39244</v>
      </c>
      <c r="S1819" s="39">
        <v>2467</v>
      </c>
      <c r="T1819" s="39">
        <v>0</v>
      </c>
      <c r="U1819" s="39">
        <f>SUM('25-26 Title I Part A'!$P1819:$T1819)</f>
        <v>152177</v>
      </c>
      <c r="V1819" s="39">
        <f>'25-26 Title I Part A'!$L1819-'25-26 Title I Part A'!$U1819</f>
        <v>0</v>
      </c>
    </row>
    <row r="1820" spans="1:22" ht="15" customHeight="1" x14ac:dyDescent="0.35">
      <c r="A1820" t="s">
        <v>544</v>
      </c>
      <c r="B1820" t="s">
        <v>4347</v>
      </c>
      <c r="C1820" s="7" t="s">
        <v>546</v>
      </c>
      <c r="D1820" s="7" t="s">
        <v>1661</v>
      </c>
      <c r="E1820" s="7" t="s">
        <v>4348</v>
      </c>
      <c r="F1820" s="7" t="s">
        <v>4349</v>
      </c>
      <c r="G1820" s="7" t="s">
        <v>4350</v>
      </c>
      <c r="H1820" s="38" t="s">
        <v>4351</v>
      </c>
      <c r="I1820" s="7" t="s">
        <v>3115</v>
      </c>
      <c r="J1820" s="7" t="s">
        <v>7973</v>
      </c>
      <c r="K1820" s="7" t="s">
        <v>7973</v>
      </c>
      <c r="L1820" s="39">
        <v>0</v>
      </c>
      <c r="M1820" s="7" t="s">
        <v>7973</v>
      </c>
      <c r="N1820" s="7" t="s">
        <v>7988</v>
      </c>
      <c r="O1820" s="7" t="s">
        <v>7974</v>
      </c>
      <c r="P1820" s="39">
        <v>0</v>
      </c>
      <c r="Q1820" s="39">
        <v>0</v>
      </c>
      <c r="R1820" s="39">
        <v>0</v>
      </c>
      <c r="S1820" s="39">
        <v>0</v>
      </c>
      <c r="T1820" s="39">
        <v>0</v>
      </c>
      <c r="U1820" s="39">
        <f>SUM('25-26 Title I Part A'!$P1820:$T1820)</f>
        <v>0</v>
      </c>
      <c r="V1820" s="39">
        <f>'25-26 Title I Part A'!$L1820-'25-26 Title I Part A'!$U1820</f>
        <v>0</v>
      </c>
    </row>
    <row r="1821" spans="1:22" ht="15" customHeight="1" x14ac:dyDescent="0.35">
      <c r="A1821" t="s">
        <v>393</v>
      </c>
      <c r="B1821" t="s">
        <v>3086</v>
      </c>
      <c r="C1821" s="7" t="s">
        <v>395</v>
      </c>
      <c r="D1821" s="7" t="s">
        <v>3087</v>
      </c>
      <c r="E1821" s="7" t="s">
        <v>25</v>
      </c>
      <c r="F1821" s="7" t="s">
        <v>26</v>
      </c>
      <c r="G1821" s="7" t="s">
        <v>3087</v>
      </c>
      <c r="H1821" s="38" t="s">
        <v>3088</v>
      </c>
      <c r="I1821" s="7" t="s">
        <v>2938</v>
      </c>
      <c r="J1821" s="7" t="s">
        <v>7972</v>
      </c>
      <c r="K1821" s="7" t="s">
        <v>7972</v>
      </c>
      <c r="L1821" s="39">
        <v>108682</v>
      </c>
      <c r="M1821" s="7" t="s">
        <v>7972</v>
      </c>
      <c r="N1821" s="7" t="s">
        <v>7972</v>
      </c>
      <c r="O1821" s="7" t="s">
        <v>7972</v>
      </c>
      <c r="P1821" s="39">
        <v>26086</v>
      </c>
      <c r="Q1821" s="39">
        <v>21124</v>
      </c>
      <c r="R1821" s="39">
        <v>30809</v>
      </c>
      <c r="S1821" s="39">
        <v>30663</v>
      </c>
      <c r="T1821" s="39">
        <v>0</v>
      </c>
      <c r="U1821" s="39">
        <f>SUM('25-26 Title I Part A'!$P1821:$T1821)</f>
        <v>108682</v>
      </c>
      <c r="V1821" s="39">
        <f>'25-26 Title I Part A'!$L1821-'25-26 Title I Part A'!$U1821</f>
        <v>0</v>
      </c>
    </row>
    <row r="1822" spans="1:22" ht="15" customHeight="1" x14ac:dyDescent="0.35">
      <c r="A1822" t="s">
        <v>393</v>
      </c>
      <c r="B1822" t="s">
        <v>394</v>
      </c>
      <c r="C1822" s="7" t="s">
        <v>395</v>
      </c>
      <c r="D1822" s="7" t="s">
        <v>396</v>
      </c>
      <c r="E1822" s="7" t="s">
        <v>25</v>
      </c>
      <c r="F1822" s="7" t="s">
        <v>26</v>
      </c>
      <c r="G1822" s="7" t="s">
        <v>396</v>
      </c>
      <c r="H1822" s="38" t="s">
        <v>397</v>
      </c>
      <c r="I1822" s="7" t="s">
        <v>28</v>
      </c>
      <c r="J1822" s="7" t="s">
        <v>7972</v>
      </c>
      <c r="K1822" s="7" t="s">
        <v>7972</v>
      </c>
      <c r="L1822" s="39">
        <v>68506</v>
      </c>
      <c r="M1822" s="7" t="s">
        <v>7973</v>
      </c>
      <c r="N1822" s="7" t="s">
        <v>7972</v>
      </c>
      <c r="O1822" s="7" t="s">
        <v>7972</v>
      </c>
      <c r="P1822" s="39">
        <v>5863</v>
      </c>
      <c r="Q1822" s="39">
        <v>24533</v>
      </c>
      <c r="R1822" s="39">
        <v>15742</v>
      </c>
      <c r="S1822" s="39">
        <v>0</v>
      </c>
      <c r="T1822" s="39">
        <v>0</v>
      </c>
      <c r="U1822" s="39">
        <f>SUM('25-26 Title I Part A'!$P1822:$T1822)</f>
        <v>46138</v>
      </c>
      <c r="V1822" s="39">
        <f>'25-26 Title I Part A'!$L1822-'25-26 Title I Part A'!$U1822</f>
        <v>22368</v>
      </c>
    </row>
    <row r="1823" spans="1:22" ht="15" customHeight="1" x14ac:dyDescent="0.35">
      <c r="A1823" t="s">
        <v>393</v>
      </c>
      <c r="B1823" t="s">
        <v>398</v>
      </c>
      <c r="C1823" s="7" t="s">
        <v>395</v>
      </c>
      <c r="D1823" s="7" t="s">
        <v>399</v>
      </c>
      <c r="E1823" s="7" t="s">
        <v>25</v>
      </c>
      <c r="F1823" s="7" t="s">
        <v>26</v>
      </c>
      <c r="G1823" s="7" t="s">
        <v>399</v>
      </c>
      <c r="H1823" s="38" t="s">
        <v>400</v>
      </c>
      <c r="I1823" s="7" t="s">
        <v>28</v>
      </c>
      <c r="J1823" s="7" t="s">
        <v>7972</v>
      </c>
      <c r="K1823" s="7" t="s">
        <v>7972</v>
      </c>
      <c r="L1823" s="39">
        <v>16680</v>
      </c>
      <c r="M1823" s="7" t="s">
        <v>7972</v>
      </c>
      <c r="N1823" s="7" t="s">
        <v>7972</v>
      </c>
      <c r="O1823" s="7" t="s">
        <v>7972</v>
      </c>
      <c r="P1823" s="39">
        <v>0</v>
      </c>
      <c r="Q1823" s="39">
        <v>4607</v>
      </c>
      <c r="R1823" s="39">
        <v>9573</v>
      </c>
      <c r="S1823" s="39">
        <v>2500</v>
      </c>
      <c r="T1823" s="39">
        <v>0</v>
      </c>
      <c r="U1823" s="39">
        <f>SUM('25-26 Title I Part A'!$P1823:$T1823)</f>
        <v>16680</v>
      </c>
      <c r="V1823" s="39">
        <f>'25-26 Title I Part A'!$L1823-'25-26 Title I Part A'!$U1823</f>
        <v>0</v>
      </c>
    </row>
    <row r="1824" spans="1:22" ht="15" customHeight="1" x14ac:dyDescent="0.35">
      <c r="A1824" t="s">
        <v>393</v>
      </c>
      <c r="B1824" t="s">
        <v>785</v>
      </c>
      <c r="C1824" s="7" t="s">
        <v>395</v>
      </c>
      <c r="D1824" s="7" t="s">
        <v>786</v>
      </c>
      <c r="E1824" s="7" t="s">
        <v>25</v>
      </c>
      <c r="F1824" s="7" t="s">
        <v>26</v>
      </c>
      <c r="G1824" s="7" t="s">
        <v>786</v>
      </c>
      <c r="H1824" s="38" t="s">
        <v>787</v>
      </c>
      <c r="I1824" s="7" t="s">
        <v>28</v>
      </c>
      <c r="J1824" s="7" t="s">
        <v>7972</v>
      </c>
      <c r="K1824" s="7" t="s">
        <v>7972</v>
      </c>
      <c r="L1824" s="39">
        <v>17479</v>
      </c>
      <c r="M1824" s="7" t="s">
        <v>7973</v>
      </c>
      <c r="N1824" s="7" t="s">
        <v>7972</v>
      </c>
      <c r="O1824" s="7" t="s">
        <v>7972</v>
      </c>
      <c r="P1824" s="39">
        <v>0</v>
      </c>
      <c r="Q1824" s="39">
        <v>0</v>
      </c>
      <c r="R1824" s="39">
        <v>14165</v>
      </c>
      <c r="S1824" s="39">
        <v>0</v>
      </c>
      <c r="T1824" s="39">
        <v>0</v>
      </c>
      <c r="U1824" s="39">
        <f>SUM('25-26 Title I Part A'!$P1824:$T1824)</f>
        <v>14165</v>
      </c>
      <c r="V1824" s="39">
        <f>'25-26 Title I Part A'!$L1824-'25-26 Title I Part A'!$U1824</f>
        <v>3314</v>
      </c>
    </row>
    <row r="1825" spans="1:22" ht="15" customHeight="1" x14ac:dyDescent="0.35">
      <c r="A1825" t="s">
        <v>393</v>
      </c>
      <c r="B1825" t="s">
        <v>946</v>
      </c>
      <c r="C1825" s="7" t="s">
        <v>395</v>
      </c>
      <c r="D1825" s="7" t="s">
        <v>947</v>
      </c>
      <c r="E1825" s="7" t="s">
        <v>25</v>
      </c>
      <c r="F1825" s="7" t="s">
        <v>26</v>
      </c>
      <c r="G1825" s="7" t="s">
        <v>947</v>
      </c>
      <c r="H1825" s="38" t="s">
        <v>948</v>
      </c>
      <c r="I1825" s="7" t="s">
        <v>28</v>
      </c>
      <c r="J1825" s="7" t="s">
        <v>7972</v>
      </c>
      <c r="K1825" s="7" t="s">
        <v>7972</v>
      </c>
      <c r="L1825" s="39">
        <v>52747</v>
      </c>
      <c r="M1825" s="7" t="s">
        <v>7972</v>
      </c>
      <c r="N1825" s="7" t="s">
        <v>7972</v>
      </c>
      <c r="O1825" s="7" t="s">
        <v>7972</v>
      </c>
      <c r="P1825" s="39">
        <v>8549</v>
      </c>
      <c r="Q1825" s="39">
        <v>11236</v>
      </c>
      <c r="R1825" s="39">
        <v>23327</v>
      </c>
      <c r="S1825" s="39">
        <v>9635</v>
      </c>
      <c r="T1825" s="39">
        <v>0</v>
      </c>
      <c r="U1825" s="39">
        <f>SUM('25-26 Title I Part A'!$P1825:$T1825)</f>
        <v>52747</v>
      </c>
      <c r="V1825" s="39">
        <f>'25-26 Title I Part A'!$L1825-'25-26 Title I Part A'!$U1825</f>
        <v>0</v>
      </c>
    </row>
    <row r="1826" spans="1:22" ht="15" customHeight="1" x14ac:dyDescent="0.35">
      <c r="A1826" t="s">
        <v>393</v>
      </c>
      <c r="B1826" t="s">
        <v>1452</v>
      </c>
      <c r="C1826" s="7" t="s">
        <v>395</v>
      </c>
      <c r="D1826" s="7" t="s">
        <v>1453</v>
      </c>
      <c r="E1826" s="7" t="s">
        <v>25</v>
      </c>
      <c r="F1826" s="7" t="s">
        <v>26</v>
      </c>
      <c r="G1826" s="7" t="s">
        <v>1453</v>
      </c>
      <c r="H1826" s="38" t="s">
        <v>1454</v>
      </c>
      <c r="I1826" s="7" t="s">
        <v>28</v>
      </c>
      <c r="J1826" s="7" t="s">
        <v>7972</v>
      </c>
      <c r="K1826" s="7" t="s">
        <v>7972</v>
      </c>
      <c r="L1826" s="39">
        <v>668182</v>
      </c>
      <c r="M1826" s="7" t="s">
        <v>7972</v>
      </c>
      <c r="N1826" s="7" t="s">
        <v>7972</v>
      </c>
      <c r="O1826" s="7" t="s">
        <v>7972</v>
      </c>
      <c r="P1826" s="39">
        <v>0</v>
      </c>
      <c r="Q1826" s="39">
        <v>0</v>
      </c>
      <c r="R1826" s="39">
        <v>253705</v>
      </c>
      <c r="S1826" s="39">
        <v>243097</v>
      </c>
      <c r="T1826" s="39">
        <v>0</v>
      </c>
      <c r="U1826" s="39">
        <f>SUM('25-26 Title I Part A'!$P1826:$T1826)</f>
        <v>496802</v>
      </c>
      <c r="V1826" s="39">
        <f>'25-26 Title I Part A'!$L1826-'25-26 Title I Part A'!$U1826</f>
        <v>171380</v>
      </c>
    </row>
    <row r="1827" spans="1:22" ht="15" customHeight="1" x14ac:dyDescent="0.35">
      <c r="A1827" t="s">
        <v>393</v>
      </c>
      <c r="B1827" t="s">
        <v>1560</v>
      </c>
      <c r="C1827" s="7" t="s">
        <v>395</v>
      </c>
      <c r="D1827" s="7" t="s">
        <v>1561</v>
      </c>
      <c r="E1827" s="7" t="s">
        <v>25</v>
      </c>
      <c r="F1827" s="7" t="s">
        <v>26</v>
      </c>
      <c r="G1827" s="7" t="s">
        <v>1561</v>
      </c>
      <c r="H1827" s="38" t="s">
        <v>1562</v>
      </c>
      <c r="I1827" s="7" t="s">
        <v>28</v>
      </c>
      <c r="J1827" s="7" t="s">
        <v>7972</v>
      </c>
      <c r="K1827" s="7" t="s">
        <v>7972</v>
      </c>
      <c r="L1827" s="39">
        <v>1209</v>
      </c>
      <c r="M1827" s="7" t="s">
        <v>7972</v>
      </c>
      <c r="N1827" s="7" t="s">
        <v>7972</v>
      </c>
      <c r="O1827" s="7" t="s">
        <v>7972</v>
      </c>
      <c r="P1827" s="39">
        <v>0</v>
      </c>
      <c r="Q1827" s="39">
        <v>304</v>
      </c>
      <c r="R1827" s="39">
        <v>905</v>
      </c>
      <c r="S1827" s="39">
        <v>0</v>
      </c>
      <c r="T1827" s="39">
        <v>0</v>
      </c>
      <c r="U1827" s="39">
        <f>SUM('25-26 Title I Part A'!$P1827:$T1827)</f>
        <v>1209</v>
      </c>
      <c r="V1827" s="39">
        <f>'25-26 Title I Part A'!$L1827-'25-26 Title I Part A'!$U1827</f>
        <v>0</v>
      </c>
    </row>
    <row r="1828" spans="1:22" ht="15" customHeight="1" x14ac:dyDescent="0.35">
      <c r="A1828" t="s">
        <v>393</v>
      </c>
      <c r="B1828" t="s">
        <v>1630</v>
      </c>
      <c r="C1828" s="7" t="s">
        <v>395</v>
      </c>
      <c r="D1828" s="7" t="s">
        <v>1631</v>
      </c>
      <c r="E1828" s="7" t="s">
        <v>25</v>
      </c>
      <c r="F1828" s="7" t="s">
        <v>26</v>
      </c>
      <c r="G1828" s="7" t="s">
        <v>1631</v>
      </c>
      <c r="H1828" s="38" t="s">
        <v>1632</v>
      </c>
      <c r="I1828" s="7" t="s">
        <v>28</v>
      </c>
      <c r="J1828" s="7" t="s">
        <v>7972</v>
      </c>
      <c r="K1828" s="7" t="s">
        <v>7972</v>
      </c>
      <c r="L1828" s="39">
        <v>17649</v>
      </c>
      <c r="M1828" s="7" t="s">
        <v>7972</v>
      </c>
      <c r="N1828" s="7" t="s">
        <v>7972</v>
      </c>
      <c r="O1828" s="7" t="s">
        <v>7972</v>
      </c>
      <c r="P1828" s="39">
        <v>0</v>
      </c>
      <c r="Q1828" s="39">
        <v>2827</v>
      </c>
      <c r="R1828" s="39">
        <v>0</v>
      </c>
      <c r="S1828" s="39">
        <v>0</v>
      </c>
      <c r="T1828" s="39">
        <v>0</v>
      </c>
      <c r="U1828" s="39">
        <f>SUM('25-26 Title I Part A'!$P1828:$T1828)</f>
        <v>2827</v>
      </c>
      <c r="V1828" s="39">
        <f>'25-26 Title I Part A'!$L1828-'25-26 Title I Part A'!$U1828</f>
        <v>14822</v>
      </c>
    </row>
    <row r="1829" spans="1:22" ht="15" customHeight="1" x14ac:dyDescent="0.35">
      <c r="A1829" t="s">
        <v>393</v>
      </c>
      <c r="B1829" t="s">
        <v>1835</v>
      </c>
      <c r="C1829" s="7" t="s">
        <v>395</v>
      </c>
      <c r="D1829" s="7" t="s">
        <v>1836</v>
      </c>
      <c r="E1829" s="7" t="s">
        <v>25</v>
      </c>
      <c r="F1829" s="7" t="s">
        <v>26</v>
      </c>
      <c r="G1829" s="7" t="s">
        <v>1836</v>
      </c>
      <c r="H1829" s="38" t="s">
        <v>1837</v>
      </c>
      <c r="I1829" s="7" t="s">
        <v>28</v>
      </c>
      <c r="J1829" s="7" t="s">
        <v>7972</v>
      </c>
      <c r="K1829" s="7" t="s">
        <v>7972</v>
      </c>
      <c r="L1829" s="39">
        <v>36737</v>
      </c>
      <c r="M1829" s="7" t="s">
        <v>7973</v>
      </c>
      <c r="N1829" s="7" t="s">
        <v>7972</v>
      </c>
      <c r="O1829" s="7" t="s">
        <v>7972</v>
      </c>
      <c r="P1829" s="39">
        <v>0</v>
      </c>
      <c r="Q1829" s="39">
        <v>0</v>
      </c>
      <c r="R1829" s="39">
        <v>0</v>
      </c>
      <c r="S1829" s="39">
        <v>0</v>
      </c>
      <c r="T1829" s="39">
        <v>0</v>
      </c>
      <c r="U1829" s="39">
        <f>SUM('25-26 Title I Part A'!$P1829:$T1829)</f>
        <v>0</v>
      </c>
      <c r="V1829" s="39">
        <f>'25-26 Title I Part A'!$L1829-'25-26 Title I Part A'!$U1829</f>
        <v>36737</v>
      </c>
    </row>
    <row r="1830" spans="1:22" ht="15" customHeight="1" x14ac:dyDescent="0.35">
      <c r="A1830" t="s">
        <v>393</v>
      </c>
      <c r="B1830" t="s">
        <v>2060</v>
      </c>
      <c r="C1830" s="7" t="s">
        <v>395</v>
      </c>
      <c r="D1830" s="7" t="s">
        <v>2061</v>
      </c>
      <c r="E1830" s="7" t="s">
        <v>25</v>
      </c>
      <c r="F1830" s="7" t="s">
        <v>26</v>
      </c>
      <c r="G1830" s="7" t="s">
        <v>2061</v>
      </c>
      <c r="H1830" s="38" t="s">
        <v>2062</v>
      </c>
      <c r="I1830" s="7" t="s">
        <v>28</v>
      </c>
      <c r="J1830" s="7" t="s">
        <v>7972</v>
      </c>
      <c r="K1830" s="7" t="s">
        <v>7972</v>
      </c>
      <c r="L1830" s="39">
        <v>0</v>
      </c>
      <c r="M1830" s="7" t="s">
        <v>7972</v>
      </c>
      <c r="N1830" s="7" t="s">
        <v>7972</v>
      </c>
      <c r="O1830" s="7" t="s">
        <v>7972</v>
      </c>
      <c r="P1830" s="39">
        <v>0</v>
      </c>
      <c r="Q1830" s="39">
        <v>0</v>
      </c>
      <c r="R1830" s="39">
        <v>0</v>
      </c>
      <c r="S1830" s="39">
        <v>0</v>
      </c>
      <c r="T1830" s="39">
        <v>0</v>
      </c>
      <c r="U1830" s="39">
        <f>SUM('25-26 Title I Part A'!$P1830:$T1830)</f>
        <v>0</v>
      </c>
      <c r="V1830" s="39">
        <f>'25-26 Title I Part A'!$L1830-'25-26 Title I Part A'!$U1830</f>
        <v>0</v>
      </c>
    </row>
    <row r="1831" spans="1:22" ht="15" customHeight="1" x14ac:dyDescent="0.35">
      <c r="A1831" t="s">
        <v>393</v>
      </c>
      <c r="B1831" t="s">
        <v>2615</v>
      </c>
      <c r="C1831" s="7" t="s">
        <v>395</v>
      </c>
      <c r="D1831" s="7" t="s">
        <v>2616</v>
      </c>
      <c r="E1831" s="7" t="s">
        <v>25</v>
      </c>
      <c r="F1831" s="7" t="s">
        <v>26</v>
      </c>
      <c r="G1831" s="7" t="s">
        <v>2616</v>
      </c>
      <c r="H1831" s="38" t="s">
        <v>2617</v>
      </c>
      <c r="I1831" s="7" t="s">
        <v>28</v>
      </c>
      <c r="J1831" s="7" t="s">
        <v>7972</v>
      </c>
      <c r="K1831" s="7" t="s">
        <v>7972</v>
      </c>
      <c r="L1831" s="39">
        <v>98845</v>
      </c>
      <c r="M1831" s="7" t="s">
        <v>7972</v>
      </c>
      <c r="N1831" s="7" t="s">
        <v>7972</v>
      </c>
      <c r="O1831" s="7" t="s">
        <v>7972</v>
      </c>
      <c r="P1831" s="39">
        <v>23912</v>
      </c>
      <c r="Q1831" s="39">
        <v>49028</v>
      </c>
      <c r="R1831" s="39">
        <v>4819</v>
      </c>
      <c r="S1831" s="39">
        <v>11869</v>
      </c>
      <c r="T1831" s="39">
        <v>0</v>
      </c>
      <c r="U1831" s="39">
        <f>SUM('25-26 Title I Part A'!$P1831:$T1831)</f>
        <v>89628</v>
      </c>
      <c r="V1831" s="39">
        <f>'25-26 Title I Part A'!$L1831-'25-26 Title I Part A'!$U1831</f>
        <v>9217</v>
      </c>
    </row>
    <row r="1832" spans="1:22" ht="15" customHeight="1" x14ac:dyDescent="0.35">
      <c r="A1832" t="s">
        <v>393</v>
      </c>
      <c r="B1832" t="s">
        <v>2893</v>
      </c>
      <c r="C1832" s="7" t="s">
        <v>395</v>
      </c>
      <c r="D1832" s="7" t="s">
        <v>2894</v>
      </c>
      <c r="E1832" s="7" t="s">
        <v>25</v>
      </c>
      <c r="F1832" s="7" t="s">
        <v>26</v>
      </c>
      <c r="G1832" s="7" t="s">
        <v>2894</v>
      </c>
      <c r="H1832" s="38" t="s">
        <v>2895</v>
      </c>
      <c r="I1832" s="7" t="s">
        <v>28</v>
      </c>
      <c r="J1832" s="7" t="s">
        <v>7972</v>
      </c>
      <c r="K1832" s="7" t="s">
        <v>7972</v>
      </c>
      <c r="L1832" s="39">
        <v>2176</v>
      </c>
      <c r="M1832" s="7" t="s">
        <v>7973</v>
      </c>
      <c r="N1832" s="7" t="s">
        <v>7972</v>
      </c>
      <c r="O1832" s="7" t="s">
        <v>7972</v>
      </c>
      <c r="P1832" s="39">
        <v>531</v>
      </c>
      <c r="Q1832" s="39">
        <v>1645</v>
      </c>
      <c r="R1832" s="39">
        <v>0</v>
      </c>
      <c r="S1832" s="39">
        <v>0</v>
      </c>
      <c r="T1832" s="39">
        <v>0</v>
      </c>
      <c r="U1832" s="39">
        <f>SUM('25-26 Title I Part A'!$P1832:$T1832)</f>
        <v>2176</v>
      </c>
      <c r="V1832" s="39">
        <f>'25-26 Title I Part A'!$L1832-'25-26 Title I Part A'!$U1832</f>
        <v>0</v>
      </c>
    </row>
    <row r="1833" spans="1:22" ht="15" customHeight="1" x14ac:dyDescent="0.35">
      <c r="A1833" t="s">
        <v>393</v>
      </c>
      <c r="B1833" t="s">
        <v>2929</v>
      </c>
      <c r="C1833" s="7" t="s">
        <v>395</v>
      </c>
      <c r="D1833" s="7" t="s">
        <v>2930</v>
      </c>
      <c r="E1833" s="7" t="s">
        <v>25</v>
      </c>
      <c r="F1833" s="7" t="s">
        <v>26</v>
      </c>
      <c r="G1833" s="7" t="s">
        <v>2930</v>
      </c>
      <c r="H1833" s="38" t="s">
        <v>2931</v>
      </c>
      <c r="I1833" s="7" t="s">
        <v>28</v>
      </c>
      <c r="J1833" s="7" t="s">
        <v>7972</v>
      </c>
      <c r="K1833" s="7" t="s">
        <v>7972</v>
      </c>
      <c r="L1833" s="39">
        <v>4720890</v>
      </c>
      <c r="M1833" s="7" t="s">
        <v>7972</v>
      </c>
      <c r="N1833" s="7" t="s">
        <v>7972</v>
      </c>
      <c r="O1833" s="7" t="s">
        <v>7972</v>
      </c>
      <c r="P1833" s="39">
        <v>0</v>
      </c>
      <c r="Q1833" s="39">
        <v>535553</v>
      </c>
      <c r="R1833" s="39">
        <v>2048967</v>
      </c>
      <c r="S1833" s="39">
        <v>2136370</v>
      </c>
      <c r="T1833" s="39">
        <v>0</v>
      </c>
      <c r="U1833" s="39">
        <f>SUM('25-26 Title I Part A'!$P1833:$T1833)</f>
        <v>4720890</v>
      </c>
      <c r="V1833" s="39">
        <f>'25-26 Title I Part A'!$L1833-'25-26 Title I Part A'!$U1833</f>
        <v>0</v>
      </c>
    </row>
    <row r="1834" spans="1:22" ht="15" customHeight="1" x14ac:dyDescent="0.35">
      <c r="A1834" t="s">
        <v>393</v>
      </c>
      <c r="B1834" t="s">
        <v>7833</v>
      </c>
      <c r="C1834" s="7" t="s">
        <v>395</v>
      </c>
      <c r="D1834" s="7" t="s">
        <v>2930</v>
      </c>
      <c r="E1834" s="7" t="s">
        <v>7834</v>
      </c>
      <c r="F1834" s="7" t="s">
        <v>7835</v>
      </c>
      <c r="G1834" s="7" t="s">
        <v>7836</v>
      </c>
      <c r="H1834" s="38" t="s">
        <v>7837</v>
      </c>
      <c r="I1834" s="7" t="s">
        <v>3115</v>
      </c>
      <c r="J1834" s="7" t="s">
        <v>7972</v>
      </c>
      <c r="K1834" s="7" t="s">
        <v>7972</v>
      </c>
      <c r="L1834" s="39">
        <v>98079</v>
      </c>
      <c r="M1834" s="7" t="s">
        <v>7972</v>
      </c>
      <c r="N1834" s="7" t="s">
        <v>7972</v>
      </c>
      <c r="O1834" s="7" t="s">
        <v>7972</v>
      </c>
      <c r="P1834" s="39">
        <v>23543</v>
      </c>
      <c r="Q1834" s="39">
        <v>38158</v>
      </c>
      <c r="R1834" s="39">
        <v>34788</v>
      </c>
      <c r="S1834" s="39">
        <v>1590</v>
      </c>
      <c r="T1834" s="39">
        <v>0</v>
      </c>
      <c r="U1834" s="39">
        <f>SUM('25-26 Title I Part A'!$P1834:$T1834)</f>
        <v>98079</v>
      </c>
      <c r="V1834" s="39">
        <f>'25-26 Title I Part A'!$L1834-'25-26 Title I Part A'!$U1834</f>
        <v>0</v>
      </c>
    </row>
    <row r="1835" spans="1:22" ht="15" customHeight="1" x14ac:dyDescent="0.35">
      <c r="A1835" t="s">
        <v>393</v>
      </c>
      <c r="B1835" t="s">
        <v>7511</v>
      </c>
      <c r="C1835" s="7" t="s">
        <v>395</v>
      </c>
      <c r="D1835" s="7" t="s">
        <v>2930</v>
      </c>
      <c r="E1835" s="7" t="s">
        <v>7512</v>
      </c>
      <c r="F1835" s="7" t="s">
        <v>7513</v>
      </c>
      <c r="G1835" s="7" t="s">
        <v>7514</v>
      </c>
      <c r="H1835" s="38" t="s">
        <v>7515</v>
      </c>
      <c r="I1835" s="7" t="s">
        <v>3115</v>
      </c>
      <c r="J1835" s="7" t="s">
        <v>7972</v>
      </c>
      <c r="K1835" s="7" t="s">
        <v>7972</v>
      </c>
      <c r="L1835" s="39">
        <v>68340</v>
      </c>
      <c r="M1835" s="7" t="s">
        <v>7972</v>
      </c>
      <c r="N1835" s="7" t="s">
        <v>7972</v>
      </c>
      <c r="O1835" s="7" t="s">
        <v>7972</v>
      </c>
      <c r="P1835" s="39">
        <v>16399</v>
      </c>
      <c r="Q1835" s="39">
        <v>20752</v>
      </c>
      <c r="R1835" s="39">
        <v>18214</v>
      </c>
      <c r="S1835" s="39">
        <v>12975</v>
      </c>
      <c r="T1835" s="39">
        <v>0</v>
      </c>
      <c r="U1835" s="39">
        <f>SUM('25-26 Title I Part A'!$P1835:$T1835)</f>
        <v>68340</v>
      </c>
      <c r="V1835" s="39">
        <f>'25-26 Title I Part A'!$L1835-'25-26 Title I Part A'!$U1835</f>
        <v>0</v>
      </c>
    </row>
    <row r="1836" spans="1:22" ht="15" customHeight="1" x14ac:dyDescent="0.35">
      <c r="A1836" t="s">
        <v>393</v>
      </c>
      <c r="B1836" t="s">
        <v>7215</v>
      </c>
      <c r="C1836" s="7" t="s">
        <v>395</v>
      </c>
      <c r="D1836" s="7" t="s">
        <v>1561</v>
      </c>
      <c r="E1836" s="7" t="s">
        <v>7216</v>
      </c>
      <c r="F1836" s="7" t="s">
        <v>7217</v>
      </c>
      <c r="G1836" s="7" t="s">
        <v>7218</v>
      </c>
      <c r="H1836" s="38" t="s">
        <v>7219</v>
      </c>
      <c r="I1836" s="7" t="s">
        <v>3115</v>
      </c>
      <c r="J1836" s="7" t="s">
        <v>7972</v>
      </c>
      <c r="K1836" s="7" t="s">
        <v>7972</v>
      </c>
      <c r="L1836" s="39">
        <v>364479</v>
      </c>
      <c r="M1836" s="7" t="s">
        <v>7972</v>
      </c>
      <c r="N1836" s="7" t="s">
        <v>7972</v>
      </c>
      <c r="O1836" s="7" t="s">
        <v>7972</v>
      </c>
      <c r="P1836" s="39">
        <v>0</v>
      </c>
      <c r="Q1836" s="39">
        <v>118748</v>
      </c>
      <c r="R1836" s="39">
        <v>192335</v>
      </c>
      <c r="S1836" s="39">
        <v>10426</v>
      </c>
      <c r="T1836" s="39">
        <v>0</v>
      </c>
      <c r="U1836" s="39">
        <f>SUM('25-26 Title I Part A'!$P1836:$T1836)</f>
        <v>321509</v>
      </c>
      <c r="V1836" s="39">
        <f>'25-26 Title I Part A'!$L1836-'25-26 Title I Part A'!$U1836</f>
        <v>42970</v>
      </c>
    </row>
    <row r="1837" spans="1:22" ht="15" customHeight="1" x14ac:dyDescent="0.35">
      <c r="A1837" t="s">
        <v>393</v>
      </c>
      <c r="B1837" t="s">
        <v>4057</v>
      </c>
      <c r="C1837" s="7" t="s">
        <v>395</v>
      </c>
      <c r="D1837" s="7" t="s">
        <v>1631</v>
      </c>
      <c r="E1837" s="7" t="s">
        <v>4058</v>
      </c>
      <c r="F1837" s="7" t="s">
        <v>4059</v>
      </c>
      <c r="G1837" s="7" t="s">
        <v>4060</v>
      </c>
      <c r="H1837" s="38" t="s">
        <v>4061</v>
      </c>
      <c r="I1837" s="7" t="s">
        <v>3115</v>
      </c>
      <c r="J1837" s="7" t="s">
        <v>7972</v>
      </c>
      <c r="K1837" s="7" t="s">
        <v>7972</v>
      </c>
      <c r="L1837" s="39">
        <v>499129</v>
      </c>
      <c r="M1837" s="7" t="s">
        <v>7972</v>
      </c>
      <c r="N1837" s="7" t="s">
        <v>7972</v>
      </c>
      <c r="O1837" s="7" t="s">
        <v>7972</v>
      </c>
      <c r="P1837" s="39">
        <v>49537</v>
      </c>
      <c r="Q1837" s="39">
        <v>261750</v>
      </c>
      <c r="R1837" s="39">
        <v>179699</v>
      </c>
      <c r="S1837" s="39">
        <v>8143</v>
      </c>
      <c r="T1837" s="39">
        <v>0</v>
      </c>
      <c r="U1837" s="39">
        <f>SUM('25-26 Title I Part A'!$P1837:$T1837)</f>
        <v>499129</v>
      </c>
      <c r="V1837" s="39">
        <f>'25-26 Title I Part A'!$L1837-'25-26 Title I Part A'!$U1837</f>
        <v>0</v>
      </c>
    </row>
    <row r="1838" spans="1:22" ht="15" customHeight="1" x14ac:dyDescent="0.35">
      <c r="A1838" t="s">
        <v>393</v>
      </c>
      <c r="B1838" t="s">
        <v>7325</v>
      </c>
      <c r="C1838" s="7" t="s">
        <v>395</v>
      </c>
      <c r="D1838" s="7" t="s">
        <v>1836</v>
      </c>
      <c r="E1838" s="7" t="s">
        <v>7326</v>
      </c>
      <c r="F1838" s="7" t="s">
        <v>7327</v>
      </c>
      <c r="G1838" s="7" t="s">
        <v>7328</v>
      </c>
      <c r="H1838" s="38" t="s">
        <v>7329</v>
      </c>
      <c r="I1838" s="7" t="s">
        <v>3115</v>
      </c>
      <c r="J1838" s="7" t="s">
        <v>7973</v>
      </c>
      <c r="K1838" s="7" t="s">
        <v>7973</v>
      </c>
      <c r="L1838" s="39">
        <v>0</v>
      </c>
      <c r="M1838" s="7" t="s">
        <v>7973</v>
      </c>
      <c r="N1838" s="7" t="s">
        <v>7988</v>
      </c>
      <c r="O1838" s="7" t="s">
        <v>7974</v>
      </c>
      <c r="P1838" s="39">
        <v>0</v>
      </c>
      <c r="Q1838" s="39">
        <v>0</v>
      </c>
      <c r="R1838" s="39">
        <v>0</v>
      </c>
      <c r="S1838" s="39">
        <v>0</v>
      </c>
      <c r="T1838" s="39">
        <v>0</v>
      </c>
      <c r="U1838" s="39">
        <f>SUM('25-26 Title I Part A'!$P1838:$T1838)</f>
        <v>0</v>
      </c>
      <c r="V1838" s="39">
        <f>'25-26 Title I Part A'!$L1838-'25-26 Title I Part A'!$U1838</f>
        <v>0</v>
      </c>
    </row>
    <row r="1839" spans="1:22" ht="15" customHeight="1" x14ac:dyDescent="0.35">
      <c r="A1839" t="s">
        <v>393</v>
      </c>
      <c r="B1839" t="s">
        <v>4814</v>
      </c>
      <c r="C1839" s="7" t="s">
        <v>395</v>
      </c>
      <c r="D1839" s="7" t="s">
        <v>2894</v>
      </c>
      <c r="E1839" s="7" t="s">
        <v>4815</v>
      </c>
      <c r="F1839" s="7" t="s">
        <v>4816</v>
      </c>
      <c r="G1839" s="7" t="s">
        <v>4817</v>
      </c>
      <c r="H1839" s="38" t="s">
        <v>4818</v>
      </c>
      <c r="I1839" s="7" t="s">
        <v>3115</v>
      </c>
      <c r="J1839" s="7" t="s">
        <v>7974</v>
      </c>
      <c r="K1839" s="7" t="s">
        <v>7972</v>
      </c>
      <c r="L1839" s="39">
        <v>0</v>
      </c>
      <c r="M1839" s="7" t="s">
        <v>7972</v>
      </c>
      <c r="N1839" s="7" t="s">
        <v>7988</v>
      </c>
      <c r="O1839" s="7" t="s">
        <v>7972</v>
      </c>
      <c r="P1839" s="39">
        <v>0</v>
      </c>
      <c r="Q1839" s="39">
        <v>0</v>
      </c>
      <c r="R1839" s="39">
        <v>0</v>
      </c>
      <c r="S1839" s="39">
        <v>0</v>
      </c>
      <c r="T1839" s="39">
        <v>0</v>
      </c>
      <c r="U1839" s="39">
        <f>SUM('25-26 Title I Part A'!$P1839:$T1839)</f>
        <v>0</v>
      </c>
      <c r="V1839" s="39">
        <f>'25-26 Title I Part A'!$L1839-'25-26 Title I Part A'!$U1839</f>
        <v>0</v>
      </c>
    </row>
    <row r="1840" spans="1:22" ht="15" customHeight="1" x14ac:dyDescent="0.35">
      <c r="A1840" t="s">
        <v>393</v>
      </c>
      <c r="B1840" t="s">
        <v>3166</v>
      </c>
      <c r="C1840" s="7" t="s">
        <v>395</v>
      </c>
      <c r="D1840" s="7" t="s">
        <v>3087</v>
      </c>
      <c r="E1840" s="7" t="s">
        <v>3167</v>
      </c>
      <c r="F1840" s="7" t="s">
        <v>3168</v>
      </c>
      <c r="G1840" s="7" t="s">
        <v>3169</v>
      </c>
      <c r="H1840" s="38" t="s">
        <v>3170</v>
      </c>
      <c r="I1840" s="7" t="s">
        <v>3115</v>
      </c>
      <c r="J1840" s="7" t="s">
        <v>7972</v>
      </c>
      <c r="K1840" s="7" t="s">
        <v>7972</v>
      </c>
      <c r="L1840" s="39">
        <v>39025</v>
      </c>
      <c r="M1840" s="7" t="s">
        <v>7972</v>
      </c>
      <c r="N1840" s="7" t="s">
        <v>7972</v>
      </c>
      <c r="O1840" s="7" t="s">
        <v>7972</v>
      </c>
      <c r="P1840" s="39">
        <v>0</v>
      </c>
      <c r="Q1840" s="39">
        <v>0</v>
      </c>
      <c r="R1840" s="39">
        <v>0</v>
      </c>
      <c r="S1840" s="39">
        <v>0</v>
      </c>
      <c r="T1840" s="39">
        <v>0</v>
      </c>
      <c r="U1840" s="39">
        <f>SUM('25-26 Title I Part A'!$P1840:$T1840)</f>
        <v>0</v>
      </c>
      <c r="V1840" s="39">
        <f>'25-26 Title I Part A'!$L1840-'25-26 Title I Part A'!$U1840</f>
        <v>39025</v>
      </c>
    </row>
    <row r="1841" spans="1:22" ht="15" customHeight="1" x14ac:dyDescent="0.35">
      <c r="A1841" t="s">
        <v>137</v>
      </c>
      <c r="B1841" t="s">
        <v>3089</v>
      </c>
      <c r="C1841" s="7" t="s">
        <v>139</v>
      </c>
      <c r="D1841" s="7" t="s">
        <v>3090</v>
      </c>
      <c r="E1841" s="7" t="s">
        <v>25</v>
      </c>
      <c r="F1841" s="7" t="s">
        <v>26</v>
      </c>
      <c r="G1841" s="7" t="s">
        <v>3090</v>
      </c>
      <c r="H1841" s="38" t="s">
        <v>3091</v>
      </c>
      <c r="I1841" s="7" t="s">
        <v>2938</v>
      </c>
      <c r="J1841" s="7" t="s">
        <v>7972</v>
      </c>
      <c r="K1841" s="7" t="s">
        <v>7972</v>
      </c>
      <c r="L1841" s="39">
        <v>54482</v>
      </c>
      <c r="M1841" s="7" t="s">
        <v>7972</v>
      </c>
      <c r="N1841" s="7" t="s">
        <v>7972</v>
      </c>
      <c r="O1841" s="7" t="s">
        <v>7972</v>
      </c>
      <c r="P1841" s="39">
        <v>0</v>
      </c>
      <c r="Q1841" s="39">
        <v>24441</v>
      </c>
      <c r="R1841" s="39">
        <v>13312</v>
      </c>
      <c r="S1841" s="39">
        <v>16729</v>
      </c>
      <c r="T1841" s="39">
        <v>0</v>
      </c>
      <c r="U1841" s="39">
        <f>SUM('25-26 Title I Part A'!$P1841:$T1841)</f>
        <v>54482</v>
      </c>
      <c r="V1841" s="39">
        <f>'25-26 Title I Part A'!$L1841-'25-26 Title I Part A'!$U1841</f>
        <v>0</v>
      </c>
    </row>
    <row r="1842" spans="1:22" ht="15" customHeight="1" x14ac:dyDescent="0.35">
      <c r="A1842" t="s">
        <v>137</v>
      </c>
      <c r="B1842" t="s">
        <v>138</v>
      </c>
      <c r="C1842" s="7" t="s">
        <v>139</v>
      </c>
      <c r="D1842" s="7" t="s">
        <v>140</v>
      </c>
      <c r="E1842" s="7" t="s">
        <v>25</v>
      </c>
      <c r="F1842" s="7" t="s">
        <v>26</v>
      </c>
      <c r="G1842" s="7" t="s">
        <v>140</v>
      </c>
      <c r="H1842" s="38" t="s">
        <v>141</v>
      </c>
      <c r="I1842" s="7" t="s">
        <v>28</v>
      </c>
      <c r="J1842" s="7" t="s">
        <v>7972</v>
      </c>
      <c r="K1842" s="7" t="s">
        <v>7972</v>
      </c>
      <c r="L1842" s="39">
        <v>200939</v>
      </c>
      <c r="M1842" s="7" t="s">
        <v>7972</v>
      </c>
      <c r="N1842" s="7" t="s">
        <v>7972</v>
      </c>
      <c r="O1842" s="7" t="s">
        <v>7972</v>
      </c>
      <c r="P1842" s="39">
        <v>44525</v>
      </c>
      <c r="Q1842" s="39">
        <v>42644</v>
      </c>
      <c r="R1842" s="39">
        <v>49848</v>
      </c>
      <c r="S1842" s="39">
        <v>51104</v>
      </c>
      <c r="T1842" s="39">
        <v>0</v>
      </c>
      <c r="U1842" s="39">
        <f>SUM('25-26 Title I Part A'!$P1842:$T1842)</f>
        <v>188121</v>
      </c>
      <c r="V1842" s="39">
        <f>'25-26 Title I Part A'!$L1842-'25-26 Title I Part A'!$U1842</f>
        <v>12818</v>
      </c>
    </row>
    <row r="1843" spans="1:22" ht="15" customHeight="1" x14ac:dyDescent="0.35">
      <c r="A1843" t="s">
        <v>137</v>
      </c>
      <c r="B1843" t="s">
        <v>652</v>
      </c>
      <c r="C1843" s="7" t="s">
        <v>139</v>
      </c>
      <c r="D1843" s="7" t="s">
        <v>653</v>
      </c>
      <c r="E1843" s="7" t="s">
        <v>25</v>
      </c>
      <c r="F1843" s="7" t="s">
        <v>26</v>
      </c>
      <c r="G1843" s="7" t="s">
        <v>653</v>
      </c>
      <c r="H1843" s="38" t="s">
        <v>654</v>
      </c>
      <c r="I1843" s="7" t="s">
        <v>28</v>
      </c>
      <c r="J1843" s="7" t="s">
        <v>7972</v>
      </c>
      <c r="K1843" s="7" t="s">
        <v>7972</v>
      </c>
      <c r="L1843" s="39">
        <v>800648</v>
      </c>
      <c r="M1843" s="7" t="s">
        <v>7972</v>
      </c>
      <c r="N1843" s="7" t="s">
        <v>7972</v>
      </c>
      <c r="O1843" s="7" t="s">
        <v>7972</v>
      </c>
      <c r="P1843" s="39">
        <v>195177</v>
      </c>
      <c r="Q1843" s="39">
        <v>236632</v>
      </c>
      <c r="R1843" s="39">
        <v>157022</v>
      </c>
      <c r="S1843" s="39">
        <v>211817</v>
      </c>
      <c r="T1843" s="39">
        <v>0</v>
      </c>
      <c r="U1843" s="39">
        <f>SUM('25-26 Title I Part A'!$P1843:$T1843)</f>
        <v>800648</v>
      </c>
      <c r="V1843" s="39">
        <f>'25-26 Title I Part A'!$L1843-'25-26 Title I Part A'!$U1843</f>
        <v>0</v>
      </c>
    </row>
    <row r="1844" spans="1:22" ht="15" customHeight="1" x14ac:dyDescent="0.35">
      <c r="A1844" t="s">
        <v>137</v>
      </c>
      <c r="B1844" t="s">
        <v>655</v>
      </c>
      <c r="C1844" s="7" t="s">
        <v>139</v>
      </c>
      <c r="D1844" s="7" t="s">
        <v>656</v>
      </c>
      <c r="E1844" s="7" t="s">
        <v>25</v>
      </c>
      <c r="F1844" s="7" t="s">
        <v>26</v>
      </c>
      <c r="G1844" s="7" t="s">
        <v>656</v>
      </c>
      <c r="H1844" s="38" t="s">
        <v>657</v>
      </c>
      <c r="I1844" s="7" t="s">
        <v>28</v>
      </c>
      <c r="J1844" s="7" t="s">
        <v>7972</v>
      </c>
      <c r="K1844" s="7" t="s">
        <v>7972</v>
      </c>
      <c r="L1844" s="39">
        <v>357840</v>
      </c>
      <c r="M1844" s="7" t="s">
        <v>7972</v>
      </c>
      <c r="N1844" s="7" t="s">
        <v>7972</v>
      </c>
      <c r="O1844" s="7" t="s">
        <v>7972</v>
      </c>
      <c r="P1844" s="39">
        <v>0</v>
      </c>
      <c r="Q1844" s="39">
        <v>128331</v>
      </c>
      <c r="R1844" s="39">
        <v>82896</v>
      </c>
      <c r="S1844" s="39">
        <v>89334</v>
      </c>
      <c r="T1844" s="39">
        <v>0</v>
      </c>
      <c r="U1844" s="39">
        <f>SUM('25-26 Title I Part A'!$P1844:$T1844)</f>
        <v>300561</v>
      </c>
      <c r="V1844" s="39">
        <f>'25-26 Title I Part A'!$L1844-'25-26 Title I Part A'!$U1844</f>
        <v>57279</v>
      </c>
    </row>
    <row r="1845" spans="1:22" ht="15" customHeight="1" x14ac:dyDescent="0.35">
      <c r="A1845" t="s">
        <v>137</v>
      </c>
      <c r="B1845" t="s">
        <v>874</v>
      </c>
      <c r="C1845" s="7" t="s">
        <v>139</v>
      </c>
      <c r="D1845" s="7" t="s">
        <v>875</v>
      </c>
      <c r="E1845" s="7" t="s">
        <v>25</v>
      </c>
      <c r="F1845" s="7" t="s">
        <v>26</v>
      </c>
      <c r="G1845" s="7" t="s">
        <v>875</v>
      </c>
      <c r="H1845" s="38" t="s">
        <v>876</v>
      </c>
      <c r="I1845" s="7" t="s">
        <v>28</v>
      </c>
      <c r="J1845" s="7" t="s">
        <v>7972</v>
      </c>
      <c r="K1845" s="7" t="s">
        <v>7972</v>
      </c>
      <c r="L1845" s="39">
        <v>253607</v>
      </c>
      <c r="M1845" s="7" t="s">
        <v>7972</v>
      </c>
      <c r="N1845" s="7" t="s">
        <v>7972</v>
      </c>
      <c r="O1845" s="7" t="s">
        <v>7972</v>
      </c>
      <c r="P1845" s="39">
        <v>59686</v>
      </c>
      <c r="Q1845" s="39">
        <v>43126</v>
      </c>
      <c r="R1845" s="39">
        <v>73376</v>
      </c>
      <c r="S1845" s="39">
        <v>74470</v>
      </c>
      <c r="T1845" s="39">
        <v>0</v>
      </c>
      <c r="U1845" s="39">
        <f>SUM('25-26 Title I Part A'!$P1845:$T1845)</f>
        <v>250658</v>
      </c>
      <c r="V1845" s="39">
        <f>'25-26 Title I Part A'!$L1845-'25-26 Title I Part A'!$U1845</f>
        <v>2949</v>
      </c>
    </row>
    <row r="1846" spans="1:22" ht="15" customHeight="1" x14ac:dyDescent="0.35">
      <c r="A1846" t="s">
        <v>137</v>
      </c>
      <c r="B1846" t="s">
        <v>910</v>
      </c>
      <c r="C1846" s="7" t="s">
        <v>139</v>
      </c>
      <c r="D1846" s="7" t="s">
        <v>911</v>
      </c>
      <c r="E1846" s="7" t="s">
        <v>25</v>
      </c>
      <c r="F1846" s="7" t="s">
        <v>26</v>
      </c>
      <c r="G1846" s="7" t="s">
        <v>911</v>
      </c>
      <c r="H1846" s="38" t="s">
        <v>912</v>
      </c>
      <c r="I1846" s="7" t="s">
        <v>28</v>
      </c>
      <c r="J1846" s="7" t="s">
        <v>7972</v>
      </c>
      <c r="K1846" s="7" t="s">
        <v>7973</v>
      </c>
      <c r="L1846" s="39">
        <v>0</v>
      </c>
      <c r="M1846" s="7" t="s">
        <v>7973</v>
      </c>
      <c r="N1846" s="7" t="s">
        <v>7972</v>
      </c>
      <c r="O1846" s="7" t="s">
        <v>7974</v>
      </c>
      <c r="P1846" s="39">
        <v>0</v>
      </c>
      <c r="Q1846" s="39">
        <v>0</v>
      </c>
      <c r="R1846" s="39">
        <v>0</v>
      </c>
      <c r="S1846" s="39">
        <v>0</v>
      </c>
      <c r="T1846" s="39">
        <v>0</v>
      </c>
      <c r="U1846" s="39">
        <f>SUM('25-26 Title I Part A'!$P1846:$T1846)</f>
        <v>0</v>
      </c>
      <c r="V1846" s="39">
        <f>'25-26 Title I Part A'!$L1846-'25-26 Title I Part A'!$U1846</f>
        <v>0</v>
      </c>
    </row>
    <row r="1847" spans="1:22" ht="15" customHeight="1" x14ac:dyDescent="0.35">
      <c r="A1847" t="s">
        <v>137</v>
      </c>
      <c r="B1847" t="s">
        <v>1000</v>
      </c>
      <c r="C1847" s="7" t="s">
        <v>139</v>
      </c>
      <c r="D1847" s="7" t="s">
        <v>1001</v>
      </c>
      <c r="E1847" s="7" t="s">
        <v>25</v>
      </c>
      <c r="F1847" s="7" t="s">
        <v>26</v>
      </c>
      <c r="G1847" s="7" t="s">
        <v>1001</v>
      </c>
      <c r="H1847" s="38" t="s">
        <v>1002</v>
      </c>
      <c r="I1847" s="7" t="s">
        <v>28</v>
      </c>
      <c r="J1847" s="7" t="s">
        <v>7972</v>
      </c>
      <c r="K1847" s="7" t="s">
        <v>7972</v>
      </c>
      <c r="L1847" s="39">
        <v>145392</v>
      </c>
      <c r="M1847" s="7" t="s">
        <v>7972</v>
      </c>
      <c r="N1847" s="7" t="s">
        <v>7972</v>
      </c>
      <c r="O1847" s="7" t="s">
        <v>7972</v>
      </c>
      <c r="P1847" s="39">
        <v>34898</v>
      </c>
      <c r="Q1847" s="39">
        <v>49848</v>
      </c>
      <c r="R1847" s="39">
        <v>48653</v>
      </c>
      <c r="S1847" s="39">
        <v>11993</v>
      </c>
      <c r="T1847" s="39">
        <v>0</v>
      </c>
      <c r="U1847" s="39">
        <f>SUM('25-26 Title I Part A'!$P1847:$T1847)</f>
        <v>145392</v>
      </c>
      <c r="V1847" s="39">
        <f>'25-26 Title I Part A'!$L1847-'25-26 Title I Part A'!$U1847</f>
        <v>0</v>
      </c>
    </row>
    <row r="1848" spans="1:22" ht="15" customHeight="1" x14ac:dyDescent="0.35">
      <c r="A1848" t="s">
        <v>137</v>
      </c>
      <c r="B1848" t="s">
        <v>1289</v>
      </c>
      <c r="C1848" s="7" t="s">
        <v>139</v>
      </c>
      <c r="D1848" s="7" t="s">
        <v>1290</v>
      </c>
      <c r="E1848" s="7" t="s">
        <v>25</v>
      </c>
      <c r="F1848" s="7" t="s">
        <v>26</v>
      </c>
      <c r="G1848" s="7" t="s">
        <v>1290</v>
      </c>
      <c r="H1848" s="38" t="s">
        <v>1291</v>
      </c>
      <c r="I1848" s="7" t="s">
        <v>28</v>
      </c>
      <c r="J1848" s="7" t="s">
        <v>7972</v>
      </c>
      <c r="K1848" s="7" t="s">
        <v>7972</v>
      </c>
      <c r="L1848" s="39">
        <v>1374</v>
      </c>
      <c r="M1848" s="7" t="s">
        <v>7972</v>
      </c>
      <c r="N1848" s="7" t="s">
        <v>7972</v>
      </c>
      <c r="O1848" s="7" t="s">
        <v>7972</v>
      </c>
      <c r="P1848" s="39">
        <v>335</v>
      </c>
      <c r="Q1848" s="39">
        <v>962</v>
      </c>
      <c r="R1848" s="39">
        <v>77</v>
      </c>
      <c r="S1848" s="39">
        <v>0</v>
      </c>
      <c r="T1848" s="39">
        <v>0</v>
      </c>
      <c r="U1848" s="39">
        <f>SUM('25-26 Title I Part A'!$P1848:$T1848)</f>
        <v>1374</v>
      </c>
      <c r="V1848" s="39">
        <f>'25-26 Title I Part A'!$L1848-'25-26 Title I Part A'!$U1848</f>
        <v>0</v>
      </c>
    </row>
    <row r="1849" spans="1:22" ht="15" customHeight="1" x14ac:dyDescent="0.35">
      <c r="A1849" t="s">
        <v>137</v>
      </c>
      <c r="B1849" t="s">
        <v>1384</v>
      </c>
      <c r="C1849" s="7" t="s">
        <v>139</v>
      </c>
      <c r="D1849" s="7" t="s">
        <v>1385</v>
      </c>
      <c r="E1849" s="7" t="s">
        <v>25</v>
      </c>
      <c r="F1849" s="7" t="s">
        <v>26</v>
      </c>
      <c r="G1849" s="7" t="s">
        <v>1385</v>
      </c>
      <c r="H1849" s="38" t="s">
        <v>1386</v>
      </c>
      <c r="I1849" s="7" t="s">
        <v>28</v>
      </c>
      <c r="J1849" s="7" t="s">
        <v>7972</v>
      </c>
      <c r="K1849" s="7" t="s">
        <v>7972</v>
      </c>
      <c r="L1849" s="39">
        <v>67948</v>
      </c>
      <c r="M1849" s="7" t="s">
        <v>7972</v>
      </c>
      <c r="N1849" s="7" t="s">
        <v>7972</v>
      </c>
      <c r="O1849" s="7" t="s">
        <v>7972</v>
      </c>
      <c r="P1849" s="39">
        <v>0</v>
      </c>
      <c r="Q1849" s="39">
        <v>22372</v>
      </c>
      <c r="R1849" s="39">
        <v>0</v>
      </c>
      <c r="S1849" s="39">
        <v>29738</v>
      </c>
      <c r="T1849" s="39">
        <v>0</v>
      </c>
      <c r="U1849" s="39">
        <f>SUM('25-26 Title I Part A'!$P1849:$T1849)</f>
        <v>52110</v>
      </c>
      <c r="V1849" s="39">
        <f>'25-26 Title I Part A'!$L1849-'25-26 Title I Part A'!$U1849</f>
        <v>15838</v>
      </c>
    </row>
    <row r="1850" spans="1:22" ht="15" customHeight="1" x14ac:dyDescent="0.35">
      <c r="A1850" t="s">
        <v>137</v>
      </c>
      <c r="B1850" t="s">
        <v>1500</v>
      </c>
      <c r="C1850" s="7" t="s">
        <v>139</v>
      </c>
      <c r="D1850" s="7" t="s">
        <v>1501</v>
      </c>
      <c r="E1850" s="7" t="s">
        <v>25</v>
      </c>
      <c r="F1850" s="7" t="s">
        <v>26</v>
      </c>
      <c r="G1850" s="7" t="s">
        <v>1501</v>
      </c>
      <c r="H1850" s="38" t="s">
        <v>1502</v>
      </c>
      <c r="I1850" s="7" t="s">
        <v>28</v>
      </c>
      <c r="J1850" s="7" t="s">
        <v>7972</v>
      </c>
      <c r="K1850" s="7" t="s">
        <v>7972</v>
      </c>
      <c r="L1850" s="39">
        <v>182325</v>
      </c>
      <c r="M1850" s="7" t="s">
        <v>7972</v>
      </c>
      <c r="N1850" s="7" t="s">
        <v>7972</v>
      </c>
      <c r="O1850" s="7" t="s">
        <v>7972</v>
      </c>
      <c r="P1850" s="39">
        <v>44441</v>
      </c>
      <c r="Q1850" s="39">
        <v>102586</v>
      </c>
      <c r="R1850" s="39">
        <v>35112</v>
      </c>
      <c r="S1850" s="39">
        <v>186</v>
      </c>
      <c r="T1850" s="39">
        <v>0</v>
      </c>
      <c r="U1850" s="39">
        <f>SUM('25-26 Title I Part A'!$P1850:$T1850)</f>
        <v>182325</v>
      </c>
      <c r="V1850" s="39">
        <f>'25-26 Title I Part A'!$L1850-'25-26 Title I Part A'!$U1850</f>
        <v>0</v>
      </c>
    </row>
    <row r="1851" spans="1:22" ht="15" customHeight="1" x14ac:dyDescent="0.35">
      <c r="A1851" t="s">
        <v>137</v>
      </c>
      <c r="B1851" t="s">
        <v>2137</v>
      </c>
      <c r="C1851" s="7" t="s">
        <v>139</v>
      </c>
      <c r="D1851" s="7" t="s">
        <v>2138</v>
      </c>
      <c r="E1851" s="7" t="s">
        <v>25</v>
      </c>
      <c r="F1851" s="7" t="s">
        <v>26</v>
      </c>
      <c r="G1851" s="7" t="s">
        <v>2138</v>
      </c>
      <c r="H1851" s="38" t="s">
        <v>2139</v>
      </c>
      <c r="I1851" s="7" t="s">
        <v>28</v>
      </c>
      <c r="J1851" s="7" t="s">
        <v>7972</v>
      </c>
      <c r="K1851" s="7" t="s">
        <v>7972</v>
      </c>
      <c r="L1851" s="39">
        <v>834288</v>
      </c>
      <c r="M1851" s="7" t="s">
        <v>7972</v>
      </c>
      <c r="N1851" s="7" t="s">
        <v>7972</v>
      </c>
      <c r="O1851" s="7" t="s">
        <v>7972</v>
      </c>
      <c r="P1851" s="39">
        <v>0</v>
      </c>
      <c r="Q1851" s="39">
        <v>0</v>
      </c>
      <c r="R1851" s="39">
        <v>400264</v>
      </c>
      <c r="S1851" s="39">
        <v>271269</v>
      </c>
      <c r="T1851" s="39">
        <v>0</v>
      </c>
      <c r="U1851" s="39">
        <f>SUM('25-26 Title I Part A'!$P1851:$T1851)</f>
        <v>671533</v>
      </c>
      <c r="V1851" s="39">
        <f>'25-26 Title I Part A'!$L1851-'25-26 Title I Part A'!$U1851</f>
        <v>162755</v>
      </c>
    </row>
    <row r="1852" spans="1:22" ht="15" customHeight="1" x14ac:dyDescent="0.35">
      <c r="A1852" t="s">
        <v>137</v>
      </c>
      <c r="B1852" t="s">
        <v>2134</v>
      </c>
      <c r="C1852" s="7" t="s">
        <v>139</v>
      </c>
      <c r="D1852" s="7" t="s">
        <v>2135</v>
      </c>
      <c r="E1852" s="7" t="s">
        <v>25</v>
      </c>
      <c r="F1852" s="7" t="s">
        <v>26</v>
      </c>
      <c r="G1852" s="7" t="s">
        <v>2135</v>
      </c>
      <c r="H1852" s="38" t="s">
        <v>2136</v>
      </c>
      <c r="I1852" s="7" t="s">
        <v>28</v>
      </c>
      <c r="J1852" s="7" t="s">
        <v>7972</v>
      </c>
      <c r="K1852" s="7" t="s">
        <v>7972</v>
      </c>
      <c r="L1852" s="39">
        <v>666529</v>
      </c>
      <c r="M1852" s="7" t="s">
        <v>7973</v>
      </c>
      <c r="N1852" s="7" t="s">
        <v>7972</v>
      </c>
      <c r="O1852" s="7" t="s">
        <v>7972</v>
      </c>
      <c r="P1852" s="39">
        <v>154991</v>
      </c>
      <c r="Q1852" s="39">
        <v>116967</v>
      </c>
      <c r="R1852" s="39">
        <v>144901</v>
      </c>
      <c r="S1852" s="39">
        <v>0</v>
      </c>
      <c r="T1852" s="39">
        <v>0</v>
      </c>
      <c r="U1852" s="39">
        <f>SUM('25-26 Title I Part A'!$P1852:$T1852)</f>
        <v>416859</v>
      </c>
      <c r="V1852" s="39">
        <f>'25-26 Title I Part A'!$L1852-'25-26 Title I Part A'!$U1852</f>
        <v>249670</v>
      </c>
    </row>
    <row r="1853" spans="1:22" ht="15" customHeight="1" x14ac:dyDescent="0.35">
      <c r="A1853" t="s">
        <v>137</v>
      </c>
      <c r="B1853" t="s">
        <v>2155</v>
      </c>
      <c r="C1853" s="7" t="s">
        <v>139</v>
      </c>
      <c r="D1853" s="7" t="s">
        <v>2156</v>
      </c>
      <c r="E1853" s="7" t="s">
        <v>25</v>
      </c>
      <c r="F1853" s="7" t="s">
        <v>26</v>
      </c>
      <c r="G1853" s="7" t="s">
        <v>2156</v>
      </c>
      <c r="H1853" s="38" t="s">
        <v>2157</v>
      </c>
      <c r="I1853" s="7" t="s">
        <v>28</v>
      </c>
      <c r="J1853" s="7" t="s">
        <v>7972</v>
      </c>
      <c r="K1853" s="7" t="s">
        <v>7972</v>
      </c>
      <c r="L1853" s="39">
        <v>24947</v>
      </c>
      <c r="M1853" s="7" t="s">
        <v>7972</v>
      </c>
      <c r="N1853" s="7" t="s">
        <v>7972</v>
      </c>
      <c r="O1853" s="7" t="s">
        <v>7972</v>
      </c>
      <c r="P1853" s="39">
        <v>6057</v>
      </c>
      <c r="Q1853" s="39">
        <v>13189</v>
      </c>
      <c r="R1853" s="39">
        <v>0</v>
      </c>
      <c r="S1853" s="39">
        <v>0</v>
      </c>
      <c r="T1853" s="39">
        <v>0</v>
      </c>
      <c r="U1853" s="39">
        <f>SUM('25-26 Title I Part A'!$P1853:$T1853)</f>
        <v>19246</v>
      </c>
      <c r="V1853" s="39">
        <f>'25-26 Title I Part A'!$L1853-'25-26 Title I Part A'!$U1853</f>
        <v>5701</v>
      </c>
    </row>
    <row r="1854" spans="1:22" ht="15" customHeight="1" x14ac:dyDescent="0.35">
      <c r="A1854" t="s">
        <v>137</v>
      </c>
      <c r="B1854" t="s">
        <v>2167</v>
      </c>
      <c r="C1854" s="7" t="s">
        <v>139</v>
      </c>
      <c r="D1854" s="7" t="s">
        <v>2168</v>
      </c>
      <c r="E1854" s="7" t="s">
        <v>25</v>
      </c>
      <c r="F1854" s="7" t="s">
        <v>26</v>
      </c>
      <c r="G1854" s="7" t="s">
        <v>2168</v>
      </c>
      <c r="H1854" s="38" t="s">
        <v>2169</v>
      </c>
      <c r="I1854" s="7" t="s">
        <v>28</v>
      </c>
      <c r="J1854" s="7" t="s">
        <v>7972</v>
      </c>
      <c r="K1854" s="7" t="s">
        <v>7972</v>
      </c>
      <c r="L1854" s="39">
        <v>44109</v>
      </c>
      <c r="M1854" s="7" t="s">
        <v>7972</v>
      </c>
      <c r="N1854" s="7" t="s">
        <v>7972</v>
      </c>
      <c r="O1854" s="7" t="s">
        <v>7972</v>
      </c>
      <c r="P1854" s="39">
        <v>10370</v>
      </c>
      <c r="Q1854" s="39">
        <v>11027</v>
      </c>
      <c r="R1854" s="39">
        <v>22712</v>
      </c>
      <c r="S1854" s="39">
        <v>0</v>
      </c>
      <c r="T1854" s="39">
        <v>0</v>
      </c>
      <c r="U1854" s="39">
        <f>SUM('25-26 Title I Part A'!$P1854:$T1854)</f>
        <v>44109</v>
      </c>
      <c r="V1854" s="39">
        <f>'25-26 Title I Part A'!$L1854-'25-26 Title I Part A'!$U1854</f>
        <v>0</v>
      </c>
    </row>
    <row r="1855" spans="1:22" ht="15" customHeight="1" x14ac:dyDescent="0.35">
      <c r="A1855" t="s">
        <v>137</v>
      </c>
      <c r="B1855" t="s">
        <v>7390</v>
      </c>
      <c r="C1855" s="7" t="s">
        <v>139</v>
      </c>
      <c r="D1855" s="7" t="s">
        <v>3090</v>
      </c>
      <c r="E1855" s="7" t="s">
        <v>7391</v>
      </c>
      <c r="F1855" s="7" t="s">
        <v>7392</v>
      </c>
      <c r="G1855" s="7" t="s">
        <v>7393</v>
      </c>
      <c r="H1855" s="38" t="s">
        <v>7394</v>
      </c>
      <c r="I1855" s="7" t="s">
        <v>3115</v>
      </c>
      <c r="J1855" s="7" t="s">
        <v>7972</v>
      </c>
      <c r="K1855" s="7" t="s">
        <v>7972</v>
      </c>
      <c r="L1855" s="39">
        <v>46854</v>
      </c>
      <c r="M1855" s="7" t="s">
        <v>7972</v>
      </c>
      <c r="N1855" s="7" t="s">
        <v>7972</v>
      </c>
      <c r="O1855" s="7" t="s">
        <v>7972</v>
      </c>
      <c r="P1855" s="39">
        <v>11247</v>
      </c>
      <c r="Q1855" s="39">
        <v>6446</v>
      </c>
      <c r="R1855" s="39">
        <v>0</v>
      </c>
      <c r="S1855" s="39">
        <v>7687</v>
      </c>
      <c r="T1855" s="39">
        <v>0</v>
      </c>
      <c r="U1855" s="39">
        <f>SUM('25-26 Title I Part A'!$P1855:$T1855)</f>
        <v>25380</v>
      </c>
      <c r="V1855" s="39">
        <f>'25-26 Title I Part A'!$L1855-'25-26 Title I Part A'!$U1855</f>
        <v>21474</v>
      </c>
    </row>
    <row r="1856" spans="1:22" ht="15" customHeight="1" x14ac:dyDescent="0.35">
      <c r="A1856" t="s">
        <v>419</v>
      </c>
      <c r="B1856" t="s">
        <v>3092</v>
      </c>
      <c r="C1856" s="7" t="s">
        <v>421</v>
      </c>
      <c r="D1856" s="7" t="s">
        <v>3093</v>
      </c>
      <c r="E1856" s="7" t="s">
        <v>25</v>
      </c>
      <c r="F1856" s="7" t="s">
        <v>26</v>
      </c>
      <c r="G1856" s="7" t="s">
        <v>3093</v>
      </c>
      <c r="H1856" s="38" t="s">
        <v>3094</v>
      </c>
      <c r="I1856" s="7" t="s">
        <v>2938</v>
      </c>
      <c r="J1856" s="7" t="s">
        <v>7972</v>
      </c>
      <c r="K1856" s="7" t="s">
        <v>7973</v>
      </c>
      <c r="L1856" s="39">
        <v>0</v>
      </c>
      <c r="M1856" s="7" t="s">
        <v>7973</v>
      </c>
      <c r="N1856" s="7" t="s">
        <v>7972</v>
      </c>
      <c r="O1856" s="7" t="s">
        <v>7974</v>
      </c>
      <c r="P1856" s="39">
        <v>0</v>
      </c>
      <c r="Q1856" s="39">
        <v>0</v>
      </c>
      <c r="R1856" s="39">
        <v>0</v>
      </c>
      <c r="S1856" s="39">
        <v>0</v>
      </c>
      <c r="T1856" s="39">
        <v>0</v>
      </c>
      <c r="U1856" s="39">
        <f>SUM('25-26 Title I Part A'!$P1856:$T1856)</f>
        <v>0</v>
      </c>
      <c r="V1856" s="39">
        <f>'25-26 Title I Part A'!$L1856-'25-26 Title I Part A'!$U1856</f>
        <v>0</v>
      </c>
    </row>
    <row r="1857" spans="1:22" ht="15" customHeight="1" x14ac:dyDescent="0.35">
      <c r="A1857" t="s">
        <v>419</v>
      </c>
      <c r="B1857" t="s">
        <v>420</v>
      </c>
      <c r="C1857" s="7" t="s">
        <v>421</v>
      </c>
      <c r="D1857" s="7" t="s">
        <v>422</v>
      </c>
      <c r="E1857" s="7" t="s">
        <v>25</v>
      </c>
      <c r="F1857" s="7" t="s">
        <v>26</v>
      </c>
      <c r="G1857" s="7" t="s">
        <v>422</v>
      </c>
      <c r="H1857" s="38" t="s">
        <v>423</v>
      </c>
      <c r="I1857" s="7" t="s">
        <v>28</v>
      </c>
      <c r="J1857" s="7" t="s">
        <v>7972</v>
      </c>
      <c r="K1857" s="7" t="s">
        <v>7972</v>
      </c>
      <c r="L1857" s="39">
        <v>4336</v>
      </c>
      <c r="M1857" s="7" t="s">
        <v>7972</v>
      </c>
      <c r="N1857" s="7" t="s">
        <v>7972</v>
      </c>
      <c r="O1857" s="7" t="s">
        <v>7972</v>
      </c>
      <c r="P1857" s="39">
        <v>1058</v>
      </c>
      <c r="Q1857" s="39">
        <v>3278</v>
      </c>
      <c r="R1857" s="39">
        <v>0</v>
      </c>
      <c r="S1857" s="39">
        <v>0</v>
      </c>
      <c r="T1857" s="39">
        <v>0</v>
      </c>
      <c r="U1857" s="39">
        <f>SUM('25-26 Title I Part A'!$P1857:$T1857)</f>
        <v>4336</v>
      </c>
      <c r="V1857" s="39">
        <f>'25-26 Title I Part A'!$L1857-'25-26 Title I Part A'!$U1857</f>
        <v>0</v>
      </c>
    </row>
    <row r="1858" spans="1:22" ht="15" customHeight="1" x14ac:dyDescent="0.35">
      <c r="A1858" t="s">
        <v>419</v>
      </c>
      <c r="B1858" t="s">
        <v>614</v>
      </c>
      <c r="C1858" s="7" t="s">
        <v>421</v>
      </c>
      <c r="D1858" s="7" t="s">
        <v>615</v>
      </c>
      <c r="E1858" s="7" t="s">
        <v>25</v>
      </c>
      <c r="F1858" s="7" t="s">
        <v>26</v>
      </c>
      <c r="G1858" s="7" t="s">
        <v>615</v>
      </c>
      <c r="H1858" s="38" t="s">
        <v>616</v>
      </c>
      <c r="I1858" s="7" t="s">
        <v>28</v>
      </c>
      <c r="J1858" s="7" t="s">
        <v>7974</v>
      </c>
      <c r="K1858" s="7" t="s">
        <v>7973</v>
      </c>
      <c r="L1858" s="39">
        <v>0</v>
      </c>
      <c r="M1858" s="7" t="s">
        <v>7972</v>
      </c>
      <c r="N1858" s="7" t="s">
        <v>7988</v>
      </c>
      <c r="O1858" s="7" t="s">
        <v>7974</v>
      </c>
      <c r="P1858" s="39">
        <v>0</v>
      </c>
      <c r="Q1858" s="39">
        <v>0</v>
      </c>
      <c r="R1858" s="39">
        <v>0</v>
      </c>
      <c r="S1858" s="39">
        <v>0</v>
      </c>
      <c r="T1858" s="39">
        <v>0</v>
      </c>
      <c r="U1858" s="39">
        <f>SUM('25-26 Title I Part A'!$P1858:$T1858)</f>
        <v>0</v>
      </c>
      <c r="V1858" s="39">
        <f>'25-26 Title I Part A'!$L1858-'25-26 Title I Part A'!$U1858</f>
        <v>0</v>
      </c>
    </row>
    <row r="1859" spans="1:22" ht="15" customHeight="1" x14ac:dyDescent="0.35">
      <c r="A1859" t="s">
        <v>419</v>
      </c>
      <c r="B1859" t="s">
        <v>752</v>
      </c>
      <c r="C1859" s="7" t="s">
        <v>421</v>
      </c>
      <c r="D1859" s="7" t="s">
        <v>753</v>
      </c>
      <c r="E1859" s="7" t="s">
        <v>25</v>
      </c>
      <c r="F1859" s="7" t="s">
        <v>26</v>
      </c>
      <c r="G1859" s="7" t="s">
        <v>753</v>
      </c>
      <c r="H1859" s="38" t="s">
        <v>754</v>
      </c>
      <c r="I1859" s="7" t="s">
        <v>28</v>
      </c>
      <c r="J1859" s="7" t="s">
        <v>7972</v>
      </c>
      <c r="K1859" s="7" t="s">
        <v>7972</v>
      </c>
      <c r="L1859" s="39">
        <v>62089</v>
      </c>
      <c r="M1859" s="7" t="s">
        <v>7972</v>
      </c>
      <c r="N1859" s="7" t="s">
        <v>7972</v>
      </c>
      <c r="O1859" s="7" t="s">
        <v>7972</v>
      </c>
      <c r="P1859" s="39">
        <v>0</v>
      </c>
      <c r="Q1859" s="39">
        <v>0</v>
      </c>
      <c r="R1859" s="39">
        <v>61111</v>
      </c>
      <c r="S1859" s="39">
        <v>978</v>
      </c>
      <c r="T1859" s="39">
        <v>0</v>
      </c>
      <c r="U1859" s="39">
        <f>SUM('25-26 Title I Part A'!$P1859:$T1859)</f>
        <v>62089</v>
      </c>
      <c r="V1859" s="39">
        <f>'25-26 Title I Part A'!$L1859-'25-26 Title I Part A'!$U1859</f>
        <v>0</v>
      </c>
    </row>
    <row r="1860" spans="1:22" ht="15" customHeight="1" x14ac:dyDescent="0.35">
      <c r="A1860" t="s">
        <v>419</v>
      </c>
      <c r="B1860" t="s">
        <v>1231</v>
      </c>
      <c r="C1860" s="7" t="s">
        <v>421</v>
      </c>
      <c r="D1860" s="7" t="s">
        <v>1232</v>
      </c>
      <c r="E1860" s="7" t="s">
        <v>25</v>
      </c>
      <c r="F1860" s="7" t="s">
        <v>26</v>
      </c>
      <c r="G1860" s="7" t="s">
        <v>1232</v>
      </c>
      <c r="H1860" s="38" t="s">
        <v>1233</v>
      </c>
      <c r="I1860" s="7" t="s">
        <v>28</v>
      </c>
      <c r="J1860" s="7" t="s">
        <v>7972</v>
      </c>
      <c r="K1860" s="7" t="s">
        <v>7972</v>
      </c>
      <c r="L1860" s="39">
        <v>2111</v>
      </c>
      <c r="M1860" s="7" t="s">
        <v>7972</v>
      </c>
      <c r="N1860" s="7" t="s">
        <v>7972</v>
      </c>
      <c r="O1860" s="7" t="s">
        <v>7972</v>
      </c>
      <c r="P1860" s="39">
        <v>312</v>
      </c>
      <c r="Q1860" s="39">
        <v>1799</v>
      </c>
      <c r="R1860" s="39">
        <v>0</v>
      </c>
      <c r="S1860" s="39">
        <v>0</v>
      </c>
      <c r="T1860" s="39">
        <v>0</v>
      </c>
      <c r="U1860" s="39">
        <f>SUM('25-26 Title I Part A'!$P1860:$T1860)</f>
        <v>2111</v>
      </c>
      <c r="V1860" s="39">
        <f>'25-26 Title I Part A'!$L1860-'25-26 Title I Part A'!$U1860</f>
        <v>0</v>
      </c>
    </row>
    <row r="1861" spans="1:22" ht="15" customHeight="1" x14ac:dyDescent="0.35">
      <c r="A1861" t="s">
        <v>419</v>
      </c>
      <c r="B1861" t="s">
        <v>1420</v>
      </c>
      <c r="C1861" s="7" t="s">
        <v>421</v>
      </c>
      <c r="D1861" s="7" t="s">
        <v>1421</v>
      </c>
      <c r="E1861" s="7" t="s">
        <v>25</v>
      </c>
      <c r="F1861" s="7" t="s">
        <v>26</v>
      </c>
      <c r="G1861" s="7" t="s">
        <v>1421</v>
      </c>
      <c r="H1861" s="38" t="s">
        <v>1422</v>
      </c>
      <c r="I1861" s="7" t="s">
        <v>28</v>
      </c>
      <c r="J1861" s="7" t="s">
        <v>7972</v>
      </c>
      <c r="K1861" s="7" t="s">
        <v>7972</v>
      </c>
      <c r="L1861" s="39">
        <v>64549</v>
      </c>
      <c r="M1861" s="7" t="s">
        <v>7973</v>
      </c>
      <c r="N1861" s="7" t="s">
        <v>7972</v>
      </c>
      <c r="O1861" s="7" t="s">
        <v>7972</v>
      </c>
      <c r="P1861" s="39">
        <v>0</v>
      </c>
      <c r="Q1861" s="39">
        <v>56450</v>
      </c>
      <c r="R1861" s="39">
        <v>7626</v>
      </c>
      <c r="S1861" s="39">
        <v>0</v>
      </c>
      <c r="T1861" s="39">
        <v>0</v>
      </c>
      <c r="U1861" s="39">
        <f>SUM('25-26 Title I Part A'!$P1861:$T1861)</f>
        <v>64076</v>
      </c>
      <c r="V1861" s="39">
        <f>'25-26 Title I Part A'!$L1861-'25-26 Title I Part A'!$U1861</f>
        <v>473</v>
      </c>
    </row>
    <row r="1862" spans="1:22" ht="15" customHeight="1" x14ac:dyDescent="0.35">
      <c r="A1862" t="s">
        <v>419</v>
      </c>
      <c r="B1862" t="s">
        <v>2681</v>
      </c>
      <c r="C1862" s="7" t="s">
        <v>421</v>
      </c>
      <c r="D1862" s="7" t="s">
        <v>2682</v>
      </c>
      <c r="E1862" s="7" t="s">
        <v>25</v>
      </c>
      <c r="F1862" s="7" t="s">
        <v>26</v>
      </c>
      <c r="G1862" s="7" t="s">
        <v>2682</v>
      </c>
      <c r="H1862" s="38" t="s">
        <v>2683</v>
      </c>
      <c r="I1862" s="7" t="s">
        <v>28</v>
      </c>
      <c r="J1862" s="7" t="s">
        <v>7972</v>
      </c>
      <c r="K1862" s="7" t="s">
        <v>7973</v>
      </c>
      <c r="L1862" s="39">
        <v>0</v>
      </c>
      <c r="M1862" s="7" t="s">
        <v>7972</v>
      </c>
      <c r="N1862" s="7" t="s">
        <v>7972</v>
      </c>
      <c r="O1862" s="7" t="s">
        <v>7974</v>
      </c>
      <c r="P1862" s="39">
        <v>0</v>
      </c>
      <c r="Q1862" s="39">
        <v>0</v>
      </c>
      <c r="R1862" s="39">
        <v>0</v>
      </c>
      <c r="S1862" s="39">
        <v>0</v>
      </c>
      <c r="T1862" s="39">
        <v>0</v>
      </c>
      <c r="U1862" s="39">
        <f>SUM('25-26 Title I Part A'!$P1862:$T1862)</f>
        <v>0</v>
      </c>
      <c r="V1862" s="39">
        <f>'25-26 Title I Part A'!$L1862-'25-26 Title I Part A'!$U1862</f>
        <v>0</v>
      </c>
    </row>
    <row r="1863" spans="1:22" ht="15" customHeight="1" x14ac:dyDescent="0.35">
      <c r="A1863" t="s">
        <v>419</v>
      </c>
      <c r="B1863" t="s">
        <v>2555</v>
      </c>
      <c r="C1863" s="7" t="s">
        <v>421</v>
      </c>
      <c r="D1863" s="7" t="s">
        <v>2556</v>
      </c>
      <c r="E1863" s="7" t="s">
        <v>25</v>
      </c>
      <c r="F1863" s="7" t="s">
        <v>26</v>
      </c>
      <c r="G1863" s="7" t="s">
        <v>2556</v>
      </c>
      <c r="H1863" s="38" t="s">
        <v>2557</v>
      </c>
      <c r="I1863" s="7" t="s">
        <v>28</v>
      </c>
      <c r="J1863" s="7" t="s">
        <v>7972</v>
      </c>
      <c r="K1863" s="7" t="s">
        <v>7972</v>
      </c>
      <c r="L1863" s="39">
        <v>62624</v>
      </c>
      <c r="M1863" s="7" t="s">
        <v>7972</v>
      </c>
      <c r="N1863" s="7" t="s">
        <v>7972</v>
      </c>
      <c r="O1863" s="7" t="s">
        <v>7972</v>
      </c>
      <c r="P1863" s="39">
        <v>15043</v>
      </c>
      <c r="Q1863" s="39">
        <v>13821</v>
      </c>
      <c r="R1863" s="39">
        <v>14974</v>
      </c>
      <c r="S1863" s="39">
        <v>18786</v>
      </c>
      <c r="T1863" s="39">
        <v>0</v>
      </c>
      <c r="U1863" s="39">
        <f>SUM('25-26 Title I Part A'!$P1863:$T1863)</f>
        <v>62624</v>
      </c>
      <c r="V1863" s="39">
        <f>'25-26 Title I Part A'!$L1863-'25-26 Title I Part A'!$U1863</f>
        <v>0</v>
      </c>
    </row>
    <row r="1864" spans="1:22" ht="15" customHeight="1" x14ac:dyDescent="0.35">
      <c r="A1864" t="s">
        <v>419</v>
      </c>
      <c r="B1864" t="s">
        <v>1734</v>
      </c>
      <c r="C1864" s="7" t="s">
        <v>421</v>
      </c>
      <c r="D1864" s="7" t="s">
        <v>1735</v>
      </c>
      <c r="E1864" s="7" t="s">
        <v>25</v>
      </c>
      <c r="F1864" s="7" t="s">
        <v>26</v>
      </c>
      <c r="G1864" s="7" t="s">
        <v>1735</v>
      </c>
      <c r="H1864" s="38" t="s">
        <v>1736</v>
      </c>
      <c r="I1864" s="7" t="s">
        <v>28</v>
      </c>
      <c r="J1864" s="7" t="s">
        <v>7972</v>
      </c>
      <c r="K1864" s="7" t="s">
        <v>7972</v>
      </c>
      <c r="L1864" s="39">
        <v>495895</v>
      </c>
      <c r="M1864" s="7" t="s">
        <v>7972</v>
      </c>
      <c r="N1864" s="7" t="s">
        <v>7972</v>
      </c>
      <c r="O1864" s="7" t="s">
        <v>7972</v>
      </c>
      <c r="P1864" s="39">
        <v>0</v>
      </c>
      <c r="Q1864" s="39">
        <v>0</v>
      </c>
      <c r="R1864" s="39">
        <v>262745</v>
      </c>
      <c r="S1864" s="39">
        <v>185068</v>
      </c>
      <c r="T1864" s="39">
        <v>0</v>
      </c>
      <c r="U1864" s="39">
        <f>SUM('25-26 Title I Part A'!$P1864:$T1864)</f>
        <v>447813</v>
      </c>
      <c r="V1864" s="39">
        <f>'25-26 Title I Part A'!$L1864-'25-26 Title I Part A'!$U1864</f>
        <v>48082</v>
      </c>
    </row>
    <row r="1865" spans="1:22" ht="15" customHeight="1" x14ac:dyDescent="0.35">
      <c r="A1865" t="s">
        <v>419</v>
      </c>
      <c r="B1865" t="s">
        <v>2678</v>
      </c>
      <c r="C1865" s="7" t="s">
        <v>421</v>
      </c>
      <c r="D1865" s="7" t="s">
        <v>2679</v>
      </c>
      <c r="E1865" s="7" t="s">
        <v>25</v>
      </c>
      <c r="F1865" s="7" t="s">
        <v>26</v>
      </c>
      <c r="G1865" s="7" t="s">
        <v>2679</v>
      </c>
      <c r="H1865" s="38" t="s">
        <v>2680</v>
      </c>
      <c r="I1865" s="7" t="s">
        <v>28</v>
      </c>
      <c r="J1865" s="7" t="s">
        <v>7972</v>
      </c>
      <c r="K1865" s="7" t="s">
        <v>7972</v>
      </c>
      <c r="L1865" s="39">
        <v>269025</v>
      </c>
      <c r="M1865" s="7" t="s">
        <v>7972</v>
      </c>
      <c r="N1865" s="7" t="s">
        <v>7972</v>
      </c>
      <c r="O1865" s="7" t="s">
        <v>7972</v>
      </c>
      <c r="P1865" s="39">
        <v>0</v>
      </c>
      <c r="Q1865" s="39">
        <v>198934</v>
      </c>
      <c r="R1865" s="39">
        <v>0</v>
      </c>
      <c r="S1865" s="39">
        <v>8582</v>
      </c>
      <c r="T1865" s="39">
        <v>0</v>
      </c>
      <c r="U1865" s="39">
        <f>SUM('25-26 Title I Part A'!$P1865:$T1865)</f>
        <v>207516</v>
      </c>
      <c r="V1865" s="39">
        <f>'25-26 Title I Part A'!$L1865-'25-26 Title I Part A'!$U1865</f>
        <v>61509</v>
      </c>
    </row>
    <row r="1866" spans="1:22" ht="15" customHeight="1" x14ac:dyDescent="0.35">
      <c r="A1866" t="s">
        <v>419</v>
      </c>
      <c r="B1866" t="s">
        <v>3932</v>
      </c>
      <c r="C1866" s="7" t="s">
        <v>421</v>
      </c>
      <c r="D1866" s="7" t="s">
        <v>3093</v>
      </c>
      <c r="E1866" s="7" t="s">
        <v>3933</v>
      </c>
      <c r="F1866" s="7" t="s">
        <v>3934</v>
      </c>
      <c r="G1866" s="7" t="s">
        <v>3935</v>
      </c>
      <c r="H1866" s="38" t="s">
        <v>3936</v>
      </c>
      <c r="I1866" s="7" t="s">
        <v>3115</v>
      </c>
      <c r="J1866" s="7" t="s">
        <v>7972</v>
      </c>
      <c r="K1866" s="7" t="s">
        <v>7972</v>
      </c>
      <c r="L1866" s="39">
        <v>37723</v>
      </c>
      <c r="M1866" s="7" t="s">
        <v>7972</v>
      </c>
      <c r="N1866" s="7" t="s">
        <v>7972</v>
      </c>
      <c r="O1866" s="7" t="s">
        <v>7972</v>
      </c>
      <c r="P1866" s="39">
        <v>0</v>
      </c>
      <c r="Q1866" s="39">
        <v>11835</v>
      </c>
      <c r="R1866" s="39">
        <v>1949</v>
      </c>
      <c r="S1866" s="39">
        <v>2103</v>
      </c>
      <c r="T1866" s="39">
        <v>0</v>
      </c>
      <c r="U1866" s="39">
        <f>SUM('25-26 Title I Part A'!$P1866:$T1866)</f>
        <v>15887</v>
      </c>
      <c r="V1866" s="39">
        <f>'25-26 Title I Part A'!$L1866-'25-26 Title I Part A'!$U1866</f>
        <v>21836</v>
      </c>
    </row>
    <row r="1867" spans="1:22" ht="15" customHeight="1" x14ac:dyDescent="0.35">
      <c r="A1867" t="s">
        <v>68</v>
      </c>
      <c r="B1867" t="s">
        <v>3095</v>
      </c>
      <c r="C1867" s="7" t="s">
        <v>70</v>
      </c>
      <c r="D1867" s="7" t="s">
        <v>3096</v>
      </c>
      <c r="E1867" s="7" t="s">
        <v>25</v>
      </c>
      <c r="F1867" s="7" t="s">
        <v>26</v>
      </c>
      <c r="G1867" s="7" t="s">
        <v>3096</v>
      </c>
      <c r="H1867" s="38" t="s">
        <v>3097</v>
      </c>
      <c r="I1867" s="7" t="s">
        <v>2938</v>
      </c>
      <c r="J1867" s="7" t="s">
        <v>7972</v>
      </c>
      <c r="K1867" s="7" t="s">
        <v>7972</v>
      </c>
      <c r="L1867" s="39">
        <v>467972</v>
      </c>
      <c r="M1867" s="7" t="s">
        <v>7972</v>
      </c>
      <c r="N1867" s="7" t="s">
        <v>7972</v>
      </c>
      <c r="O1867" s="7" t="s">
        <v>7972</v>
      </c>
      <c r="P1867" s="39">
        <v>33313</v>
      </c>
      <c r="Q1867" s="39">
        <v>147268</v>
      </c>
      <c r="R1867" s="39">
        <v>141335</v>
      </c>
      <c r="S1867" s="39">
        <v>131790</v>
      </c>
      <c r="T1867" s="39">
        <v>0</v>
      </c>
      <c r="U1867" s="39">
        <f>SUM('25-26 Title I Part A'!$P1867:$T1867)</f>
        <v>453706</v>
      </c>
      <c r="V1867" s="39">
        <f>'25-26 Title I Part A'!$L1867-'25-26 Title I Part A'!$U1867</f>
        <v>14266</v>
      </c>
    </row>
    <row r="1868" spans="1:22" ht="15" customHeight="1" x14ac:dyDescent="0.35">
      <c r="A1868" t="s">
        <v>68</v>
      </c>
      <c r="B1868" t="s">
        <v>69</v>
      </c>
      <c r="C1868" s="7" t="s">
        <v>70</v>
      </c>
      <c r="D1868" s="7" t="s">
        <v>71</v>
      </c>
      <c r="E1868" s="7" t="s">
        <v>25</v>
      </c>
      <c r="F1868" s="7" t="s">
        <v>26</v>
      </c>
      <c r="G1868" s="7" t="s">
        <v>71</v>
      </c>
      <c r="H1868" s="38" t="s">
        <v>72</v>
      </c>
      <c r="I1868" s="7" t="s">
        <v>28</v>
      </c>
      <c r="J1868" s="7" t="s">
        <v>7972</v>
      </c>
      <c r="K1868" s="7" t="s">
        <v>7972</v>
      </c>
      <c r="L1868" s="39">
        <v>121132</v>
      </c>
      <c r="M1868" s="7" t="s">
        <v>7972</v>
      </c>
      <c r="N1868" s="7" t="s">
        <v>7972</v>
      </c>
      <c r="O1868" s="7" t="s">
        <v>7972</v>
      </c>
      <c r="P1868" s="39">
        <v>29555</v>
      </c>
      <c r="Q1868" s="39">
        <v>29102</v>
      </c>
      <c r="R1868" s="39">
        <v>45776</v>
      </c>
      <c r="S1868" s="39">
        <v>16699</v>
      </c>
      <c r="T1868" s="39">
        <v>0</v>
      </c>
      <c r="U1868" s="39">
        <f>SUM('25-26 Title I Part A'!$P1868:$T1868)</f>
        <v>121132</v>
      </c>
      <c r="V1868" s="39">
        <f>'25-26 Title I Part A'!$L1868-'25-26 Title I Part A'!$U1868</f>
        <v>0</v>
      </c>
    </row>
    <row r="1869" spans="1:22" ht="15" customHeight="1" x14ac:dyDescent="0.35">
      <c r="A1869" t="s">
        <v>68</v>
      </c>
      <c r="B1869" t="s">
        <v>73</v>
      </c>
      <c r="C1869" s="7" t="s">
        <v>70</v>
      </c>
      <c r="D1869" s="7" t="s">
        <v>74</v>
      </c>
      <c r="E1869" s="7" t="s">
        <v>25</v>
      </c>
      <c r="F1869" s="7" t="s">
        <v>26</v>
      </c>
      <c r="G1869" s="7" t="s">
        <v>74</v>
      </c>
      <c r="H1869" s="38" t="s">
        <v>75</v>
      </c>
      <c r="I1869" s="7" t="s">
        <v>28</v>
      </c>
      <c r="J1869" s="7" t="s">
        <v>7972</v>
      </c>
      <c r="K1869" s="7" t="s">
        <v>7972</v>
      </c>
      <c r="L1869" s="39">
        <v>187229</v>
      </c>
      <c r="M1869" s="7" t="s">
        <v>7972</v>
      </c>
      <c r="N1869" s="7" t="s">
        <v>7972</v>
      </c>
      <c r="O1869" s="7" t="s">
        <v>7972</v>
      </c>
      <c r="P1869" s="39">
        <v>45647</v>
      </c>
      <c r="Q1869" s="39">
        <v>33112</v>
      </c>
      <c r="R1869" s="39">
        <v>47349</v>
      </c>
      <c r="S1869" s="39">
        <v>47804</v>
      </c>
      <c r="T1869" s="39">
        <v>0</v>
      </c>
      <c r="U1869" s="39">
        <f>SUM('25-26 Title I Part A'!$P1869:$T1869)</f>
        <v>173912</v>
      </c>
      <c r="V1869" s="39">
        <f>'25-26 Title I Part A'!$L1869-'25-26 Title I Part A'!$U1869</f>
        <v>13317</v>
      </c>
    </row>
    <row r="1870" spans="1:22" ht="15" customHeight="1" x14ac:dyDescent="0.35">
      <c r="A1870" t="s">
        <v>68</v>
      </c>
      <c r="B1870" t="s">
        <v>89</v>
      </c>
      <c r="C1870" s="7" t="s">
        <v>70</v>
      </c>
      <c r="D1870" s="7" t="s">
        <v>90</v>
      </c>
      <c r="E1870" s="7" t="s">
        <v>25</v>
      </c>
      <c r="F1870" s="7" t="s">
        <v>26</v>
      </c>
      <c r="G1870" s="7" t="s">
        <v>90</v>
      </c>
      <c r="H1870" s="38" t="s">
        <v>91</v>
      </c>
      <c r="I1870" s="7" t="s">
        <v>28</v>
      </c>
      <c r="J1870" s="7" t="s">
        <v>7972</v>
      </c>
      <c r="K1870" s="7" t="s">
        <v>7972</v>
      </c>
      <c r="L1870" s="39">
        <v>480656</v>
      </c>
      <c r="M1870" s="7" t="s">
        <v>7972</v>
      </c>
      <c r="N1870" s="7" t="s">
        <v>7972</v>
      </c>
      <c r="O1870" s="7" t="s">
        <v>7972</v>
      </c>
      <c r="P1870" s="39">
        <v>0</v>
      </c>
      <c r="Q1870" s="39">
        <v>0</v>
      </c>
      <c r="R1870" s="39">
        <v>0</v>
      </c>
      <c r="S1870" s="39">
        <v>141952</v>
      </c>
      <c r="T1870" s="39">
        <v>0</v>
      </c>
      <c r="U1870" s="39">
        <f>SUM('25-26 Title I Part A'!$P1870:$T1870)</f>
        <v>141952</v>
      </c>
      <c r="V1870" s="39">
        <f>'25-26 Title I Part A'!$L1870-'25-26 Title I Part A'!$U1870</f>
        <v>338704</v>
      </c>
    </row>
    <row r="1871" spans="1:22" ht="15" customHeight="1" x14ac:dyDescent="0.35">
      <c r="A1871" t="s">
        <v>68</v>
      </c>
      <c r="B1871" t="s">
        <v>410</v>
      </c>
      <c r="C1871" s="7" t="s">
        <v>70</v>
      </c>
      <c r="D1871" s="7" t="s">
        <v>411</v>
      </c>
      <c r="E1871" s="7" t="s">
        <v>25</v>
      </c>
      <c r="F1871" s="7" t="s">
        <v>26</v>
      </c>
      <c r="G1871" s="7" t="s">
        <v>411</v>
      </c>
      <c r="H1871" s="38" t="s">
        <v>412</v>
      </c>
      <c r="I1871" s="7" t="s">
        <v>28</v>
      </c>
      <c r="J1871" s="7" t="s">
        <v>7972</v>
      </c>
      <c r="K1871" s="7" t="s">
        <v>7972</v>
      </c>
      <c r="L1871" s="39">
        <v>25211</v>
      </c>
      <c r="M1871" s="7" t="s">
        <v>7972</v>
      </c>
      <c r="N1871" s="7" t="s">
        <v>7972</v>
      </c>
      <c r="O1871" s="7" t="s">
        <v>7972</v>
      </c>
      <c r="P1871" s="39">
        <v>6151</v>
      </c>
      <c r="Q1871" s="39">
        <v>880</v>
      </c>
      <c r="R1871" s="39">
        <v>3473</v>
      </c>
      <c r="S1871" s="39">
        <v>14707</v>
      </c>
      <c r="T1871" s="39">
        <v>0</v>
      </c>
      <c r="U1871" s="39">
        <f>SUM('25-26 Title I Part A'!$P1871:$T1871)</f>
        <v>25211</v>
      </c>
      <c r="V1871" s="39">
        <f>'25-26 Title I Part A'!$L1871-'25-26 Title I Part A'!$U1871</f>
        <v>0</v>
      </c>
    </row>
    <row r="1872" spans="1:22" ht="15" customHeight="1" x14ac:dyDescent="0.35">
      <c r="A1872" t="s">
        <v>68</v>
      </c>
      <c r="B1872" t="s">
        <v>427</v>
      </c>
      <c r="C1872" s="7" t="s">
        <v>70</v>
      </c>
      <c r="D1872" s="7" t="s">
        <v>428</v>
      </c>
      <c r="E1872" s="7" t="s">
        <v>25</v>
      </c>
      <c r="F1872" s="7" t="s">
        <v>26</v>
      </c>
      <c r="G1872" s="7" t="s">
        <v>428</v>
      </c>
      <c r="H1872" s="38" t="s">
        <v>429</v>
      </c>
      <c r="I1872" s="7" t="s">
        <v>28</v>
      </c>
      <c r="J1872" s="7" t="s">
        <v>7972</v>
      </c>
      <c r="K1872" s="7" t="s">
        <v>7972</v>
      </c>
      <c r="L1872" s="39">
        <v>894123</v>
      </c>
      <c r="M1872" s="7" t="s">
        <v>7972</v>
      </c>
      <c r="N1872" s="7" t="s">
        <v>7972</v>
      </c>
      <c r="O1872" s="7" t="s">
        <v>7972</v>
      </c>
      <c r="P1872" s="39">
        <v>214587</v>
      </c>
      <c r="Q1872" s="39">
        <v>63901</v>
      </c>
      <c r="R1872" s="39">
        <v>186510</v>
      </c>
      <c r="S1872" s="39">
        <v>193708</v>
      </c>
      <c r="T1872" s="39">
        <v>0</v>
      </c>
      <c r="U1872" s="39">
        <f>SUM('25-26 Title I Part A'!$P1872:$T1872)</f>
        <v>658706</v>
      </c>
      <c r="V1872" s="39">
        <f>'25-26 Title I Part A'!$L1872-'25-26 Title I Part A'!$U1872</f>
        <v>235417</v>
      </c>
    </row>
    <row r="1873" spans="1:22" ht="15" customHeight="1" x14ac:dyDescent="0.35">
      <c r="A1873" t="s">
        <v>68</v>
      </c>
      <c r="B1873" t="s">
        <v>635</v>
      </c>
      <c r="C1873" s="7" t="s">
        <v>70</v>
      </c>
      <c r="D1873" s="7" t="s">
        <v>636</v>
      </c>
      <c r="E1873" s="7" t="s">
        <v>25</v>
      </c>
      <c r="F1873" s="7" t="s">
        <v>26</v>
      </c>
      <c r="G1873" s="7" t="s">
        <v>636</v>
      </c>
      <c r="H1873" s="38" t="s">
        <v>637</v>
      </c>
      <c r="I1873" s="7" t="s">
        <v>28</v>
      </c>
      <c r="J1873" s="7" t="s">
        <v>7972</v>
      </c>
      <c r="K1873" s="7" t="s">
        <v>7972</v>
      </c>
      <c r="L1873" s="39">
        <v>37419</v>
      </c>
      <c r="M1873" s="7" t="s">
        <v>7972</v>
      </c>
      <c r="N1873" s="7" t="s">
        <v>7972</v>
      </c>
      <c r="O1873" s="7" t="s">
        <v>7972</v>
      </c>
      <c r="P1873" s="39">
        <v>0</v>
      </c>
      <c r="Q1873" s="39">
        <v>0</v>
      </c>
      <c r="R1873" s="39">
        <v>0</v>
      </c>
      <c r="S1873" s="39">
        <v>14861</v>
      </c>
      <c r="T1873" s="39">
        <v>0</v>
      </c>
      <c r="U1873" s="39">
        <f>SUM('25-26 Title I Part A'!$P1873:$T1873)</f>
        <v>14861</v>
      </c>
      <c r="V1873" s="39">
        <f>'25-26 Title I Part A'!$L1873-'25-26 Title I Part A'!$U1873</f>
        <v>22558</v>
      </c>
    </row>
    <row r="1874" spans="1:22" ht="15" customHeight="1" x14ac:dyDescent="0.35">
      <c r="A1874" t="s">
        <v>68</v>
      </c>
      <c r="B1874" t="s">
        <v>688</v>
      </c>
      <c r="C1874" s="7" t="s">
        <v>70</v>
      </c>
      <c r="D1874" s="7" t="s">
        <v>689</v>
      </c>
      <c r="E1874" s="7" t="s">
        <v>25</v>
      </c>
      <c r="F1874" s="7" t="s">
        <v>26</v>
      </c>
      <c r="G1874" s="7" t="s">
        <v>689</v>
      </c>
      <c r="H1874" s="38" t="s">
        <v>690</v>
      </c>
      <c r="I1874" s="7" t="s">
        <v>28</v>
      </c>
      <c r="J1874" s="7" t="s">
        <v>7972</v>
      </c>
      <c r="K1874" s="7" t="s">
        <v>7972</v>
      </c>
      <c r="L1874" s="39">
        <v>2354062</v>
      </c>
      <c r="M1874" s="7" t="s">
        <v>7972</v>
      </c>
      <c r="N1874" s="7" t="s">
        <v>7972</v>
      </c>
      <c r="O1874" s="7" t="s">
        <v>7972</v>
      </c>
      <c r="P1874" s="39">
        <v>569219</v>
      </c>
      <c r="Q1874" s="39">
        <v>612357</v>
      </c>
      <c r="R1874" s="39">
        <v>788465</v>
      </c>
      <c r="S1874" s="39">
        <v>322719</v>
      </c>
      <c r="T1874" s="39">
        <v>0</v>
      </c>
      <c r="U1874" s="39">
        <f>SUM('25-26 Title I Part A'!$P1874:$T1874)</f>
        <v>2292760</v>
      </c>
      <c r="V1874" s="39">
        <f>'25-26 Title I Part A'!$L1874-'25-26 Title I Part A'!$U1874</f>
        <v>61302</v>
      </c>
    </row>
    <row r="1875" spans="1:22" ht="15" customHeight="1" x14ac:dyDescent="0.35">
      <c r="A1875" t="s">
        <v>68</v>
      </c>
      <c r="B1875" t="s">
        <v>767</v>
      </c>
      <c r="C1875" s="7" t="s">
        <v>70</v>
      </c>
      <c r="D1875" s="7" t="s">
        <v>768</v>
      </c>
      <c r="E1875" s="7" t="s">
        <v>25</v>
      </c>
      <c r="F1875" s="7" t="s">
        <v>26</v>
      </c>
      <c r="G1875" s="7" t="s">
        <v>768</v>
      </c>
      <c r="H1875" s="38" t="s">
        <v>769</v>
      </c>
      <c r="I1875" s="7" t="s">
        <v>28</v>
      </c>
      <c r="J1875" s="7" t="s">
        <v>7972</v>
      </c>
      <c r="K1875" s="7" t="s">
        <v>7972</v>
      </c>
      <c r="L1875" s="39">
        <v>226287</v>
      </c>
      <c r="M1875" s="7" t="s">
        <v>7972</v>
      </c>
      <c r="N1875" s="7" t="s">
        <v>7972</v>
      </c>
      <c r="O1875" s="7" t="s">
        <v>7972</v>
      </c>
      <c r="P1875" s="39">
        <v>0</v>
      </c>
      <c r="Q1875" s="39">
        <v>57539</v>
      </c>
      <c r="R1875" s="39">
        <v>58628</v>
      </c>
      <c r="S1875" s="39">
        <v>60145</v>
      </c>
      <c r="T1875" s="39">
        <v>0</v>
      </c>
      <c r="U1875" s="39">
        <f>SUM('25-26 Title I Part A'!$P1875:$T1875)</f>
        <v>176312</v>
      </c>
      <c r="V1875" s="39">
        <f>'25-26 Title I Part A'!$L1875-'25-26 Title I Part A'!$U1875</f>
        <v>49975</v>
      </c>
    </row>
    <row r="1876" spans="1:22" ht="15" customHeight="1" x14ac:dyDescent="0.35">
      <c r="A1876" t="s">
        <v>68</v>
      </c>
      <c r="B1876" t="s">
        <v>782</v>
      </c>
      <c r="C1876" s="7" t="s">
        <v>70</v>
      </c>
      <c r="D1876" s="7" t="s">
        <v>783</v>
      </c>
      <c r="E1876" s="7" t="s">
        <v>25</v>
      </c>
      <c r="F1876" s="7" t="s">
        <v>26</v>
      </c>
      <c r="G1876" s="7" t="s">
        <v>783</v>
      </c>
      <c r="H1876" s="38" t="s">
        <v>784</v>
      </c>
      <c r="I1876" s="7" t="s">
        <v>28</v>
      </c>
      <c r="J1876" s="7" t="s">
        <v>7972</v>
      </c>
      <c r="K1876" s="7" t="s">
        <v>7972</v>
      </c>
      <c r="L1876" s="39">
        <v>1305168</v>
      </c>
      <c r="M1876" s="7" t="s">
        <v>7972</v>
      </c>
      <c r="N1876" s="7" t="s">
        <v>7972</v>
      </c>
      <c r="O1876" s="7" t="s">
        <v>7972</v>
      </c>
      <c r="P1876" s="39">
        <v>96249</v>
      </c>
      <c r="Q1876" s="39">
        <v>683209</v>
      </c>
      <c r="R1876" s="39">
        <v>94099</v>
      </c>
      <c r="S1876" s="39">
        <v>331818</v>
      </c>
      <c r="T1876" s="39">
        <v>0</v>
      </c>
      <c r="U1876" s="39">
        <f>SUM('25-26 Title I Part A'!$P1876:$T1876)</f>
        <v>1205375</v>
      </c>
      <c r="V1876" s="39">
        <f>'25-26 Title I Part A'!$L1876-'25-26 Title I Part A'!$U1876</f>
        <v>99793</v>
      </c>
    </row>
    <row r="1877" spans="1:22" ht="15" customHeight="1" x14ac:dyDescent="0.35">
      <c r="A1877" t="s">
        <v>68</v>
      </c>
      <c r="B1877" t="s">
        <v>1147</v>
      </c>
      <c r="C1877" s="7" t="s">
        <v>70</v>
      </c>
      <c r="D1877" s="7" t="s">
        <v>1148</v>
      </c>
      <c r="E1877" s="7" t="s">
        <v>25</v>
      </c>
      <c r="F1877" s="7" t="s">
        <v>26</v>
      </c>
      <c r="G1877" s="7" t="s">
        <v>1148</v>
      </c>
      <c r="H1877" s="38" t="s">
        <v>1146</v>
      </c>
      <c r="I1877" s="7" t="s">
        <v>28</v>
      </c>
      <c r="J1877" s="7" t="s">
        <v>7972</v>
      </c>
      <c r="K1877" s="7" t="s">
        <v>7972</v>
      </c>
      <c r="L1877" s="39">
        <v>46862</v>
      </c>
      <c r="M1877" s="7" t="s">
        <v>7972</v>
      </c>
      <c r="N1877" s="7" t="s">
        <v>7972</v>
      </c>
      <c r="O1877" s="7" t="s">
        <v>7972</v>
      </c>
      <c r="P1877" s="39">
        <v>7164</v>
      </c>
      <c r="Q1877" s="39">
        <v>8890</v>
      </c>
      <c r="R1877" s="39">
        <v>14243</v>
      </c>
      <c r="S1877" s="39">
        <v>16565</v>
      </c>
      <c r="T1877" s="39">
        <v>0</v>
      </c>
      <c r="U1877" s="39">
        <f>SUM('25-26 Title I Part A'!$P1877:$T1877)</f>
        <v>46862</v>
      </c>
      <c r="V1877" s="39">
        <f>'25-26 Title I Part A'!$L1877-'25-26 Title I Part A'!$U1877</f>
        <v>0</v>
      </c>
    </row>
    <row r="1878" spans="1:22" ht="15" customHeight="1" x14ac:dyDescent="0.35">
      <c r="A1878" t="s">
        <v>68</v>
      </c>
      <c r="B1878" t="s">
        <v>1155</v>
      </c>
      <c r="C1878" s="7" t="s">
        <v>70</v>
      </c>
      <c r="D1878" s="7" t="s">
        <v>1156</v>
      </c>
      <c r="E1878" s="7" t="s">
        <v>25</v>
      </c>
      <c r="F1878" s="7" t="s">
        <v>26</v>
      </c>
      <c r="G1878" s="7" t="s">
        <v>1156</v>
      </c>
      <c r="H1878" s="38" t="s">
        <v>1157</v>
      </c>
      <c r="I1878" s="7" t="s">
        <v>28</v>
      </c>
      <c r="J1878" s="7" t="s">
        <v>7974</v>
      </c>
      <c r="K1878" s="7" t="s">
        <v>7972</v>
      </c>
      <c r="L1878" s="39">
        <v>0</v>
      </c>
      <c r="M1878" s="7" t="s">
        <v>7972</v>
      </c>
      <c r="N1878" s="7" t="s">
        <v>7988</v>
      </c>
      <c r="O1878" s="7" t="s">
        <v>7972</v>
      </c>
      <c r="P1878" s="39">
        <v>0</v>
      </c>
      <c r="Q1878" s="39">
        <v>0</v>
      </c>
      <c r="R1878" s="39">
        <v>0</v>
      </c>
      <c r="S1878" s="39">
        <v>0</v>
      </c>
      <c r="T1878" s="39">
        <v>0</v>
      </c>
      <c r="U1878" s="39">
        <f>SUM('25-26 Title I Part A'!$P1878:$T1878)</f>
        <v>0</v>
      </c>
      <c r="V1878" s="39">
        <f>'25-26 Title I Part A'!$L1878-'25-26 Title I Part A'!$U1878</f>
        <v>0</v>
      </c>
    </row>
    <row r="1879" spans="1:22" ht="15" customHeight="1" x14ac:dyDescent="0.35">
      <c r="A1879" t="s">
        <v>68</v>
      </c>
      <c r="B1879" t="s">
        <v>1277</v>
      </c>
      <c r="C1879" s="7" t="s">
        <v>70</v>
      </c>
      <c r="D1879" s="7" t="s">
        <v>1278</v>
      </c>
      <c r="E1879" s="7" t="s">
        <v>25</v>
      </c>
      <c r="F1879" s="7" t="s">
        <v>26</v>
      </c>
      <c r="G1879" s="7" t="s">
        <v>1278</v>
      </c>
      <c r="H1879" s="38" t="s">
        <v>1279</v>
      </c>
      <c r="I1879" s="7" t="s">
        <v>28</v>
      </c>
      <c r="J1879" s="7" t="s">
        <v>7972</v>
      </c>
      <c r="K1879" s="7" t="s">
        <v>7972</v>
      </c>
      <c r="L1879" s="39">
        <v>312678</v>
      </c>
      <c r="M1879" s="7" t="s">
        <v>7972</v>
      </c>
      <c r="N1879" s="7" t="s">
        <v>7972</v>
      </c>
      <c r="O1879" s="7" t="s">
        <v>7972</v>
      </c>
      <c r="P1879" s="39">
        <v>0</v>
      </c>
      <c r="Q1879" s="39">
        <v>0</v>
      </c>
      <c r="R1879" s="39">
        <v>0</v>
      </c>
      <c r="S1879" s="39">
        <v>71764</v>
      </c>
      <c r="T1879" s="39">
        <v>0</v>
      </c>
      <c r="U1879" s="39">
        <f>SUM('25-26 Title I Part A'!$P1879:$T1879)</f>
        <v>71764</v>
      </c>
      <c r="V1879" s="39">
        <f>'25-26 Title I Part A'!$L1879-'25-26 Title I Part A'!$U1879</f>
        <v>240914</v>
      </c>
    </row>
    <row r="1880" spans="1:22" ht="15" customHeight="1" x14ac:dyDescent="0.35">
      <c r="A1880" t="s">
        <v>68</v>
      </c>
      <c r="B1880" t="s">
        <v>1426</v>
      </c>
      <c r="C1880" s="7" t="s">
        <v>70</v>
      </c>
      <c r="D1880" s="7" t="s">
        <v>1427</v>
      </c>
      <c r="E1880" s="7" t="s">
        <v>25</v>
      </c>
      <c r="F1880" s="7" t="s">
        <v>26</v>
      </c>
      <c r="G1880" s="7" t="s">
        <v>1427</v>
      </c>
      <c r="H1880" s="38" t="s">
        <v>1425</v>
      </c>
      <c r="I1880" s="7" t="s">
        <v>28</v>
      </c>
      <c r="J1880" s="7" t="s">
        <v>7972</v>
      </c>
      <c r="K1880" s="7" t="s">
        <v>7972</v>
      </c>
      <c r="L1880" s="39">
        <v>89133</v>
      </c>
      <c r="M1880" s="7" t="s">
        <v>7973</v>
      </c>
      <c r="N1880" s="7" t="s">
        <v>7972</v>
      </c>
      <c r="O1880" s="7" t="s">
        <v>7972</v>
      </c>
      <c r="P1880" s="39">
        <v>5073</v>
      </c>
      <c r="Q1880" s="39">
        <v>27717</v>
      </c>
      <c r="R1880" s="39">
        <v>56343</v>
      </c>
      <c r="S1880" s="39">
        <v>0</v>
      </c>
      <c r="T1880" s="39">
        <v>0</v>
      </c>
      <c r="U1880" s="39">
        <f>SUM('25-26 Title I Part A'!$P1880:$T1880)</f>
        <v>89133</v>
      </c>
      <c r="V1880" s="39">
        <f>'25-26 Title I Part A'!$L1880-'25-26 Title I Part A'!$U1880</f>
        <v>0</v>
      </c>
    </row>
    <row r="1881" spans="1:22" ht="15" customHeight="1" x14ac:dyDescent="0.35">
      <c r="A1881" t="s">
        <v>68</v>
      </c>
      <c r="B1881" t="s">
        <v>1437</v>
      </c>
      <c r="C1881" s="7" t="s">
        <v>70</v>
      </c>
      <c r="D1881" s="7" t="s">
        <v>1438</v>
      </c>
      <c r="E1881" s="7" t="s">
        <v>25</v>
      </c>
      <c r="F1881" s="7" t="s">
        <v>26</v>
      </c>
      <c r="G1881" s="7" t="s">
        <v>1438</v>
      </c>
      <c r="H1881" s="38" t="s">
        <v>1439</v>
      </c>
      <c r="I1881" s="7" t="s">
        <v>28</v>
      </c>
      <c r="J1881" s="7" t="s">
        <v>7972</v>
      </c>
      <c r="K1881" s="7" t="s">
        <v>7972</v>
      </c>
      <c r="L1881" s="39">
        <v>2188045</v>
      </c>
      <c r="M1881" s="7" t="s">
        <v>7972</v>
      </c>
      <c r="N1881" s="7" t="s">
        <v>7972</v>
      </c>
      <c r="O1881" s="7" t="s">
        <v>7972</v>
      </c>
      <c r="P1881" s="39">
        <v>495667</v>
      </c>
      <c r="Q1881" s="39">
        <v>679784</v>
      </c>
      <c r="R1881" s="39">
        <v>560662</v>
      </c>
      <c r="S1881" s="39">
        <v>451932</v>
      </c>
      <c r="T1881" s="39">
        <v>0</v>
      </c>
      <c r="U1881" s="39">
        <f>SUM('25-26 Title I Part A'!$P1881:$T1881)</f>
        <v>2188045</v>
      </c>
      <c r="V1881" s="39">
        <f>'25-26 Title I Part A'!$L1881-'25-26 Title I Part A'!$U1881</f>
        <v>0</v>
      </c>
    </row>
    <row r="1882" spans="1:22" ht="15" customHeight="1" x14ac:dyDescent="0.35">
      <c r="A1882" t="s">
        <v>68</v>
      </c>
      <c r="B1882" t="s">
        <v>1677</v>
      </c>
      <c r="C1882" s="7" t="s">
        <v>70</v>
      </c>
      <c r="D1882" s="7" t="s">
        <v>1678</v>
      </c>
      <c r="E1882" s="7" t="s">
        <v>25</v>
      </c>
      <c r="F1882" s="7" t="s">
        <v>26</v>
      </c>
      <c r="G1882" s="7" t="s">
        <v>1678</v>
      </c>
      <c r="H1882" s="38" t="s">
        <v>1679</v>
      </c>
      <c r="I1882" s="7" t="s">
        <v>28</v>
      </c>
      <c r="J1882" s="7" t="s">
        <v>7972</v>
      </c>
      <c r="K1882" s="7" t="s">
        <v>7972</v>
      </c>
      <c r="L1882" s="39">
        <v>245510</v>
      </c>
      <c r="M1882" s="7" t="s">
        <v>7972</v>
      </c>
      <c r="N1882" s="7" t="s">
        <v>7972</v>
      </c>
      <c r="O1882" s="7" t="s">
        <v>7972</v>
      </c>
      <c r="P1882" s="39">
        <v>0</v>
      </c>
      <c r="Q1882" s="39">
        <v>76069</v>
      </c>
      <c r="R1882" s="39">
        <v>57726</v>
      </c>
      <c r="S1882" s="39">
        <v>67699</v>
      </c>
      <c r="T1882" s="39">
        <v>0</v>
      </c>
      <c r="U1882" s="39">
        <f>SUM('25-26 Title I Part A'!$P1882:$T1882)</f>
        <v>201494</v>
      </c>
      <c r="V1882" s="39">
        <f>'25-26 Title I Part A'!$L1882-'25-26 Title I Part A'!$U1882</f>
        <v>44016</v>
      </c>
    </row>
    <row r="1883" spans="1:22" ht="15" customHeight="1" x14ac:dyDescent="0.35">
      <c r="A1883" t="s">
        <v>68</v>
      </c>
      <c r="B1883" t="s">
        <v>1853</v>
      </c>
      <c r="C1883" s="7" t="s">
        <v>70</v>
      </c>
      <c r="D1883" s="7" t="s">
        <v>1854</v>
      </c>
      <c r="E1883" s="7" t="s">
        <v>25</v>
      </c>
      <c r="F1883" s="7" t="s">
        <v>26</v>
      </c>
      <c r="G1883" s="7" t="s">
        <v>1854</v>
      </c>
      <c r="H1883" s="38" t="s">
        <v>1855</v>
      </c>
      <c r="I1883" s="7" t="s">
        <v>28</v>
      </c>
      <c r="J1883" s="7" t="s">
        <v>7972</v>
      </c>
      <c r="K1883" s="7" t="s">
        <v>7972</v>
      </c>
      <c r="L1883" s="39">
        <v>121659</v>
      </c>
      <c r="M1883" s="7" t="s">
        <v>7972</v>
      </c>
      <c r="N1883" s="7" t="s">
        <v>7972</v>
      </c>
      <c r="O1883" s="7" t="s">
        <v>7972</v>
      </c>
      <c r="P1883" s="39">
        <v>29683</v>
      </c>
      <c r="Q1883" s="39">
        <v>7152</v>
      </c>
      <c r="R1883" s="39">
        <v>27320</v>
      </c>
      <c r="S1883" s="39">
        <v>44390</v>
      </c>
      <c r="T1883" s="39">
        <v>0</v>
      </c>
      <c r="U1883" s="39">
        <f>SUM('25-26 Title I Part A'!$P1883:$T1883)</f>
        <v>108545</v>
      </c>
      <c r="V1883" s="39">
        <f>'25-26 Title I Part A'!$L1883-'25-26 Title I Part A'!$U1883</f>
        <v>13114</v>
      </c>
    </row>
    <row r="1884" spans="1:22" ht="15" customHeight="1" x14ac:dyDescent="0.35">
      <c r="A1884" t="s">
        <v>68</v>
      </c>
      <c r="B1884" t="s">
        <v>1915</v>
      </c>
      <c r="C1884" s="7" t="s">
        <v>70</v>
      </c>
      <c r="D1884" s="7" t="s">
        <v>1916</v>
      </c>
      <c r="E1884" s="7" t="s">
        <v>25</v>
      </c>
      <c r="F1884" s="7" t="s">
        <v>26</v>
      </c>
      <c r="G1884" s="7" t="s">
        <v>1916</v>
      </c>
      <c r="H1884" s="38" t="s">
        <v>1917</v>
      </c>
      <c r="I1884" s="7" t="s">
        <v>28</v>
      </c>
      <c r="J1884" s="7" t="s">
        <v>7972</v>
      </c>
      <c r="K1884" s="7" t="s">
        <v>7972</v>
      </c>
      <c r="L1884" s="39">
        <v>44943</v>
      </c>
      <c r="M1884" s="7" t="s">
        <v>7972</v>
      </c>
      <c r="N1884" s="7" t="s">
        <v>7972</v>
      </c>
      <c r="O1884" s="7" t="s">
        <v>7972</v>
      </c>
      <c r="P1884" s="39">
        <v>10952</v>
      </c>
      <c r="Q1884" s="39">
        <v>267</v>
      </c>
      <c r="R1884" s="39">
        <v>2</v>
      </c>
      <c r="S1884" s="39">
        <v>515</v>
      </c>
      <c r="T1884" s="39">
        <v>0</v>
      </c>
      <c r="U1884" s="39">
        <f>SUM('25-26 Title I Part A'!$P1884:$T1884)</f>
        <v>11736</v>
      </c>
      <c r="V1884" s="39">
        <f>'25-26 Title I Part A'!$L1884-'25-26 Title I Part A'!$U1884</f>
        <v>33207</v>
      </c>
    </row>
    <row r="1885" spans="1:22" ht="15" customHeight="1" x14ac:dyDescent="0.35">
      <c r="A1885" t="s">
        <v>68</v>
      </c>
      <c r="B1885" t="s">
        <v>1962</v>
      </c>
      <c r="C1885" s="7" t="s">
        <v>70</v>
      </c>
      <c r="D1885" s="7" t="s">
        <v>1963</v>
      </c>
      <c r="E1885" s="7" t="s">
        <v>25</v>
      </c>
      <c r="F1885" s="7" t="s">
        <v>26</v>
      </c>
      <c r="G1885" s="7" t="s">
        <v>1963</v>
      </c>
      <c r="H1885" s="38" t="s">
        <v>1964</v>
      </c>
      <c r="I1885" s="7" t="s">
        <v>28</v>
      </c>
      <c r="J1885" s="7" t="s">
        <v>7972</v>
      </c>
      <c r="K1885" s="7" t="s">
        <v>7972</v>
      </c>
      <c r="L1885" s="39">
        <v>153901</v>
      </c>
      <c r="M1885" s="7" t="s">
        <v>7972</v>
      </c>
      <c r="N1885" s="7" t="s">
        <v>7972</v>
      </c>
      <c r="O1885" s="7" t="s">
        <v>7972</v>
      </c>
      <c r="P1885" s="39">
        <v>20776</v>
      </c>
      <c r="Q1885" s="39">
        <v>766</v>
      </c>
      <c r="R1885" s="39">
        <v>44727</v>
      </c>
      <c r="S1885" s="39">
        <v>31180</v>
      </c>
      <c r="T1885" s="39">
        <v>0</v>
      </c>
      <c r="U1885" s="39">
        <f>SUM('25-26 Title I Part A'!$P1885:$T1885)</f>
        <v>97449</v>
      </c>
      <c r="V1885" s="39">
        <f>'25-26 Title I Part A'!$L1885-'25-26 Title I Part A'!$U1885</f>
        <v>56452</v>
      </c>
    </row>
    <row r="1886" spans="1:22" ht="15" customHeight="1" x14ac:dyDescent="0.35">
      <c r="A1886" t="s">
        <v>68</v>
      </c>
      <c r="B1886" t="s">
        <v>2036</v>
      </c>
      <c r="C1886" s="7" t="s">
        <v>70</v>
      </c>
      <c r="D1886" s="7" t="s">
        <v>2037</v>
      </c>
      <c r="E1886" s="7" t="s">
        <v>25</v>
      </c>
      <c r="F1886" s="7" t="s">
        <v>26</v>
      </c>
      <c r="G1886" s="7" t="s">
        <v>2037</v>
      </c>
      <c r="H1886" s="38" t="s">
        <v>2038</v>
      </c>
      <c r="I1886" s="7" t="s">
        <v>28</v>
      </c>
      <c r="J1886" s="7" t="s">
        <v>7972</v>
      </c>
      <c r="K1886" s="7" t="s">
        <v>7972</v>
      </c>
      <c r="L1886" s="39">
        <v>855220</v>
      </c>
      <c r="M1886" s="7" t="s">
        <v>7972</v>
      </c>
      <c r="N1886" s="7" t="s">
        <v>7972</v>
      </c>
      <c r="O1886" s="7" t="s">
        <v>7972</v>
      </c>
      <c r="P1886" s="39">
        <v>0</v>
      </c>
      <c r="Q1886" s="39">
        <v>246129</v>
      </c>
      <c r="R1886" s="39">
        <v>187619</v>
      </c>
      <c r="S1886" s="39">
        <v>240433</v>
      </c>
      <c r="T1886" s="39">
        <v>0</v>
      </c>
      <c r="U1886" s="39">
        <f>SUM('25-26 Title I Part A'!$P1886:$T1886)</f>
        <v>674181</v>
      </c>
      <c r="V1886" s="39">
        <f>'25-26 Title I Part A'!$L1886-'25-26 Title I Part A'!$U1886</f>
        <v>181039</v>
      </c>
    </row>
    <row r="1887" spans="1:22" ht="15" customHeight="1" x14ac:dyDescent="0.35">
      <c r="A1887" t="s">
        <v>68</v>
      </c>
      <c r="B1887" t="s">
        <v>2072</v>
      </c>
      <c r="C1887" s="7" t="s">
        <v>70</v>
      </c>
      <c r="D1887" s="7" t="s">
        <v>2073</v>
      </c>
      <c r="E1887" s="7" t="s">
        <v>25</v>
      </c>
      <c r="F1887" s="7" t="s">
        <v>26</v>
      </c>
      <c r="G1887" s="7" t="s">
        <v>2073</v>
      </c>
      <c r="H1887" s="38" t="s">
        <v>2074</v>
      </c>
      <c r="I1887" s="7" t="s">
        <v>28</v>
      </c>
      <c r="J1887" s="7" t="s">
        <v>7972</v>
      </c>
      <c r="K1887" s="7" t="s">
        <v>7972</v>
      </c>
      <c r="L1887" s="39">
        <v>230814</v>
      </c>
      <c r="M1887" s="7" t="s">
        <v>7972</v>
      </c>
      <c r="N1887" s="7" t="s">
        <v>7972</v>
      </c>
      <c r="O1887" s="7" t="s">
        <v>7972</v>
      </c>
      <c r="P1887" s="39">
        <v>51242</v>
      </c>
      <c r="Q1887" s="39">
        <v>81322</v>
      </c>
      <c r="R1887" s="39">
        <v>39865</v>
      </c>
      <c r="S1887" s="39">
        <v>58385</v>
      </c>
      <c r="T1887" s="39">
        <v>0</v>
      </c>
      <c r="U1887" s="39">
        <f>SUM('25-26 Title I Part A'!$P1887:$T1887)</f>
        <v>230814</v>
      </c>
      <c r="V1887" s="39">
        <f>'25-26 Title I Part A'!$L1887-'25-26 Title I Part A'!$U1887</f>
        <v>0</v>
      </c>
    </row>
    <row r="1888" spans="1:22" ht="15" customHeight="1" x14ac:dyDescent="0.35">
      <c r="A1888" t="s">
        <v>68</v>
      </c>
      <c r="B1888" t="s">
        <v>2170</v>
      </c>
      <c r="C1888" s="7" t="s">
        <v>70</v>
      </c>
      <c r="D1888" s="7" t="s">
        <v>2171</v>
      </c>
      <c r="E1888" s="7" t="s">
        <v>25</v>
      </c>
      <c r="F1888" s="7" t="s">
        <v>26</v>
      </c>
      <c r="G1888" s="7" t="s">
        <v>2171</v>
      </c>
      <c r="H1888" s="38" t="s">
        <v>2172</v>
      </c>
      <c r="I1888" s="7" t="s">
        <v>28</v>
      </c>
      <c r="J1888" s="7" t="s">
        <v>7972</v>
      </c>
      <c r="K1888" s="7" t="s">
        <v>7972</v>
      </c>
      <c r="L1888" s="39">
        <v>397677</v>
      </c>
      <c r="M1888" s="7" t="s">
        <v>7972</v>
      </c>
      <c r="N1888" s="7" t="s">
        <v>7972</v>
      </c>
      <c r="O1888" s="7" t="s">
        <v>7972</v>
      </c>
      <c r="P1888" s="39">
        <v>97028</v>
      </c>
      <c r="Q1888" s="39">
        <v>62924</v>
      </c>
      <c r="R1888" s="39">
        <v>141481</v>
      </c>
      <c r="S1888" s="39">
        <v>96244</v>
      </c>
      <c r="T1888" s="39">
        <v>0</v>
      </c>
      <c r="U1888" s="39">
        <f>SUM('25-26 Title I Part A'!$P1888:$T1888)</f>
        <v>397677</v>
      </c>
      <c r="V1888" s="39">
        <f>'25-26 Title I Part A'!$L1888-'25-26 Title I Part A'!$U1888</f>
        <v>0</v>
      </c>
    </row>
    <row r="1889" spans="1:22" ht="15" customHeight="1" x14ac:dyDescent="0.35">
      <c r="A1889" t="s">
        <v>68</v>
      </c>
      <c r="B1889" t="s">
        <v>2215</v>
      </c>
      <c r="C1889" s="7" t="s">
        <v>70</v>
      </c>
      <c r="D1889" s="7" t="s">
        <v>2216</v>
      </c>
      <c r="E1889" s="7" t="s">
        <v>25</v>
      </c>
      <c r="F1889" s="7" t="s">
        <v>26</v>
      </c>
      <c r="G1889" s="7" t="s">
        <v>2216</v>
      </c>
      <c r="H1889" s="38" t="s">
        <v>2217</v>
      </c>
      <c r="I1889" s="7" t="s">
        <v>28</v>
      </c>
      <c r="J1889" s="7" t="s">
        <v>7972</v>
      </c>
      <c r="K1889" s="7" t="s">
        <v>7972</v>
      </c>
      <c r="L1889" s="39">
        <v>84573</v>
      </c>
      <c r="M1889" s="7" t="s">
        <v>7972</v>
      </c>
      <c r="N1889" s="7" t="s">
        <v>7972</v>
      </c>
      <c r="O1889" s="7" t="s">
        <v>7972</v>
      </c>
      <c r="P1889" s="39">
        <v>2581</v>
      </c>
      <c r="Q1889" s="39">
        <v>39622</v>
      </c>
      <c r="R1889" s="39">
        <v>14041</v>
      </c>
      <c r="S1889" s="39">
        <v>21348</v>
      </c>
      <c r="T1889" s="39">
        <v>0</v>
      </c>
      <c r="U1889" s="39">
        <f>SUM('25-26 Title I Part A'!$P1889:$T1889)</f>
        <v>77592</v>
      </c>
      <c r="V1889" s="39">
        <f>'25-26 Title I Part A'!$L1889-'25-26 Title I Part A'!$U1889</f>
        <v>6981</v>
      </c>
    </row>
    <row r="1890" spans="1:22" ht="15" customHeight="1" x14ac:dyDescent="0.35">
      <c r="A1890" t="s">
        <v>68</v>
      </c>
      <c r="B1890" t="s">
        <v>2412</v>
      </c>
      <c r="C1890" s="7" t="s">
        <v>70</v>
      </c>
      <c r="D1890" s="7" t="s">
        <v>2413</v>
      </c>
      <c r="E1890" s="7" t="s">
        <v>25</v>
      </c>
      <c r="F1890" s="7" t="s">
        <v>26</v>
      </c>
      <c r="G1890" s="7" t="s">
        <v>2413</v>
      </c>
      <c r="H1890" s="38" t="s">
        <v>2414</v>
      </c>
      <c r="I1890" s="7" t="s">
        <v>28</v>
      </c>
      <c r="J1890" s="7" t="s">
        <v>7972</v>
      </c>
      <c r="K1890" s="7" t="s">
        <v>7972</v>
      </c>
      <c r="L1890" s="39">
        <v>1935</v>
      </c>
      <c r="M1890" s="7" t="s">
        <v>7972</v>
      </c>
      <c r="N1890" s="7" t="s">
        <v>7972</v>
      </c>
      <c r="O1890" s="7" t="s">
        <v>7972</v>
      </c>
      <c r="P1890" s="39">
        <v>0</v>
      </c>
      <c r="Q1890" s="39">
        <v>1935</v>
      </c>
      <c r="R1890" s="39">
        <v>0</v>
      </c>
      <c r="S1890" s="39">
        <v>0</v>
      </c>
      <c r="T1890" s="39">
        <v>0</v>
      </c>
      <c r="U1890" s="39">
        <f>SUM('25-26 Title I Part A'!$P1890:$T1890)</f>
        <v>1935</v>
      </c>
      <c r="V1890" s="39">
        <f>'25-26 Title I Part A'!$L1890-'25-26 Title I Part A'!$U1890</f>
        <v>0</v>
      </c>
    </row>
    <row r="1891" spans="1:22" ht="15" customHeight="1" x14ac:dyDescent="0.35">
      <c r="A1891" t="s">
        <v>68</v>
      </c>
      <c r="B1891" t="s">
        <v>2448</v>
      </c>
      <c r="C1891" s="7" t="s">
        <v>70</v>
      </c>
      <c r="D1891" s="7" t="s">
        <v>2449</v>
      </c>
      <c r="E1891" s="7" t="s">
        <v>25</v>
      </c>
      <c r="F1891" s="7" t="s">
        <v>26</v>
      </c>
      <c r="G1891" s="7" t="s">
        <v>2449</v>
      </c>
      <c r="H1891" s="38" t="s">
        <v>2450</v>
      </c>
      <c r="I1891" s="7" t="s">
        <v>28</v>
      </c>
      <c r="J1891" s="7" t="s">
        <v>7972</v>
      </c>
      <c r="K1891" s="7" t="s">
        <v>7972</v>
      </c>
      <c r="L1891" s="39">
        <v>162556</v>
      </c>
      <c r="M1891" s="7" t="s">
        <v>7972</v>
      </c>
      <c r="N1891" s="7" t="s">
        <v>7972</v>
      </c>
      <c r="O1891" s="7" t="s">
        <v>7972</v>
      </c>
      <c r="P1891" s="39">
        <v>39662</v>
      </c>
      <c r="Q1891" s="39">
        <v>78423</v>
      </c>
      <c r="R1891" s="39">
        <v>44471</v>
      </c>
      <c r="S1891" s="39">
        <v>0</v>
      </c>
      <c r="T1891" s="39">
        <v>0</v>
      </c>
      <c r="U1891" s="39">
        <f>SUM('25-26 Title I Part A'!$P1891:$T1891)</f>
        <v>162556</v>
      </c>
      <c r="V1891" s="39">
        <f>'25-26 Title I Part A'!$L1891-'25-26 Title I Part A'!$U1891</f>
        <v>0</v>
      </c>
    </row>
    <row r="1892" spans="1:22" ht="15" customHeight="1" x14ac:dyDescent="0.35">
      <c r="A1892" t="s">
        <v>68</v>
      </c>
      <c r="B1892" t="s">
        <v>2567</v>
      </c>
      <c r="C1892" s="7" t="s">
        <v>70</v>
      </c>
      <c r="D1892" s="7" t="s">
        <v>2568</v>
      </c>
      <c r="E1892" s="7" t="s">
        <v>25</v>
      </c>
      <c r="F1892" s="7" t="s">
        <v>26</v>
      </c>
      <c r="G1892" s="7" t="s">
        <v>2568</v>
      </c>
      <c r="H1892" s="38" t="s">
        <v>2569</v>
      </c>
      <c r="I1892" s="7" t="s">
        <v>28</v>
      </c>
      <c r="J1892" s="7" t="s">
        <v>7972</v>
      </c>
      <c r="K1892" s="7" t="s">
        <v>7972</v>
      </c>
      <c r="L1892" s="39">
        <v>180942</v>
      </c>
      <c r="M1892" s="7" t="s">
        <v>7972</v>
      </c>
      <c r="N1892" s="7" t="s">
        <v>7972</v>
      </c>
      <c r="O1892" s="7" t="s">
        <v>7972</v>
      </c>
      <c r="P1892" s="39">
        <v>0</v>
      </c>
      <c r="Q1892" s="39">
        <v>0</v>
      </c>
      <c r="R1892" s="39">
        <v>61697</v>
      </c>
      <c r="S1892" s="39">
        <v>57904</v>
      </c>
      <c r="T1892" s="39">
        <v>0</v>
      </c>
      <c r="U1892" s="39">
        <f>SUM('25-26 Title I Part A'!$P1892:$T1892)</f>
        <v>119601</v>
      </c>
      <c r="V1892" s="39">
        <f>'25-26 Title I Part A'!$L1892-'25-26 Title I Part A'!$U1892</f>
        <v>61341</v>
      </c>
    </row>
    <row r="1893" spans="1:22" ht="15" customHeight="1" x14ac:dyDescent="0.35">
      <c r="A1893" t="s">
        <v>68</v>
      </c>
      <c r="B1893" t="s">
        <v>2579</v>
      </c>
      <c r="C1893" s="7" t="s">
        <v>70</v>
      </c>
      <c r="D1893" s="7" t="s">
        <v>2580</v>
      </c>
      <c r="E1893" s="7" t="s">
        <v>25</v>
      </c>
      <c r="F1893" s="7" t="s">
        <v>26</v>
      </c>
      <c r="G1893" s="7" t="s">
        <v>2580</v>
      </c>
      <c r="H1893" s="38" t="s">
        <v>2581</v>
      </c>
      <c r="I1893" s="7" t="s">
        <v>28</v>
      </c>
      <c r="J1893" s="7" t="s">
        <v>7972</v>
      </c>
      <c r="K1893" s="7" t="s">
        <v>7972</v>
      </c>
      <c r="L1893" s="39">
        <v>176771</v>
      </c>
      <c r="M1893" s="7" t="s">
        <v>7972</v>
      </c>
      <c r="N1893" s="7" t="s">
        <v>7972</v>
      </c>
      <c r="O1893" s="7" t="s">
        <v>7972</v>
      </c>
      <c r="P1893" s="39">
        <v>43130</v>
      </c>
      <c r="Q1893" s="39">
        <v>56225</v>
      </c>
      <c r="R1893" s="39">
        <v>32304</v>
      </c>
      <c r="S1893" s="39">
        <v>45112</v>
      </c>
      <c r="T1893" s="39">
        <v>0</v>
      </c>
      <c r="U1893" s="39">
        <f>SUM('25-26 Title I Part A'!$P1893:$T1893)</f>
        <v>176771</v>
      </c>
      <c r="V1893" s="39">
        <f>'25-26 Title I Part A'!$L1893-'25-26 Title I Part A'!$U1893</f>
        <v>0</v>
      </c>
    </row>
    <row r="1894" spans="1:22" ht="15" customHeight="1" x14ac:dyDescent="0.35">
      <c r="A1894" t="s">
        <v>68</v>
      </c>
      <c r="B1894" t="s">
        <v>2585</v>
      </c>
      <c r="C1894" s="7" t="s">
        <v>70</v>
      </c>
      <c r="D1894" s="7" t="s">
        <v>2586</v>
      </c>
      <c r="E1894" s="7" t="s">
        <v>25</v>
      </c>
      <c r="F1894" s="7" t="s">
        <v>26</v>
      </c>
      <c r="G1894" s="7" t="s">
        <v>2586</v>
      </c>
      <c r="H1894" s="38" t="s">
        <v>2587</v>
      </c>
      <c r="I1894" s="7" t="s">
        <v>28</v>
      </c>
      <c r="J1894" s="7" t="s">
        <v>7972</v>
      </c>
      <c r="K1894" s="7" t="s">
        <v>7972</v>
      </c>
      <c r="L1894" s="39">
        <v>585254</v>
      </c>
      <c r="M1894" s="7" t="s">
        <v>7972</v>
      </c>
      <c r="N1894" s="7" t="s">
        <v>7972</v>
      </c>
      <c r="O1894" s="7" t="s">
        <v>7972</v>
      </c>
      <c r="P1894" s="39">
        <v>70670</v>
      </c>
      <c r="Q1894" s="39">
        <v>145817</v>
      </c>
      <c r="R1894" s="39">
        <v>136241</v>
      </c>
      <c r="S1894" s="39">
        <v>133655</v>
      </c>
      <c r="T1894" s="39">
        <v>0</v>
      </c>
      <c r="U1894" s="39">
        <f>SUM('25-26 Title I Part A'!$P1894:$T1894)</f>
        <v>486383</v>
      </c>
      <c r="V1894" s="39">
        <f>'25-26 Title I Part A'!$L1894-'25-26 Title I Part A'!$U1894</f>
        <v>98871</v>
      </c>
    </row>
    <row r="1895" spans="1:22" ht="15" customHeight="1" x14ac:dyDescent="0.35">
      <c r="A1895" t="s">
        <v>68</v>
      </c>
      <c r="B1895" t="s">
        <v>2597</v>
      </c>
      <c r="C1895" s="7" t="s">
        <v>70</v>
      </c>
      <c r="D1895" s="7" t="s">
        <v>2598</v>
      </c>
      <c r="E1895" s="7" t="s">
        <v>25</v>
      </c>
      <c r="F1895" s="7" t="s">
        <v>26</v>
      </c>
      <c r="G1895" s="7" t="s">
        <v>2598</v>
      </c>
      <c r="H1895" s="38" t="s">
        <v>2599</v>
      </c>
      <c r="I1895" s="7" t="s">
        <v>28</v>
      </c>
      <c r="J1895" s="7" t="s">
        <v>7972</v>
      </c>
      <c r="K1895" s="7" t="s">
        <v>7972</v>
      </c>
      <c r="L1895" s="39">
        <v>138853</v>
      </c>
      <c r="M1895" s="7" t="s">
        <v>7972</v>
      </c>
      <c r="N1895" s="7" t="s">
        <v>7972</v>
      </c>
      <c r="O1895" s="7" t="s">
        <v>7972</v>
      </c>
      <c r="P1895" s="39">
        <v>32022</v>
      </c>
      <c r="Q1895" s="39">
        <v>41655</v>
      </c>
      <c r="R1895" s="39">
        <v>35841</v>
      </c>
      <c r="S1895" s="39">
        <v>29335</v>
      </c>
      <c r="T1895" s="39">
        <v>0</v>
      </c>
      <c r="U1895" s="39">
        <f>SUM('25-26 Title I Part A'!$P1895:$T1895)</f>
        <v>138853</v>
      </c>
      <c r="V1895" s="39">
        <f>'25-26 Title I Part A'!$L1895-'25-26 Title I Part A'!$U1895</f>
        <v>0</v>
      </c>
    </row>
    <row r="1896" spans="1:22" ht="15" customHeight="1" x14ac:dyDescent="0.35">
      <c r="A1896" t="s">
        <v>68</v>
      </c>
      <c r="B1896" t="s">
        <v>2600</v>
      </c>
      <c r="C1896" s="7" t="s">
        <v>70</v>
      </c>
      <c r="D1896" s="7" t="s">
        <v>2601</v>
      </c>
      <c r="E1896" s="7" t="s">
        <v>25</v>
      </c>
      <c r="F1896" s="7" t="s">
        <v>26</v>
      </c>
      <c r="G1896" s="7" t="s">
        <v>2601</v>
      </c>
      <c r="H1896" s="38" t="s">
        <v>2602</v>
      </c>
      <c r="I1896" s="7" t="s">
        <v>28</v>
      </c>
      <c r="J1896" s="7" t="s">
        <v>7972</v>
      </c>
      <c r="K1896" s="7" t="s">
        <v>7972</v>
      </c>
      <c r="L1896" s="39">
        <v>206240</v>
      </c>
      <c r="M1896" s="7" t="s">
        <v>7972</v>
      </c>
      <c r="N1896" s="7" t="s">
        <v>7972</v>
      </c>
      <c r="O1896" s="7" t="s">
        <v>7972</v>
      </c>
      <c r="P1896" s="39">
        <v>10031</v>
      </c>
      <c r="Q1896" s="39">
        <v>51951</v>
      </c>
      <c r="R1896" s="39">
        <v>56777</v>
      </c>
      <c r="S1896" s="39">
        <v>47298</v>
      </c>
      <c r="T1896" s="39">
        <v>0</v>
      </c>
      <c r="U1896" s="39">
        <f>SUM('25-26 Title I Part A'!$P1896:$T1896)</f>
        <v>166057</v>
      </c>
      <c r="V1896" s="39">
        <f>'25-26 Title I Part A'!$L1896-'25-26 Title I Part A'!$U1896</f>
        <v>40183</v>
      </c>
    </row>
    <row r="1897" spans="1:22" ht="15" customHeight="1" x14ac:dyDescent="0.35">
      <c r="A1897" t="s">
        <v>68</v>
      </c>
      <c r="B1897" t="s">
        <v>2648</v>
      </c>
      <c r="C1897" s="7" t="s">
        <v>70</v>
      </c>
      <c r="D1897" s="7" t="s">
        <v>2649</v>
      </c>
      <c r="E1897" s="7" t="s">
        <v>25</v>
      </c>
      <c r="F1897" s="7" t="s">
        <v>26</v>
      </c>
      <c r="G1897" s="7" t="s">
        <v>2649</v>
      </c>
      <c r="H1897" s="38" t="s">
        <v>2650</v>
      </c>
      <c r="I1897" s="7" t="s">
        <v>28</v>
      </c>
      <c r="J1897" s="7" t="s">
        <v>7972</v>
      </c>
      <c r="K1897" s="7" t="s">
        <v>7972</v>
      </c>
      <c r="L1897" s="39">
        <v>504908</v>
      </c>
      <c r="M1897" s="7" t="s">
        <v>7972</v>
      </c>
      <c r="N1897" s="7" t="s">
        <v>7972</v>
      </c>
      <c r="O1897" s="7" t="s">
        <v>7972</v>
      </c>
      <c r="P1897" s="39">
        <v>122587</v>
      </c>
      <c r="Q1897" s="39">
        <v>121424</v>
      </c>
      <c r="R1897" s="39">
        <v>147100</v>
      </c>
      <c r="S1897" s="39">
        <v>113797</v>
      </c>
      <c r="T1897" s="39">
        <v>0</v>
      </c>
      <c r="U1897" s="39">
        <f>SUM('25-26 Title I Part A'!$P1897:$T1897)</f>
        <v>504908</v>
      </c>
      <c r="V1897" s="39">
        <f>'25-26 Title I Part A'!$L1897-'25-26 Title I Part A'!$U1897</f>
        <v>0</v>
      </c>
    </row>
    <row r="1898" spans="1:22" ht="15" customHeight="1" x14ac:dyDescent="0.35">
      <c r="A1898" t="s">
        <v>68</v>
      </c>
      <c r="B1898" t="s">
        <v>2654</v>
      </c>
      <c r="C1898" s="7" t="s">
        <v>70</v>
      </c>
      <c r="D1898" s="7" t="s">
        <v>2655</v>
      </c>
      <c r="E1898" s="7" t="s">
        <v>25</v>
      </c>
      <c r="F1898" s="7" t="s">
        <v>26</v>
      </c>
      <c r="G1898" s="7" t="s">
        <v>2655</v>
      </c>
      <c r="H1898" s="38" t="s">
        <v>2656</v>
      </c>
      <c r="I1898" s="7" t="s">
        <v>28</v>
      </c>
      <c r="J1898" s="7" t="s">
        <v>7972</v>
      </c>
      <c r="K1898" s="7" t="s">
        <v>7972</v>
      </c>
      <c r="L1898" s="39">
        <v>112878</v>
      </c>
      <c r="M1898" s="7" t="s">
        <v>7972</v>
      </c>
      <c r="N1898" s="7" t="s">
        <v>7972</v>
      </c>
      <c r="O1898" s="7" t="s">
        <v>7972</v>
      </c>
      <c r="P1898" s="39">
        <v>27541</v>
      </c>
      <c r="Q1898" s="39">
        <v>0</v>
      </c>
      <c r="R1898" s="39">
        <v>58815</v>
      </c>
      <c r="S1898" s="39">
        <v>26522</v>
      </c>
      <c r="T1898" s="39">
        <v>0</v>
      </c>
      <c r="U1898" s="39">
        <f>SUM('25-26 Title I Part A'!$P1898:$T1898)</f>
        <v>112878</v>
      </c>
      <c r="V1898" s="39">
        <f>'25-26 Title I Part A'!$L1898-'25-26 Title I Part A'!$U1898</f>
        <v>0</v>
      </c>
    </row>
    <row r="1899" spans="1:22" ht="15" customHeight="1" x14ac:dyDescent="0.35">
      <c r="A1899" t="s">
        <v>68</v>
      </c>
      <c r="B1899" t="s">
        <v>2657</v>
      </c>
      <c r="C1899" s="7" t="s">
        <v>70</v>
      </c>
      <c r="D1899" s="7" t="s">
        <v>2658</v>
      </c>
      <c r="E1899" s="7" t="s">
        <v>25</v>
      </c>
      <c r="F1899" s="7" t="s">
        <v>26</v>
      </c>
      <c r="G1899" s="7" t="s">
        <v>2658</v>
      </c>
      <c r="H1899" s="38" t="s">
        <v>2659</v>
      </c>
      <c r="I1899" s="7" t="s">
        <v>28</v>
      </c>
      <c r="J1899" s="7" t="s">
        <v>7972</v>
      </c>
      <c r="K1899" s="7" t="s">
        <v>7972</v>
      </c>
      <c r="L1899" s="39">
        <v>294225</v>
      </c>
      <c r="M1899" s="7" t="s">
        <v>7972</v>
      </c>
      <c r="N1899" s="7" t="s">
        <v>7972</v>
      </c>
      <c r="O1899" s="7" t="s">
        <v>7972</v>
      </c>
      <c r="P1899" s="39">
        <v>0</v>
      </c>
      <c r="Q1899" s="39">
        <v>94258</v>
      </c>
      <c r="R1899" s="39">
        <v>69171</v>
      </c>
      <c r="S1899" s="39">
        <v>73974</v>
      </c>
      <c r="T1899" s="39">
        <v>0</v>
      </c>
      <c r="U1899" s="39">
        <f>SUM('25-26 Title I Part A'!$P1899:$T1899)</f>
        <v>237403</v>
      </c>
      <c r="V1899" s="39">
        <f>'25-26 Title I Part A'!$L1899-'25-26 Title I Part A'!$U1899</f>
        <v>56822</v>
      </c>
    </row>
    <row r="1900" spans="1:22" ht="15" customHeight="1" x14ac:dyDescent="0.35">
      <c r="A1900" t="s">
        <v>68</v>
      </c>
      <c r="B1900" t="s">
        <v>2666</v>
      </c>
      <c r="C1900" s="7" t="s">
        <v>70</v>
      </c>
      <c r="D1900" s="7" t="s">
        <v>2667</v>
      </c>
      <c r="E1900" s="7" t="s">
        <v>25</v>
      </c>
      <c r="F1900" s="7" t="s">
        <v>26</v>
      </c>
      <c r="G1900" s="7" t="s">
        <v>2667</v>
      </c>
      <c r="H1900" s="38" t="s">
        <v>2668</v>
      </c>
      <c r="I1900" s="7" t="s">
        <v>28</v>
      </c>
      <c r="J1900" s="7" t="s">
        <v>7972</v>
      </c>
      <c r="K1900" s="7" t="s">
        <v>7972</v>
      </c>
      <c r="L1900" s="39">
        <v>90770</v>
      </c>
      <c r="M1900" s="7" t="s">
        <v>7972</v>
      </c>
      <c r="N1900" s="7" t="s">
        <v>7972</v>
      </c>
      <c r="O1900" s="7" t="s">
        <v>7972</v>
      </c>
      <c r="P1900" s="39">
        <v>0</v>
      </c>
      <c r="Q1900" s="39">
        <v>0</v>
      </c>
      <c r="R1900" s="39">
        <v>15512</v>
      </c>
      <c r="S1900" s="39">
        <v>53797</v>
      </c>
      <c r="T1900" s="39">
        <v>0</v>
      </c>
      <c r="U1900" s="39">
        <f>SUM('25-26 Title I Part A'!$P1900:$T1900)</f>
        <v>69309</v>
      </c>
      <c r="V1900" s="39">
        <f>'25-26 Title I Part A'!$L1900-'25-26 Title I Part A'!$U1900</f>
        <v>21461</v>
      </c>
    </row>
    <row r="1901" spans="1:22" ht="15" customHeight="1" x14ac:dyDescent="0.35">
      <c r="A1901" t="s">
        <v>68</v>
      </c>
      <c r="B1901" t="s">
        <v>2687</v>
      </c>
      <c r="C1901" s="7" t="s">
        <v>70</v>
      </c>
      <c r="D1901" s="7" t="s">
        <v>2688</v>
      </c>
      <c r="E1901" s="7" t="s">
        <v>25</v>
      </c>
      <c r="F1901" s="7" t="s">
        <v>26</v>
      </c>
      <c r="G1901" s="7" t="s">
        <v>2688</v>
      </c>
      <c r="H1901" s="38" t="s">
        <v>2689</v>
      </c>
      <c r="I1901" s="7" t="s">
        <v>28</v>
      </c>
      <c r="J1901" s="7" t="s">
        <v>7972</v>
      </c>
      <c r="K1901" s="7" t="s">
        <v>7972</v>
      </c>
      <c r="L1901" s="39">
        <v>4307113</v>
      </c>
      <c r="M1901" s="7" t="s">
        <v>7972</v>
      </c>
      <c r="N1901" s="7" t="s">
        <v>7972</v>
      </c>
      <c r="O1901" s="7" t="s">
        <v>7972</v>
      </c>
      <c r="P1901" s="39">
        <v>931694</v>
      </c>
      <c r="Q1901" s="39">
        <v>0</v>
      </c>
      <c r="R1901" s="39">
        <v>818335</v>
      </c>
      <c r="S1901" s="39">
        <v>1021252</v>
      </c>
      <c r="T1901" s="39">
        <v>0</v>
      </c>
      <c r="U1901" s="39">
        <f>SUM('25-26 Title I Part A'!$P1901:$T1901)</f>
        <v>2771281</v>
      </c>
      <c r="V1901" s="39">
        <f>'25-26 Title I Part A'!$L1901-'25-26 Title I Part A'!$U1901</f>
        <v>1535832</v>
      </c>
    </row>
    <row r="1902" spans="1:22" ht="15" customHeight="1" x14ac:dyDescent="0.35">
      <c r="A1902" t="s">
        <v>68</v>
      </c>
      <c r="B1902" t="s">
        <v>2690</v>
      </c>
      <c r="C1902" s="7" t="s">
        <v>70</v>
      </c>
      <c r="D1902" s="7" t="s">
        <v>2691</v>
      </c>
      <c r="E1902" s="7" t="s">
        <v>25</v>
      </c>
      <c r="F1902" s="7" t="s">
        <v>26</v>
      </c>
      <c r="G1902" s="7" t="s">
        <v>2691</v>
      </c>
      <c r="H1902" s="38" t="s">
        <v>2692</v>
      </c>
      <c r="I1902" s="7" t="s">
        <v>28</v>
      </c>
      <c r="J1902" s="7" t="s">
        <v>7972</v>
      </c>
      <c r="K1902" s="7" t="s">
        <v>7972</v>
      </c>
      <c r="L1902" s="39">
        <v>2155081</v>
      </c>
      <c r="M1902" s="7" t="s">
        <v>7972</v>
      </c>
      <c r="N1902" s="7" t="s">
        <v>7972</v>
      </c>
      <c r="O1902" s="7" t="s">
        <v>7972</v>
      </c>
      <c r="P1902" s="39">
        <v>327255</v>
      </c>
      <c r="Q1902" s="39">
        <v>416522</v>
      </c>
      <c r="R1902" s="39">
        <v>447139</v>
      </c>
      <c r="S1902" s="39">
        <v>496054</v>
      </c>
      <c r="T1902" s="39">
        <v>0</v>
      </c>
      <c r="U1902" s="39">
        <f>SUM('25-26 Title I Part A'!$P1902:$T1902)</f>
        <v>1686970</v>
      </c>
      <c r="V1902" s="39">
        <f>'25-26 Title I Part A'!$L1902-'25-26 Title I Part A'!$U1902</f>
        <v>468111</v>
      </c>
    </row>
    <row r="1903" spans="1:22" ht="15" customHeight="1" x14ac:dyDescent="0.35">
      <c r="A1903" t="s">
        <v>68</v>
      </c>
      <c r="B1903" t="s">
        <v>2768</v>
      </c>
      <c r="C1903" s="7" t="s">
        <v>70</v>
      </c>
      <c r="D1903" s="7" t="s">
        <v>2769</v>
      </c>
      <c r="E1903" s="7" t="s">
        <v>25</v>
      </c>
      <c r="F1903" s="7" t="s">
        <v>26</v>
      </c>
      <c r="G1903" s="7" t="s">
        <v>2769</v>
      </c>
      <c r="H1903" s="38" t="s">
        <v>2770</v>
      </c>
      <c r="I1903" s="7" t="s">
        <v>28</v>
      </c>
      <c r="J1903" s="7" t="s">
        <v>7972</v>
      </c>
      <c r="K1903" s="7" t="s">
        <v>7972</v>
      </c>
      <c r="L1903" s="39">
        <v>12956821</v>
      </c>
      <c r="M1903" s="7" t="s">
        <v>7973</v>
      </c>
      <c r="N1903" s="7" t="s">
        <v>7972</v>
      </c>
      <c r="O1903" s="7" t="s">
        <v>7972</v>
      </c>
      <c r="P1903" s="39">
        <v>0</v>
      </c>
      <c r="Q1903" s="39">
        <v>1400431</v>
      </c>
      <c r="R1903" s="39">
        <v>1895996</v>
      </c>
      <c r="S1903" s="39">
        <v>0</v>
      </c>
      <c r="T1903" s="39">
        <v>0</v>
      </c>
      <c r="U1903" s="39">
        <f>SUM('25-26 Title I Part A'!$P1903:$T1903)</f>
        <v>3296427</v>
      </c>
      <c r="V1903" s="39">
        <f>'25-26 Title I Part A'!$L1903-'25-26 Title I Part A'!$U1903</f>
        <v>9660394</v>
      </c>
    </row>
    <row r="1904" spans="1:22" ht="15" customHeight="1" x14ac:dyDescent="0.35">
      <c r="A1904" t="s">
        <v>68</v>
      </c>
      <c r="B1904" t="s">
        <v>2809</v>
      </c>
      <c r="C1904" s="7" t="s">
        <v>70</v>
      </c>
      <c r="D1904" s="7" t="s">
        <v>2810</v>
      </c>
      <c r="E1904" s="7" t="s">
        <v>25</v>
      </c>
      <c r="F1904" s="7" t="s">
        <v>26</v>
      </c>
      <c r="G1904" s="7" t="s">
        <v>2810</v>
      </c>
      <c r="H1904" s="38" t="s">
        <v>2811</v>
      </c>
      <c r="I1904" s="7" t="s">
        <v>28</v>
      </c>
      <c r="J1904" s="7" t="s">
        <v>7972</v>
      </c>
      <c r="K1904" s="7" t="s">
        <v>7972</v>
      </c>
      <c r="L1904" s="39">
        <v>62617</v>
      </c>
      <c r="M1904" s="7" t="s">
        <v>7972</v>
      </c>
      <c r="N1904" s="7" t="s">
        <v>7972</v>
      </c>
      <c r="O1904" s="7" t="s">
        <v>7972</v>
      </c>
      <c r="P1904" s="39">
        <v>15138</v>
      </c>
      <c r="Q1904" s="39">
        <v>15974</v>
      </c>
      <c r="R1904" s="39">
        <v>23237</v>
      </c>
      <c r="S1904" s="39">
        <v>288</v>
      </c>
      <c r="T1904" s="39">
        <v>0</v>
      </c>
      <c r="U1904" s="39">
        <f>SUM('25-26 Title I Part A'!$P1904:$T1904)</f>
        <v>54637</v>
      </c>
      <c r="V1904" s="39">
        <f>'25-26 Title I Part A'!$L1904-'25-26 Title I Part A'!$U1904</f>
        <v>7980</v>
      </c>
    </row>
    <row r="1905" spans="1:22" ht="15" customHeight="1" x14ac:dyDescent="0.35">
      <c r="A1905" t="s">
        <v>68</v>
      </c>
      <c r="B1905" t="s">
        <v>2914</v>
      </c>
      <c r="C1905" s="7" t="s">
        <v>70</v>
      </c>
      <c r="D1905" s="7" t="s">
        <v>2915</v>
      </c>
      <c r="E1905" s="7" t="s">
        <v>25</v>
      </c>
      <c r="F1905" s="7" t="s">
        <v>26</v>
      </c>
      <c r="G1905" s="7" t="s">
        <v>2915</v>
      </c>
      <c r="H1905" s="38" t="s">
        <v>2916</v>
      </c>
      <c r="I1905" s="7" t="s">
        <v>28</v>
      </c>
      <c r="J1905" s="7" t="s">
        <v>7972</v>
      </c>
      <c r="K1905" s="7" t="s">
        <v>7972</v>
      </c>
      <c r="L1905" s="39">
        <v>285998</v>
      </c>
      <c r="M1905" s="7" t="s">
        <v>7972</v>
      </c>
      <c r="N1905" s="7" t="s">
        <v>7972</v>
      </c>
      <c r="O1905" s="7" t="s">
        <v>7972</v>
      </c>
      <c r="P1905" s="39">
        <v>66824</v>
      </c>
      <c r="Q1905" s="39">
        <v>69307</v>
      </c>
      <c r="R1905" s="39">
        <v>77392</v>
      </c>
      <c r="S1905" s="39">
        <v>70847</v>
      </c>
      <c r="T1905" s="39">
        <v>0</v>
      </c>
      <c r="U1905" s="39">
        <f>SUM('25-26 Title I Part A'!$P1905:$T1905)</f>
        <v>284370</v>
      </c>
      <c r="V1905" s="39">
        <f>'25-26 Title I Part A'!$L1905-'25-26 Title I Part A'!$U1905</f>
        <v>1628</v>
      </c>
    </row>
    <row r="1906" spans="1:22" ht="15" customHeight="1" x14ac:dyDescent="0.35">
      <c r="A1906" t="s">
        <v>68</v>
      </c>
      <c r="B1906" t="s">
        <v>895</v>
      </c>
      <c r="C1906" s="7" t="s">
        <v>70</v>
      </c>
      <c r="D1906" s="7" t="s">
        <v>896</v>
      </c>
      <c r="E1906" s="7" t="s">
        <v>25</v>
      </c>
      <c r="F1906" s="7" t="s">
        <v>26</v>
      </c>
      <c r="G1906" s="7" t="s">
        <v>896</v>
      </c>
      <c r="H1906" s="38" t="s">
        <v>897</v>
      </c>
      <c r="I1906" s="7" t="s">
        <v>28</v>
      </c>
      <c r="J1906" s="7" t="s">
        <v>7972</v>
      </c>
      <c r="K1906" s="7" t="s">
        <v>7972</v>
      </c>
      <c r="L1906" s="39">
        <v>1501700</v>
      </c>
      <c r="M1906" s="7" t="s">
        <v>7972</v>
      </c>
      <c r="N1906" s="7" t="s">
        <v>7972</v>
      </c>
      <c r="O1906" s="7" t="s">
        <v>7972</v>
      </c>
      <c r="P1906" s="39">
        <v>0</v>
      </c>
      <c r="Q1906" s="39">
        <v>193824</v>
      </c>
      <c r="R1906" s="39">
        <v>242131</v>
      </c>
      <c r="S1906" s="39">
        <v>522363</v>
      </c>
      <c r="T1906" s="39">
        <v>0</v>
      </c>
      <c r="U1906" s="39">
        <f>SUM('25-26 Title I Part A'!$P1906:$T1906)</f>
        <v>958318</v>
      </c>
      <c r="V1906" s="39">
        <f>'25-26 Title I Part A'!$L1906-'25-26 Title I Part A'!$U1906</f>
        <v>543382</v>
      </c>
    </row>
    <row r="1907" spans="1:22" ht="15" customHeight="1" x14ac:dyDescent="0.35">
      <c r="A1907" t="s">
        <v>68</v>
      </c>
      <c r="B1907" t="s">
        <v>2101</v>
      </c>
      <c r="C1907" s="7" t="s">
        <v>70</v>
      </c>
      <c r="D1907" s="7" t="s">
        <v>2102</v>
      </c>
      <c r="E1907" s="7" t="s">
        <v>25</v>
      </c>
      <c r="F1907" s="7" t="s">
        <v>26</v>
      </c>
      <c r="G1907" s="7" t="s">
        <v>2102</v>
      </c>
      <c r="H1907" s="38" t="s">
        <v>2103</v>
      </c>
      <c r="I1907" s="7" t="s">
        <v>28</v>
      </c>
      <c r="J1907" s="7" t="s">
        <v>7972</v>
      </c>
      <c r="K1907" s="7" t="s">
        <v>7972</v>
      </c>
      <c r="L1907" s="39">
        <v>8356849</v>
      </c>
      <c r="M1907" s="7" t="s">
        <v>7972</v>
      </c>
      <c r="N1907" s="7" t="s">
        <v>7972</v>
      </c>
      <c r="O1907" s="7" t="s">
        <v>7972</v>
      </c>
      <c r="P1907" s="39">
        <v>82372</v>
      </c>
      <c r="Q1907" s="39">
        <v>2231077</v>
      </c>
      <c r="R1907" s="39">
        <v>1720880</v>
      </c>
      <c r="S1907" s="39">
        <v>2546113</v>
      </c>
      <c r="T1907" s="39">
        <v>0</v>
      </c>
      <c r="U1907" s="39">
        <f>SUM('25-26 Title I Part A'!$P1907:$T1907)</f>
        <v>6580442</v>
      </c>
      <c r="V1907" s="39">
        <f>'25-26 Title I Part A'!$L1907-'25-26 Title I Part A'!$U1907</f>
        <v>1776407</v>
      </c>
    </row>
    <row r="1908" spans="1:22" ht="15" customHeight="1" x14ac:dyDescent="0.35">
      <c r="A1908" t="s">
        <v>68</v>
      </c>
      <c r="B1908" t="s">
        <v>743</v>
      </c>
      <c r="C1908" s="7" t="s">
        <v>70</v>
      </c>
      <c r="D1908" s="7" t="s">
        <v>744</v>
      </c>
      <c r="E1908" s="7" t="s">
        <v>25</v>
      </c>
      <c r="F1908" s="7" t="s">
        <v>26</v>
      </c>
      <c r="G1908" s="7" t="s">
        <v>744</v>
      </c>
      <c r="H1908" s="38" t="s">
        <v>745</v>
      </c>
      <c r="I1908" s="7" t="s">
        <v>28</v>
      </c>
      <c r="J1908" s="7" t="s">
        <v>7972</v>
      </c>
      <c r="K1908" s="7" t="s">
        <v>7972</v>
      </c>
      <c r="L1908" s="39">
        <v>2934298</v>
      </c>
      <c r="M1908" s="7" t="s">
        <v>7972</v>
      </c>
      <c r="N1908" s="7" t="s">
        <v>7972</v>
      </c>
      <c r="O1908" s="7" t="s">
        <v>7972</v>
      </c>
      <c r="P1908" s="39">
        <v>0</v>
      </c>
      <c r="Q1908" s="39">
        <v>725199</v>
      </c>
      <c r="R1908" s="39">
        <v>272884</v>
      </c>
      <c r="S1908" s="39">
        <v>898352</v>
      </c>
      <c r="T1908" s="39">
        <v>0</v>
      </c>
      <c r="U1908" s="39">
        <f>SUM('25-26 Title I Part A'!$P1908:$T1908)</f>
        <v>1896435</v>
      </c>
      <c r="V1908" s="39">
        <f>'25-26 Title I Part A'!$L1908-'25-26 Title I Part A'!$U1908</f>
        <v>1037863</v>
      </c>
    </row>
    <row r="1909" spans="1:22" ht="15" customHeight="1" x14ac:dyDescent="0.35">
      <c r="A1909" t="s">
        <v>68</v>
      </c>
      <c r="B1909" t="s">
        <v>2905</v>
      </c>
      <c r="C1909" s="7" t="s">
        <v>70</v>
      </c>
      <c r="D1909" s="7" t="s">
        <v>2906</v>
      </c>
      <c r="E1909" s="7" t="s">
        <v>25</v>
      </c>
      <c r="F1909" s="7" t="s">
        <v>26</v>
      </c>
      <c r="G1909" s="7" t="s">
        <v>2906</v>
      </c>
      <c r="H1909" s="38" t="s">
        <v>2907</v>
      </c>
      <c r="I1909" s="7" t="s">
        <v>28</v>
      </c>
      <c r="J1909" s="7" t="s">
        <v>7972</v>
      </c>
      <c r="K1909" s="7" t="s">
        <v>7972</v>
      </c>
      <c r="L1909" s="39">
        <v>1093536</v>
      </c>
      <c r="M1909" s="7" t="s">
        <v>7972</v>
      </c>
      <c r="N1909" s="7" t="s">
        <v>7972</v>
      </c>
      <c r="O1909" s="7" t="s">
        <v>7972</v>
      </c>
      <c r="P1909" s="39">
        <v>0</v>
      </c>
      <c r="Q1909" s="39">
        <v>0</v>
      </c>
      <c r="R1909" s="39">
        <v>0</v>
      </c>
      <c r="S1909" s="39">
        <v>530593</v>
      </c>
      <c r="T1909" s="39">
        <v>0</v>
      </c>
      <c r="U1909" s="39">
        <f>SUM('25-26 Title I Part A'!$P1909:$T1909)</f>
        <v>530593</v>
      </c>
      <c r="V1909" s="39">
        <f>'25-26 Title I Part A'!$L1909-'25-26 Title I Part A'!$U1909</f>
        <v>562943</v>
      </c>
    </row>
    <row r="1910" spans="1:22" ht="15" customHeight="1" x14ac:dyDescent="0.35">
      <c r="A1910" t="s">
        <v>68</v>
      </c>
      <c r="B1910" t="s">
        <v>877</v>
      </c>
      <c r="C1910" s="7" t="s">
        <v>70</v>
      </c>
      <c r="D1910" s="7" t="s">
        <v>878</v>
      </c>
      <c r="E1910" s="7" t="s">
        <v>25</v>
      </c>
      <c r="F1910" s="7" t="s">
        <v>26</v>
      </c>
      <c r="G1910" s="7" t="s">
        <v>878</v>
      </c>
      <c r="H1910" s="38" t="s">
        <v>879</v>
      </c>
      <c r="I1910" s="7" t="s">
        <v>28</v>
      </c>
      <c r="J1910" s="7" t="s">
        <v>7972</v>
      </c>
      <c r="K1910" s="7" t="s">
        <v>7972</v>
      </c>
      <c r="L1910" s="39">
        <v>1180845</v>
      </c>
      <c r="M1910" s="7" t="s">
        <v>7972</v>
      </c>
      <c r="N1910" s="7" t="s">
        <v>7972</v>
      </c>
      <c r="O1910" s="7" t="s">
        <v>7972</v>
      </c>
      <c r="P1910" s="39">
        <v>0</v>
      </c>
      <c r="Q1910" s="39">
        <v>319179</v>
      </c>
      <c r="R1910" s="39">
        <v>307332</v>
      </c>
      <c r="S1910" s="39">
        <v>306980</v>
      </c>
      <c r="T1910" s="39">
        <v>0</v>
      </c>
      <c r="U1910" s="39">
        <f>SUM('25-26 Title I Part A'!$P1910:$T1910)</f>
        <v>933491</v>
      </c>
      <c r="V1910" s="39">
        <f>'25-26 Title I Part A'!$L1910-'25-26 Title I Part A'!$U1910</f>
        <v>247354</v>
      </c>
    </row>
    <row r="1911" spans="1:22" ht="15" customHeight="1" x14ac:dyDescent="0.35">
      <c r="A1911" t="s">
        <v>68</v>
      </c>
      <c r="B1911" t="s">
        <v>4610</v>
      </c>
      <c r="C1911" s="7" t="s">
        <v>70</v>
      </c>
      <c r="D1911" s="7" t="s">
        <v>3096</v>
      </c>
      <c r="E1911" s="7" t="s">
        <v>4611</v>
      </c>
      <c r="F1911" s="7" t="s">
        <v>4612</v>
      </c>
      <c r="G1911" s="7" t="s">
        <v>4613</v>
      </c>
      <c r="H1911" s="38" t="s">
        <v>4614</v>
      </c>
      <c r="I1911" s="7" t="s">
        <v>3115</v>
      </c>
      <c r="J1911" s="7" t="s">
        <v>7972</v>
      </c>
      <c r="K1911" s="7" t="s">
        <v>7972</v>
      </c>
      <c r="L1911" s="39">
        <v>103800</v>
      </c>
      <c r="M1911" s="7" t="s">
        <v>7972</v>
      </c>
      <c r="N1911" s="7" t="s">
        <v>7972</v>
      </c>
      <c r="O1911" s="7" t="s">
        <v>7972</v>
      </c>
      <c r="P1911" s="39">
        <v>24911</v>
      </c>
      <c r="Q1911" s="39">
        <v>32229</v>
      </c>
      <c r="R1911" s="39">
        <v>23476</v>
      </c>
      <c r="S1911" s="39">
        <v>23184</v>
      </c>
      <c r="T1911" s="39">
        <v>0</v>
      </c>
      <c r="U1911" s="39">
        <f>SUM('25-26 Title I Part A'!$P1911:$T1911)</f>
        <v>103800</v>
      </c>
      <c r="V1911" s="39">
        <f>'25-26 Title I Part A'!$L1911-'25-26 Title I Part A'!$U1911</f>
        <v>0</v>
      </c>
    </row>
    <row r="1912" spans="1:22" ht="15" customHeight="1" x14ac:dyDescent="0.35">
      <c r="A1912" t="s">
        <v>68</v>
      </c>
      <c r="B1912" t="s">
        <v>3967</v>
      </c>
      <c r="C1912" s="7" t="s">
        <v>70</v>
      </c>
      <c r="D1912" s="7" t="s">
        <v>74</v>
      </c>
      <c r="E1912" s="7" t="s">
        <v>3968</v>
      </c>
      <c r="F1912" s="7" t="s">
        <v>3969</v>
      </c>
      <c r="G1912" s="7" t="s">
        <v>3970</v>
      </c>
      <c r="H1912" s="38" t="s">
        <v>3971</v>
      </c>
      <c r="I1912" s="7" t="s">
        <v>3115</v>
      </c>
      <c r="J1912" s="7" t="s">
        <v>7972</v>
      </c>
      <c r="K1912" s="7" t="s">
        <v>7972</v>
      </c>
      <c r="L1912" s="39">
        <v>226702</v>
      </c>
      <c r="M1912" s="7" t="s">
        <v>7972</v>
      </c>
      <c r="N1912" s="7" t="s">
        <v>7972</v>
      </c>
      <c r="O1912" s="7" t="s">
        <v>7972</v>
      </c>
      <c r="P1912" s="39">
        <v>55312</v>
      </c>
      <c r="Q1912" s="39">
        <v>171390</v>
      </c>
      <c r="R1912" s="39">
        <v>0</v>
      </c>
      <c r="S1912" s="39">
        <v>0</v>
      </c>
      <c r="T1912" s="39">
        <v>0</v>
      </c>
      <c r="U1912" s="39">
        <f>SUM('25-26 Title I Part A'!$P1912:$T1912)</f>
        <v>226702</v>
      </c>
      <c r="V1912" s="39">
        <f>'25-26 Title I Part A'!$L1912-'25-26 Title I Part A'!$U1912</f>
        <v>0</v>
      </c>
    </row>
    <row r="1913" spans="1:22" ht="15" customHeight="1" x14ac:dyDescent="0.35">
      <c r="A1913" t="s">
        <v>68</v>
      </c>
      <c r="B1913" t="s">
        <v>7571</v>
      </c>
      <c r="C1913" s="7" t="s">
        <v>70</v>
      </c>
      <c r="D1913" s="7" t="s">
        <v>3096</v>
      </c>
      <c r="E1913" s="7" t="s">
        <v>7572</v>
      </c>
      <c r="F1913" s="7" t="s">
        <v>7573</v>
      </c>
      <c r="G1913" s="7" t="s">
        <v>7574</v>
      </c>
      <c r="H1913" s="38" t="s">
        <v>7575</v>
      </c>
      <c r="I1913" s="7" t="s">
        <v>3115</v>
      </c>
      <c r="J1913" s="7" t="s">
        <v>7972</v>
      </c>
      <c r="K1913" s="7" t="s">
        <v>7972</v>
      </c>
      <c r="L1913" s="39">
        <v>95140</v>
      </c>
      <c r="M1913" s="7" t="s">
        <v>7972</v>
      </c>
      <c r="N1913" s="7" t="s">
        <v>7972</v>
      </c>
      <c r="O1913" s="7" t="s">
        <v>7972</v>
      </c>
      <c r="P1913" s="39">
        <v>22830</v>
      </c>
      <c r="Q1913" s="39">
        <v>33987</v>
      </c>
      <c r="R1913" s="39">
        <v>36751</v>
      </c>
      <c r="S1913" s="39">
        <v>1572</v>
      </c>
      <c r="T1913" s="39">
        <v>0</v>
      </c>
      <c r="U1913" s="39">
        <f>SUM('25-26 Title I Part A'!$P1913:$T1913)</f>
        <v>95140</v>
      </c>
      <c r="V1913" s="39">
        <f>'25-26 Title I Part A'!$L1913-'25-26 Title I Part A'!$U1913</f>
        <v>0</v>
      </c>
    </row>
    <row r="1914" spans="1:22" ht="15" customHeight="1" x14ac:dyDescent="0.35">
      <c r="A1914" t="s">
        <v>68</v>
      </c>
      <c r="B1914" t="s">
        <v>7340</v>
      </c>
      <c r="C1914" s="7" t="s">
        <v>70</v>
      </c>
      <c r="D1914" s="7" t="s">
        <v>3096</v>
      </c>
      <c r="E1914" s="7" t="s">
        <v>7341</v>
      </c>
      <c r="F1914" s="7" t="s">
        <v>7342</v>
      </c>
      <c r="G1914" s="7" t="s">
        <v>7343</v>
      </c>
      <c r="H1914" s="38" t="s">
        <v>7344</v>
      </c>
      <c r="I1914" s="7" t="s">
        <v>3115</v>
      </c>
      <c r="J1914" s="7" t="s">
        <v>7972</v>
      </c>
      <c r="K1914" s="7" t="s">
        <v>7972</v>
      </c>
      <c r="L1914" s="39">
        <v>56280</v>
      </c>
      <c r="M1914" s="7" t="s">
        <v>7972</v>
      </c>
      <c r="N1914" s="7" t="s">
        <v>7972</v>
      </c>
      <c r="O1914" s="7" t="s">
        <v>7972</v>
      </c>
      <c r="P1914" s="39">
        <v>13505</v>
      </c>
      <c r="Q1914" s="39">
        <v>27379</v>
      </c>
      <c r="R1914" s="39">
        <v>14466</v>
      </c>
      <c r="S1914" s="39">
        <v>930</v>
      </c>
      <c r="T1914" s="39">
        <v>0</v>
      </c>
      <c r="U1914" s="39">
        <f>SUM('25-26 Title I Part A'!$P1914:$T1914)</f>
        <v>56280</v>
      </c>
      <c r="V1914" s="39">
        <f>'25-26 Title I Part A'!$L1914-'25-26 Title I Part A'!$U1914</f>
        <v>0</v>
      </c>
    </row>
    <row r="1915" spans="1:22" ht="15" customHeight="1" x14ac:dyDescent="0.35">
      <c r="A1915" t="s">
        <v>68</v>
      </c>
      <c r="B1915" t="s">
        <v>3867</v>
      </c>
      <c r="C1915" s="7" t="s">
        <v>70</v>
      </c>
      <c r="D1915" s="7" t="s">
        <v>3096</v>
      </c>
      <c r="E1915" s="7" t="s">
        <v>3868</v>
      </c>
      <c r="F1915" s="7" t="s">
        <v>3869</v>
      </c>
      <c r="G1915" s="7" t="s">
        <v>3870</v>
      </c>
      <c r="H1915" s="38" t="s">
        <v>3871</v>
      </c>
      <c r="I1915" s="7" t="s">
        <v>3115</v>
      </c>
      <c r="J1915" s="7" t="s">
        <v>7972</v>
      </c>
      <c r="K1915" s="7" t="s">
        <v>7972</v>
      </c>
      <c r="L1915" s="39">
        <v>54940</v>
      </c>
      <c r="M1915" s="7" t="s">
        <v>7972</v>
      </c>
      <c r="N1915" s="7" t="s">
        <v>7972</v>
      </c>
      <c r="O1915" s="7" t="s">
        <v>7972</v>
      </c>
      <c r="P1915" s="39">
        <v>13183</v>
      </c>
      <c r="Q1915" s="39">
        <v>26601</v>
      </c>
      <c r="R1915" s="39">
        <v>14248</v>
      </c>
      <c r="S1915" s="39">
        <v>908</v>
      </c>
      <c r="T1915" s="39">
        <v>0</v>
      </c>
      <c r="U1915" s="39">
        <f>SUM('25-26 Title I Part A'!$P1915:$T1915)</f>
        <v>54940</v>
      </c>
      <c r="V1915" s="39">
        <f>'25-26 Title I Part A'!$L1915-'25-26 Title I Part A'!$U1915</f>
        <v>0</v>
      </c>
    </row>
    <row r="1916" spans="1:22" ht="15" customHeight="1" x14ac:dyDescent="0.35">
      <c r="A1916" t="s">
        <v>68</v>
      </c>
      <c r="B1916" t="s">
        <v>4392</v>
      </c>
      <c r="C1916" s="7" t="s">
        <v>70</v>
      </c>
      <c r="D1916" s="7" t="s">
        <v>2580</v>
      </c>
      <c r="E1916" s="7" t="s">
        <v>4393</v>
      </c>
      <c r="F1916" s="7" t="s">
        <v>4394</v>
      </c>
      <c r="G1916" s="7" t="s">
        <v>4395</v>
      </c>
      <c r="H1916" s="38" t="s">
        <v>4396</v>
      </c>
      <c r="I1916" s="7" t="s">
        <v>3115</v>
      </c>
      <c r="J1916" s="7" t="s">
        <v>7974</v>
      </c>
      <c r="K1916" s="7" t="s">
        <v>7972</v>
      </c>
      <c r="L1916" s="39">
        <v>0</v>
      </c>
      <c r="M1916" s="7" t="s">
        <v>7973</v>
      </c>
      <c r="N1916" s="7" t="s">
        <v>7988</v>
      </c>
      <c r="O1916" s="7" t="s">
        <v>7972</v>
      </c>
      <c r="P1916" s="39">
        <v>0</v>
      </c>
      <c r="Q1916" s="39">
        <v>0</v>
      </c>
      <c r="R1916" s="39">
        <v>0</v>
      </c>
      <c r="S1916" s="39">
        <v>0</v>
      </c>
      <c r="T1916" s="39">
        <v>0</v>
      </c>
      <c r="U1916" s="39">
        <f>SUM('25-26 Title I Part A'!$P1916:$T1916)</f>
        <v>0</v>
      </c>
      <c r="V1916" s="39">
        <f>'25-26 Title I Part A'!$L1916-'25-26 Title I Part A'!$U1916</f>
        <v>0</v>
      </c>
    </row>
    <row r="1917" spans="1:22" ht="15" customHeight="1" x14ac:dyDescent="0.35">
      <c r="A1917" t="s">
        <v>68</v>
      </c>
      <c r="B1917" t="s">
        <v>6112</v>
      </c>
      <c r="C1917" s="7" t="s">
        <v>70</v>
      </c>
      <c r="D1917" s="7" t="s">
        <v>90</v>
      </c>
      <c r="E1917" s="7" t="s">
        <v>6113</v>
      </c>
      <c r="F1917" s="7" t="s">
        <v>6114</v>
      </c>
      <c r="G1917" s="7" t="s">
        <v>6115</v>
      </c>
      <c r="H1917" s="38" t="s">
        <v>6116</v>
      </c>
      <c r="I1917" s="7" t="s">
        <v>3115</v>
      </c>
      <c r="J1917" s="7" t="s">
        <v>7972</v>
      </c>
      <c r="K1917" s="7" t="s">
        <v>7972</v>
      </c>
      <c r="L1917" s="39">
        <v>234500</v>
      </c>
      <c r="M1917" s="7" t="s">
        <v>7972</v>
      </c>
      <c r="N1917" s="7" t="s">
        <v>7972</v>
      </c>
      <c r="O1917" s="7" t="s">
        <v>7972</v>
      </c>
      <c r="P1917" s="39">
        <v>56270</v>
      </c>
      <c r="Q1917" s="39">
        <v>174251</v>
      </c>
      <c r="R1917" s="39">
        <v>104</v>
      </c>
      <c r="S1917" s="39">
        <v>3875</v>
      </c>
      <c r="T1917" s="39">
        <v>0</v>
      </c>
      <c r="U1917" s="39">
        <f>SUM('25-26 Title I Part A'!$P1917:$T1917)</f>
        <v>234500</v>
      </c>
      <c r="V1917" s="39">
        <f>'25-26 Title I Part A'!$L1917-'25-26 Title I Part A'!$U1917</f>
        <v>0</v>
      </c>
    </row>
    <row r="1918" spans="1:22" ht="15" customHeight="1" x14ac:dyDescent="0.35">
      <c r="A1918" t="s">
        <v>254</v>
      </c>
      <c r="B1918" t="s">
        <v>3098</v>
      </c>
      <c r="C1918" s="7" t="s">
        <v>256</v>
      </c>
      <c r="D1918" s="7" t="s">
        <v>3099</v>
      </c>
      <c r="E1918" s="7" t="s">
        <v>25</v>
      </c>
      <c r="F1918" s="7" t="s">
        <v>26</v>
      </c>
      <c r="G1918" s="7" t="s">
        <v>3099</v>
      </c>
      <c r="H1918" s="38" t="s">
        <v>3100</v>
      </c>
      <c r="I1918" s="7" t="s">
        <v>2938</v>
      </c>
      <c r="J1918" s="7" t="s">
        <v>7972</v>
      </c>
      <c r="K1918" s="7" t="s">
        <v>7972</v>
      </c>
      <c r="L1918" s="39">
        <v>38973</v>
      </c>
      <c r="M1918" s="7" t="s">
        <v>7973</v>
      </c>
      <c r="N1918" s="7" t="s">
        <v>7972</v>
      </c>
      <c r="O1918" s="7" t="s">
        <v>7972</v>
      </c>
      <c r="P1918" s="39">
        <v>9404</v>
      </c>
      <c r="Q1918" s="39">
        <v>11966</v>
      </c>
      <c r="R1918" s="39">
        <v>11855</v>
      </c>
      <c r="S1918" s="39">
        <v>0</v>
      </c>
      <c r="T1918" s="39">
        <v>0</v>
      </c>
      <c r="U1918" s="39">
        <f>SUM('25-26 Title I Part A'!$P1918:$T1918)</f>
        <v>33225</v>
      </c>
      <c r="V1918" s="39">
        <f>'25-26 Title I Part A'!$L1918-'25-26 Title I Part A'!$U1918</f>
        <v>5748</v>
      </c>
    </row>
    <row r="1919" spans="1:22" ht="15" customHeight="1" x14ac:dyDescent="0.35">
      <c r="A1919" t="s">
        <v>254</v>
      </c>
      <c r="B1919" t="s">
        <v>255</v>
      </c>
      <c r="C1919" s="7" t="s">
        <v>256</v>
      </c>
      <c r="D1919" s="7" t="s">
        <v>257</v>
      </c>
      <c r="E1919" s="7" t="s">
        <v>25</v>
      </c>
      <c r="F1919" s="7" t="s">
        <v>26</v>
      </c>
      <c r="G1919" s="7" t="s">
        <v>257</v>
      </c>
      <c r="H1919" s="38" t="s">
        <v>258</v>
      </c>
      <c r="I1919" s="7" t="s">
        <v>28</v>
      </c>
      <c r="J1919" s="7" t="s">
        <v>7972</v>
      </c>
      <c r="K1919" s="7" t="s">
        <v>7972</v>
      </c>
      <c r="L1919" s="39">
        <v>50221</v>
      </c>
      <c r="M1919" s="7" t="s">
        <v>7972</v>
      </c>
      <c r="N1919" s="7" t="s">
        <v>7972</v>
      </c>
      <c r="O1919" s="7" t="s">
        <v>7972</v>
      </c>
      <c r="P1919" s="39">
        <v>12109</v>
      </c>
      <c r="Q1919" s="39">
        <v>8473</v>
      </c>
      <c r="R1919" s="39">
        <v>14755</v>
      </c>
      <c r="S1919" s="39">
        <v>14884</v>
      </c>
      <c r="T1919" s="39">
        <v>0</v>
      </c>
      <c r="U1919" s="39">
        <f>SUM('25-26 Title I Part A'!$P1919:$T1919)</f>
        <v>50221</v>
      </c>
      <c r="V1919" s="39">
        <f>'25-26 Title I Part A'!$L1919-'25-26 Title I Part A'!$U1919</f>
        <v>0</v>
      </c>
    </row>
    <row r="1920" spans="1:22" ht="15" customHeight="1" x14ac:dyDescent="0.35">
      <c r="A1920" t="s">
        <v>254</v>
      </c>
      <c r="B1920" t="s">
        <v>632</v>
      </c>
      <c r="C1920" s="7" t="s">
        <v>256</v>
      </c>
      <c r="D1920" s="7" t="s">
        <v>633</v>
      </c>
      <c r="E1920" s="7" t="s">
        <v>25</v>
      </c>
      <c r="F1920" s="7" t="s">
        <v>26</v>
      </c>
      <c r="G1920" s="7" t="s">
        <v>633</v>
      </c>
      <c r="H1920" s="38" t="s">
        <v>634</v>
      </c>
      <c r="I1920" s="7" t="s">
        <v>28</v>
      </c>
      <c r="J1920" s="7" t="s">
        <v>7972</v>
      </c>
      <c r="K1920" s="7" t="s">
        <v>7972</v>
      </c>
      <c r="L1920" s="39">
        <v>117761</v>
      </c>
      <c r="M1920" s="7" t="s">
        <v>7972</v>
      </c>
      <c r="N1920" s="7" t="s">
        <v>7972</v>
      </c>
      <c r="O1920" s="7" t="s">
        <v>7972</v>
      </c>
      <c r="P1920" s="39">
        <v>19192</v>
      </c>
      <c r="Q1920" s="39">
        <v>36996</v>
      </c>
      <c r="R1920" s="39">
        <v>33456</v>
      </c>
      <c r="S1920" s="39">
        <v>28117</v>
      </c>
      <c r="T1920" s="39">
        <v>0</v>
      </c>
      <c r="U1920" s="39">
        <f>SUM('25-26 Title I Part A'!$P1920:$T1920)</f>
        <v>117761</v>
      </c>
      <c r="V1920" s="39">
        <f>'25-26 Title I Part A'!$L1920-'25-26 Title I Part A'!$U1920</f>
        <v>0</v>
      </c>
    </row>
    <row r="1921" spans="1:22" ht="15" customHeight="1" x14ac:dyDescent="0.35">
      <c r="A1921" t="s">
        <v>254</v>
      </c>
      <c r="B1921" t="s">
        <v>685</v>
      </c>
      <c r="C1921" s="7" t="s">
        <v>256</v>
      </c>
      <c r="D1921" s="7" t="s">
        <v>686</v>
      </c>
      <c r="E1921" s="7" t="s">
        <v>25</v>
      </c>
      <c r="F1921" s="7" t="s">
        <v>26</v>
      </c>
      <c r="G1921" s="7" t="s">
        <v>686</v>
      </c>
      <c r="H1921" s="38" t="s">
        <v>687</v>
      </c>
      <c r="I1921" s="7" t="s">
        <v>28</v>
      </c>
      <c r="J1921" s="7" t="s">
        <v>7972</v>
      </c>
      <c r="K1921" s="7" t="s">
        <v>7972</v>
      </c>
      <c r="L1921" s="39">
        <v>136214</v>
      </c>
      <c r="M1921" s="7" t="s">
        <v>7972</v>
      </c>
      <c r="N1921" s="7" t="s">
        <v>7972</v>
      </c>
      <c r="O1921" s="7" t="s">
        <v>7972</v>
      </c>
      <c r="P1921" s="39">
        <v>32684</v>
      </c>
      <c r="Q1921" s="39">
        <v>8041</v>
      </c>
      <c r="R1921" s="39">
        <v>0</v>
      </c>
      <c r="S1921" s="39">
        <v>0</v>
      </c>
      <c r="T1921" s="39">
        <v>0</v>
      </c>
      <c r="U1921" s="39">
        <f>SUM('25-26 Title I Part A'!$P1921:$T1921)</f>
        <v>40725</v>
      </c>
      <c r="V1921" s="39">
        <f>'25-26 Title I Part A'!$L1921-'25-26 Title I Part A'!$U1921</f>
        <v>95489</v>
      </c>
    </row>
    <row r="1922" spans="1:22" ht="15" customHeight="1" x14ac:dyDescent="0.35">
      <c r="A1922" t="s">
        <v>254</v>
      </c>
      <c r="B1922" t="s">
        <v>1200</v>
      </c>
      <c r="C1922" s="7" t="s">
        <v>256</v>
      </c>
      <c r="D1922" s="7" t="s">
        <v>1201</v>
      </c>
      <c r="E1922" s="7" t="s">
        <v>25</v>
      </c>
      <c r="F1922" s="7" t="s">
        <v>26</v>
      </c>
      <c r="G1922" s="7" t="s">
        <v>1201</v>
      </c>
      <c r="H1922" s="38" t="s">
        <v>1202</v>
      </c>
      <c r="I1922" s="7" t="s">
        <v>28</v>
      </c>
      <c r="J1922" s="7" t="s">
        <v>7972</v>
      </c>
      <c r="K1922" s="7" t="s">
        <v>7972</v>
      </c>
      <c r="L1922" s="39">
        <v>145975</v>
      </c>
      <c r="M1922" s="7" t="s">
        <v>7972</v>
      </c>
      <c r="N1922" s="7" t="s">
        <v>7972</v>
      </c>
      <c r="O1922" s="7" t="s">
        <v>7972</v>
      </c>
      <c r="P1922" s="39">
        <v>20284</v>
      </c>
      <c r="Q1922" s="39">
        <v>60094</v>
      </c>
      <c r="R1922" s="39">
        <v>27889</v>
      </c>
      <c r="S1922" s="39">
        <v>13581</v>
      </c>
      <c r="T1922" s="39">
        <v>0</v>
      </c>
      <c r="U1922" s="39">
        <f>SUM('25-26 Title I Part A'!$P1922:$T1922)</f>
        <v>121848</v>
      </c>
      <c r="V1922" s="39">
        <f>'25-26 Title I Part A'!$L1922-'25-26 Title I Part A'!$U1922</f>
        <v>24127</v>
      </c>
    </row>
    <row r="1923" spans="1:22" ht="15" customHeight="1" x14ac:dyDescent="0.35">
      <c r="A1923" t="s">
        <v>254</v>
      </c>
      <c r="B1923" t="s">
        <v>2516</v>
      </c>
      <c r="C1923" s="7" t="s">
        <v>256</v>
      </c>
      <c r="D1923" s="7" t="s">
        <v>2517</v>
      </c>
      <c r="E1923" s="7" t="s">
        <v>25</v>
      </c>
      <c r="F1923" s="7" t="s">
        <v>26</v>
      </c>
      <c r="G1923" s="7" t="s">
        <v>2517</v>
      </c>
      <c r="H1923" s="38" t="s">
        <v>2518</v>
      </c>
      <c r="I1923" s="7" t="s">
        <v>28</v>
      </c>
      <c r="J1923" s="7" t="s">
        <v>7972</v>
      </c>
      <c r="K1923" s="7" t="s">
        <v>7972</v>
      </c>
      <c r="L1923" s="39">
        <v>245699</v>
      </c>
      <c r="M1923" s="7" t="s">
        <v>7972</v>
      </c>
      <c r="N1923" s="7" t="s">
        <v>7972</v>
      </c>
      <c r="O1923" s="7" t="s">
        <v>7972</v>
      </c>
      <c r="P1923" s="39">
        <v>0</v>
      </c>
      <c r="Q1923" s="39">
        <v>95473</v>
      </c>
      <c r="R1923" s="39">
        <v>0</v>
      </c>
      <c r="S1923" s="39">
        <v>57296</v>
      </c>
      <c r="T1923" s="39">
        <v>0</v>
      </c>
      <c r="U1923" s="39">
        <f>SUM('25-26 Title I Part A'!$P1923:$T1923)</f>
        <v>152769</v>
      </c>
      <c r="V1923" s="39">
        <f>'25-26 Title I Part A'!$L1923-'25-26 Title I Part A'!$U1923</f>
        <v>92930</v>
      </c>
    </row>
    <row r="1924" spans="1:22" ht="15" customHeight="1" x14ac:dyDescent="0.35">
      <c r="A1924" t="s">
        <v>254</v>
      </c>
      <c r="B1924" t="s">
        <v>2519</v>
      </c>
      <c r="C1924" s="7" t="s">
        <v>256</v>
      </c>
      <c r="D1924" s="7" t="s">
        <v>2520</v>
      </c>
      <c r="E1924" s="7" t="s">
        <v>25</v>
      </c>
      <c r="F1924" s="7" t="s">
        <v>26</v>
      </c>
      <c r="G1924" s="7" t="s">
        <v>2520</v>
      </c>
      <c r="H1924" s="38" t="s">
        <v>2521</v>
      </c>
      <c r="I1924" s="7" t="s">
        <v>28</v>
      </c>
      <c r="J1924" s="7" t="s">
        <v>7972</v>
      </c>
      <c r="K1924" s="7" t="s">
        <v>7972</v>
      </c>
      <c r="L1924" s="39">
        <v>286975</v>
      </c>
      <c r="M1924" s="7" t="s">
        <v>7973</v>
      </c>
      <c r="N1924" s="7" t="s">
        <v>7972</v>
      </c>
      <c r="O1924" s="7" t="s">
        <v>7972</v>
      </c>
      <c r="P1924" s="39">
        <v>0</v>
      </c>
      <c r="Q1924" s="39">
        <v>126117</v>
      </c>
      <c r="R1924" s="39">
        <v>55745</v>
      </c>
      <c r="S1924" s="39">
        <v>0</v>
      </c>
      <c r="T1924" s="39">
        <v>0</v>
      </c>
      <c r="U1924" s="39">
        <f>SUM('25-26 Title I Part A'!$P1924:$T1924)</f>
        <v>181862</v>
      </c>
      <c r="V1924" s="39">
        <f>'25-26 Title I Part A'!$L1924-'25-26 Title I Part A'!$U1924</f>
        <v>105113</v>
      </c>
    </row>
    <row r="1925" spans="1:22" ht="15" customHeight="1" x14ac:dyDescent="0.35">
      <c r="A1925" t="s">
        <v>254</v>
      </c>
      <c r="B1925" t="s">
        <v>2525</v>
      </c>
      <c r="C1925" s="7" t="s">
        <v>256</v>
      </c>
      <c r="D1925" s="7" t="s">
        <v>2526</v>
      </c>
      <c r="E1925" s="7" t="s">
        <v>25</v>
      </c>
      <c r="F1925" s="7" t="s">
        <v>26</v>
      </c>
      <c r="G1925" s="7" t="s">
        <v>2526</v>
      </c>
      <c r="H1925" s="38" t="s">
        <v>2527</v>
      </c>
      <c r="I1925" s="7" t="s">
        <v>28</v>
      </c>
      <c r="J1925" s="7" t="s">
        <v>7972</v>
      </c>
      <c r="K1925" s="7" t="s">
        <v>7972</v>
      </c>
      <c r="L1925" s="39">
        <v>55326</v>
      </c>
      <c r="M1925" s="7" t="s">
        <v>7972</v>
      </c>
      <c r="N1925" s="7" t="s">
        <v>7972</v>
      </c>
      <c r="O1925" s="7" t="s">
        <v>7972</v>
      </c>
      <c r="P1925" s="39">
        <v>13371</v>
      </c>
      <c r="Q1925" s="39">
        <v>0</v>
      </c>
      <c r="R1925" s="39">
        <v>0</v>
      </c>
      <c r="S1925" s="39">
        <v>0</v>
      </c>
      <c r="T1925" s="39">
        <v>0</v>
      </c>
      <c r="U1925" s="39">
        <f>SUM('25-26 Title I Part A'!$P1925:$T1925)</f>
        <v>13371</v>
      </c>
      <c r="V1925" s="39">
        <f>'25-26 Title I Part A'!$L1925-'25-26 Title I Part A'!$U1925</f>
        <v>41955</v>
      </c>
    </row>
    <row r="1926" spans="1:22" ht="15" customHeight="1" x14ac:dyDescent="0.35">
      <c r="A1926" t="s">
        <v>254</v>
      </c>
      <c r="B1926" t="s">
        <v>2591</v>
      </c>
      <c r="C1926" s="7" t="s">
        <v>256</v>
      </c>
      <c r="D1926" s="7" t="s">
        <v>2592</v>
      </c>
      <c r="E1926" s="7" t="s">
        <v>25</v>
      </c>
      <c r="F1926" s="7" t="s">
        <v>26</v>
      </c>
      <c r="G1926" s="7" t="s">
        <v>2592</v>
      </c>
      <c r="H1926" s="38" t="s">
        <v>2593</v>
      </c>
      <c r="I1926" s="7" t="s">
        <v>28</v>
      </c>
      <c r="J1926" s="7" t="s">
        <v>7972</v>
      </c>
      <c r="K1926" s="7" t="s">
        <v>7972</v>
      </c>
      <c r="L1926" s="39">
        <v>96152</v>
      </c>
      <c r="M1926" s="7" t="s">
        <v>7973</v>
      </c>
      <c r="N1926" s="7" t="s">
        <v>7972</v>
      </c>
      <c r="O1926" s="7" t="s">
        <v>7972</v>
      </c>
      <c r="P1926" s="39">
        <v>23306</v>
      </c>
      <c r="Q1926" s="39">
        <v>0</v>
      </c>
      <c r="R1926" s="39">
        <v>33968</v>
      </c>
      <c r="S1926" s="39">
        <v>0</v>
      </c>
      <c r="T1926" s="39">
        <v>0</v>
      </c>
      <c r="U1926" s="39">
        <f>SUM('25-26 Title I Part A'!$P1926:$T1926)</f>
        <v>57274</v>
      </c>
      <c r="V1926" s="39">
        <f>'25-26 Title I Part A'!$L1926-'25-26 Title I Part A'!$U1926</f>
        <v>38878</v>
      </c>
    </row>
    <row r="1927" spans="1:22" ht="15" customHeight="1" x14ac:dyDescent="0.35">
      <c r="A1927" t="s">
        <v>254</v>
      </c>
      <c r="B1927" t="s">
        <v>2594</v>
      </c>
      <c r="C1927" s="7" t="s">
        <v>256</v>
      </c>
      <c r="D1927" s="7" t="s">
        <v>2595</v>
      </c>
      <c r="E1927" s="7" t="s">
        <v>25</v>
      </c>
      <c r="F1927" s="7" t="s">
        <v>26</v>
      </c>
      <c r="G1927" s="7" t="s">
        <v>2595</v>
      </c>
      <c r="H1927" s="38" t="s">
        <v>2596</v>
      </c>
      <c r="I1927" s="7" t="s">
        <v>28</v>
      </c>
      <c r="J1927" s="7" t="s">
        <v>7972</v>
      </c>
      <c r="K1927" s="7" t="s">
        <v>7972</v>
      </c>
      <c r="L1927" s="39">
        <v>76741</v>
      </c>
      <c r="M1927" s="7" t="s">
        <v>7972</v>
      </c>
      <c r="N1927" s="7" t="s">
        <v>7972</v>
      </c>
      <c r="O1927" s="7" t="s">
        <v>7972</v>
      </c>
      <c r="P1927" s="39">
        <v>11724</v>
      </c>
      <c r="Q1927" s="39">
        <v>16537</v>
      </c>
      <c r="R1927" s="39">
        <v>21445</v>
      </c>
      <c r="S1927" s="39">
        <v>27035</v>
      </c>
      <c r="T1927" s="39">
        <v>0</v>
      </c>
      <c r="U1927" s="39">
        <f>SUM('25-26 Title I Part A'!$P1927:$T1927)</f>
        <v>76741</v>
      </c>
      <c r="V1927" s="39">
        <f>'25-26 Title I Part A'!$L1927-'25-26 Title I Part A'!$U1927</f>
        <v>0</v>
      </c>
    </row>
    <row r="1928" spans="1:22" ht="15" customHeight="1" x14ac:dyDescent="0.35">
      <c r="A1928" t="s">
        <v>254</v>
      </c>
      <c r="B1928" t="s">
        <v>2702</v>
      </c>
      <c r="C1928" s="7" t="s">
        <v>256</v>
      </c>
      <c r="D1928" s="7" t="s">
        <v>2703</v>
      </c>
      <c r="E1928" s="7" t="s">
        <v>25</v>
      </c>
      <c r="F1928" s="7" t="s">
        <v>26</v>
      </c>
      <c r="G1928" s="7" t="s">
        <v>2703</v>
      </c>
      <c r="H1928" s="38" t="s">
        <v>2704</v>
      </c>
      <c r="I1928" s="7" t="s">
        <v>28</v>
      </c>
      <c r="J1928" s="7" t="s">
        <v>7972</v>
      </c>
      <c r="K1928" s="7" t="s">
        <v>7972</v>
      </c>
      <c r="L1928" s="39">
        <v>96564</v>
      </c>
      <c r="M1928" s="7" t="s">
        <v>7973</v>
      </c>
      <c r="N1928" s="7" t="s">
        <v>7972</v>
      </c>
      <c r="O1928" s="7" t="s">
        <v>7972</v>
      </c>
      <c r="P1928" s="39">
        <v>0</v>
      </c>
      <c r="Q1928" s="39">
        <v>18372</v>
      </c>
      <c r="R1928" s="39">
        <v>23745</v>
      </c>
      <c r="S1928" s="39">
        <v>0</v>
      </c>
      <c r="T1928" s="39">
        <v>0</v>
      </c>
      <c r="U1928" s="39">
        <f>SUM('25-26 Title I Part A'!$P1928:$T1928)</f>
        <v>42117</v>
      </c>
      <c r="V1928" s="39">
        <f>'25-26 Title I Part A'!$L1928-'25-26 Title I Part A'!$U1928</f>
        <v>54447</v>
      </c>
    </row>
    <row r="1929" spans="1:22" ht="15" customHeight="1" x14ac:dyDescent="0.35">
      <c r="A1929" t="s">
        <v>254</v>
      </c>
      <c r="B1929" t="s">
        <v>291</v>
      </c>
      <c r="C1929" s="7" t="s">
        <v>256</v>
      </c>
      <c r="D1929" s="7" t="s">
        <v>292</v>
      </c>
      <c r="E1929" s="7" t="s">
        <v>25</v>
      </c>
      <c r="F1929" s="7" t="s">
        <v>26</v>
      </c>
      <c r="G1929" s="7" t="s">
        <v>292</v>
      </c>
      <c r="H1929" s="38" t="s">
        <v>293</v>
      </c>
      <c r="I1929" s="7" t="s">
        <v>28</v>
      </c>
      <c r="J1929" s="7" t="s">
        <v>7972</v>
      </c>
      <c r="K1929" s="7" t="s">
        <v>7972</v>
      </c>
      <c r="L1929" s="39">
        <v>160720</v>
      </c>
      <c r="M1929" s="7" t="s">
        <v>7972</v>
      </c>
      <c r="N1929" s="7" t="s">
        <v>7972</v>
      </c>
      <c r="O1929" s="7" t="s">
        <v>7972</v>
      </c>
      <c r="P1929" s="39">
        <v>0</v>
      </c>
      <c r="Q1929" s="39">
        <v>35940</v>
      </c>
      <c r="R1929" s="39">
        <v>49235</v>
      </c>
      <c r="S1929" s="39">
        <v>38577</v>
      </c>
      <c r="T1929" s="39">
        <v>0</v>
      </c>
      <c r="U1929" s="39">
        <f>SUM('25-26 Title I Part A'!$P1929:$T1929)</f>
        <v>123752</v>
      </c>
      <c r="V1929" s="39">
        <f>'25-26 Title I Part A'!$L1929-'25-26 Title I Part A'!$U1929</f>
        <v>36968</v>
      </c>
    </row>
    <row r="1930" spans="1:22" ht="15" customHeight="1" x14ac:dyDescent="0.35">
      <c r="A1930" t="s">
        <v>254</v>
      </c>
      <c r="B1930" t="s">
        <v>4939</v>
      </c>
      <c r="C1930" s="7" t="s">
        <v>256</v>
      </c>
      <c r="D1930" s="7" t="s">
        <v>2595</v>
      </c>
      <c r="E1930" s="7" t="s">
        <v>4940</v>
      </c>
      <c r="F1930" s="7" t="s">
        <v>4941</v>
      </c>
      <c r="G1930" s="7" t="s">
        <v>4942</v>
      </c>
      <c r="H1930" s="38" t="s">
        <v>4943</v>
      </c>
      <c r="I1930" s="7" t="s">
        <v>3115</v>
      </c>
      <c r="J1930" s="7" t="s">
        <v>7974</v>
      </c>
      <c r="K1930" s="7" t="s">
        <v>7973</v>
      </c>
      <c r="L1930" s="39">
        <v>0</v>
      </c>
      <c r="M1930" s="7" t="s">
        <v>7972</v>
      </c>
      <c r="N1930" s="7" t="s">
        <v>7988</v>
      </c>
      <c r="O1930" s="7" t="s">
        <v>7974</v>
      </c>
      <c r="P1930" s="39">
        <v>0</v>
      </c>
      <c r="Q1930" s="39">
        <v>0</v>
      </c>
      <c r="R1930" s="39">
        <v>0</v>
      </c>
      <c r="S1930" s="39">
        <v>0</v>
      </c>
      <c r="T1930" s="39">
        <v>0</v>
      </c>
      <c r="U1930" s="39">
        <f>SUM('25-26 Title I Part A'!$P1930:$T1930)</f>
        <v>0</v>
      </c>
      <c r="V1930" s="39">
        <f>'25-26 Title I Part A'!$L1930-'25-26 Title I Part A'!$U1930</f>
        <v>0</v>
      </c>
    </row>
    <row r="1931" spans="1:22" ht="15" customHeight="1" x14ac:dyDescent="0.35">
      <c r="A1931" t="s">
        <v>385</v>
      </c>
      <c r="B1931" t="s">
        <v>3101</v>
      </c>
      <c r="C1931" s="7" t="s">
        <v>387</v>
      </c>
      <c r="D1931" s="7" t="s">
        <v>3102</v>
      </c>
      <c r="E1931" s="7" t="s">
        <v>25</v>
      </c>
      <c r="F1931" s="7" t="s">
        <v>26</v>
      </c>
      <c r="G1931" s="7" t="s">
        <v>3102</v>
      </c>
      <c r="H1931" s="38" t="s">
        <v>3103</v>
      </c>
      <c r="I1931" s="7" t="s">
        <v>2938</v>
      </c>
      <c r="J1931" s="7" t="s">
        <v>7972</v>
      </c>
      <c r="K1931" s="7" t="s">
        <v>7972</v>
      </c>
      <c r="L1931" s="39">
        <v>674419</v>
      </c>
      <c r="M1931" s="7" t="s">
        <v>7972</v>
      </c>
      <c r="N1931" s="7" t="s">
        <v>7972</v>
      </c>
      <c r="O1931" s="7" t="s">
        <v>7972</v>
      </c>
      <c r="P1931" s="39">
        <v>0</v>
      </c>
      <c r="Q1931" s="39">
        <v>0</v>
      </c>
      <c r="R1931" s="39">
        <v>0</v>
      </c>
      <c r="S1931" s="39">
        <v>172972</v>
      </c>
      <c r="T1931" s="39">
        <v>0</v>
      </c>
      <c r="U1931" s="39">
        <f>SUM('25-26 Title I Part A'!$P1931:$T1931)</f>
        <v>172972</v>
      </c>
      <c r="V1931" s="39">
        <f>'25-26 Title I Part A'!$L1931-'25-26 Title I Part A'!$U1931</f>
        <v>501447</v>
      </c>
    </row>
    <row r="1932" spans="1:22" ht="15" customHeight="1" x14ac:dyDescent="0.35">
      <c r="A1932" t="s">
        <v>385</v>
      </c>
      <c r="B1932" t="s">
        <v>386</v>
      </c>
      <c r="C1932" s="7" t="s">
        <v>387</v>
      </c>
      <c r="D1932" s="7" t="s">
        <v>388</v>
      </c>
      <c r="E1932" s="7" t="s">
        <v>25</v>
      </c>
      <c r="F1932" s="7" t="s">
        <v>26</v>
      </c>
      <c r="G1932" s="7" t="s">
        <v>388</v>
      </c>
      <c r="H1932" s="38" t="s">
        <v>389</v>
      </c>
      <c r="I1932" s="7" t="s">
        <v>28</v>
      </c>
      <c r="J1932" s="7" t="s">
        <v>7972</v>
      </c>
      <c r="K1932" s="7" t="s">
        <v>7972</v>
      </c>
      <c r="L1932" s="39">
        <v>88032</v>
      </c>
      <c r="M1932" s="7" t="s">
        <v>7972</v>
      </c>
      <c r="N1932" s="7" t="s">
        <v>7972</v>
      </c>
      <c r="O1932" s="7" t="s">
        <v>7972</v>
      </c>
      <c r="P1932" s="39">
        <v>0</v>
      </c>
      <c r="Q1932" s="39">
        <v>38508</v>
      </c>
      <c r="R1932" s="39">
        <v>49506</v>
      </c>
      <c r="S1932" s="39">
        <v>18</v>
      </c>
      <c r="T1932" s="39">
        <v>0</v>
      </c>
      <c r="U1932" s="39">
        <f>SUM('25-26 Title I Part A'!$P1932:$T1932)</f>
        <v>88032</v>
      </c>
      <c r="V1932" s="39">
        <f>'25-26 Title I Part A'!$L1932-'25-26 Title I Part A'!$U1932</f>
        <v>0</v>
      </c>
    </row>
    <row r="1933" spans="1:22" ht="15" customHeight="1" x14ac:dyDescent="0.35">
      <c r="A1933" t="s">
        <v>385</v>
      </c>
      <c r="B1933" t="s">
        <v>904</v>
      </c>
      <c r="C1933" s="7" t="s">
        <v>387</v>
      </c>
      <c r="D1933" s="7" t="s">
        <v>905</v>
      </c>
      <c r="E1933" s="7" t="s">
        <v>25</v>
      </c>
      <c r="F1933" s="7" t="s">
        <v>26</v>
      </c>
      <c r="G1933" s="7" t="s">
        <v>905</v>
      </c>
      <c r="H1933" s="38" t="s">
        <v>906</v>
      </c>
      <c r="I1933" s="7" t="s">
        <v>28</v>
      </c>
      <c r="J1933" s="7" t="s">
        <v>7972</v>
      </c>
      <c r="K1933" s="7" t="s">
        <v>7972</v>
      </c>
      <c r="L1933" s="39">
        <v>711956</v>
      </c>
      <c r="M1933" s="7" t="s">
        <v>7973</v>
      </c>
      <c r="N1933" s="7" t="s">
        <v>7972</v>
      </c>
      <c r="O1933" s="7" t="s">
        <v>7972</v>
      </c>
      <c r="P1933" s="39">
        <v>0</v>
      </c>
      <c r="Q1933" s="39">
        <v>0</v>
      </c>
      <c r="R1933" s="39">
        <v>386421</v>
      </c>
      <c r="S1933" s="39">
        <v>0</v>
      </c>
      <c r="T1933" s="39">
        <v>0</v>
      </c>
      <c r="U1933" s="39">
        <f>SUM('25-26 Title I Part A'!$P1933:$T1933)</f>
        <v>386421</v>
      </c>
      <c r="V1933" s="39">
        <f>'25-26 Title I Part A'!$L1933-'25-26 Title I Part A'!$U1933</f>
        <v>325535</v>
      </c>
    </row>
    <row r="1934" spans="1:22" ht="15" customHeight="1" x14ac:dyDescent="0.35">
      <c r="A1934" t="s">
        <v>385</v>
      </c>
      <c r="B1934" t="s">
        <v>1161</v>
      </c>
      <c r="C1934" s="7" t="s">
        <v>387</v>
      </c>
      <c r="D1934" s="7" t="s">
        <v>1162</v>
      </c>
      <c r="E1934" s="7" t="s">
        <v>25</v>
      </c>
      <c r="F1934" s="7" t="s">
        <v>26</v>
      </c>
      <c r="G1934" s="7" t="s">
        <v>1162</v>
      </c>
      <c r="H1934" s="38" t="s">
        <v>1163</v>
      </c>
      <c r="I1934" s="7" t="s">
        <v>28</v>
      </c>
      <c r="J1934" s="7" t="s">
        <v>7972</v>
      </c>
      <c r="K1934" s="7" t="s">
        <v>7972</v>
      </c>
      <c r="L1934" s="39">
        <v>2298536</v>
      </c>
      <c r="M1934" s="7" t="s">
        <v>7972</v>
      </c>
      <c r="N1934" s="7" t="s">
        <v>7972</v>
      </c>
      <c r="O1934" s="7" t="s">
        <v>7972</v>
      </c>
      <c r="P1934" s="39">
        <v>0</v>
      </c>
      <c r="Q1934" s="39">
        <v>0</v>
      </c>
      <c r="R1934" s="39">
        <v>1031867</v>
      </c>
      <c r="S1934" s="39">
        <v>533645</v>
      </c>
      <c r="T1934" s="39">
        <v>0</v>
      </c>
      <c r="U1934" s="39">
        <f>SUM('25-26 Title I Part A'!$P1934:$T1934)</f>
        <v>1565512</v>
      </c>
      <c r="V1934" s="39">
        <f>'25-26 Title I Part A'!$L1934-'25-26 Title I Part A'!$U1934</f>
        <v>733024</v>
      </c>
    </row>
    <row r="1935" spans="1:22" ht="15" customHeight="1" x14ac:dyDescent="0.35">
      <c r="A1935" t="s">
        <v>385</v>
      </c>
      <c r="B1935" t="s">
        <v>1633</v>
      </c>
      <c r="C1935" s="7" t="s">
        <v>387</v>
      </c>
      <c r="D1935" s="7" t="s">
        <v>1634</v>
      </c>
      <c r="E1935" s="7" t="s">
        <v>25</v>
      </c>
      <c r="F1935" s="7" t="s">
        <v>26</v>
      </c>
      <c r="G1935" s="7" t="s">
        <v>1634</v>
      </c>
      <c r="H1935" s="38" t="s">
        <v>1635</v>
      </c>
      <c r="I1935" s="7" t="s">
        <v>28</v>
      </c>
      <c r="J1935" s="7" t="s">
        <v>7972</v>
      </c>
      <c r="K1935" s="7" t="s">
        <v>7972</v>
      </c>
      <c r="L1935" s="39">
        <v>33095</v>
      </c>
      <c r="M1935" s="7" t="s">
        <v>7972</v>
      </c>
      <c r="N1935" s="7" t="s">
        <v>7972</v>
      </c>
      <c r="O1935" s="7" t="s">
        <v>7972</v>
      </c>
      <c r="P1935" s="39">
        <v>1786</v>
      </c>
      <c r="Q1935" s="39">
        <v>22016</v>
      </c>
      <c r="R1935" s="39">
        <v>9293</v>
      </c>
      <c r="S1935" s="39">
        <v>0</v>
      </c>
      <c r="T1935" s="39">
        <v>0</v>
      </c>
      <c r="U1935" s="39">
        <f>SUM('25-26 Title I Part A'!$P1935:$T1935)</f>
        <v>33095</v>
      </c>
      <c r="V1935" s="39">
        <f>'25-26 Title I Part A'!$L1935-'25-26 Title I Part A'!$U1935</f>
        <v>0</v>
      </c>
    </row>
    <row r="1936" spans="1:22" ht="15" customHeight="1" x14ac:dyDescent="0.35">
      <c r="A1936" t="s">
        <v>385</v>
      </c>
      <c r="B1936" t="s">
        <v>1760</v>
      </c>
      <c r="C1936" s="7" t="s">
        <v>387</v>
      </c>
      <c r="D1936" s="7" t="s">
        <v>1761</v>
      </c>
      <c r="E1936" s="7" t="s">
        <v>25</v>
      </c>
      <c r="F1936" s="7" t="s">
        <v>26</v>
      </c>
      <c r="G1936" s="7" t="s">
        <v>1761</v>
      </c>
      <c r="H1936" s="38" t="s">
        <v>1762</v>
      </c>
      <c r="I1936" s="7" t="s">
        <v>28</v>
      </c>
      <c r="J1936" s="7" t="s">
        <v>7972</v>
      </c>
      <c r="K1936" s="7" t="s">
        <v>7972</v>
      </c>
      <c r="L1936" s="39">
        <v>1524</v>
      </c>
      <c r="M1936" s="7" t="s">
        <v>7972</v>
      </c>
      <c r="N1936" s="7" t="s">
        <v>7972</v>
      </c>
      <c r="O1936" s="7" t="s">
        <v>7972</v>
      </c>
      <c r="P1936" s="39">
        <v>372</v>
      </c>
      <c r="Q1936" s="39">
        <v>1152</v>
      </c>
      <c r="R1936" s="39">
        <v>0</v>
      </c>
      <c r="S1936" s="39">
        <v>0</v>
      </c>
      <c r="T1936" s="39">
        <v>0</v>
      </c>
      <c r="U1936" s="39">
        <f>SUM('25-26 Title I Part A'!$P1936:$T1936)</f>
        <v>1524</v>
      </c>
      <c r="V1936" s="39">
        <f>'25-26 Title I Part A'!$L1936-'25-26 Title I Part A'!$U1936</f>
        <v>0</v>
      </c>
    </row>
    <row r="1937" spans="1:22" ht="15" customHeight="1" x14ac:dyDescent="0.35">
      <c r="A1937" t="s">
        <v>385</v>
      </c>
      <c r="B1937" t="s">
        <v>1871</v>
      </c>
      <c r="C1937" s="7" t="s">
        <v>387</v>
      </c>
      <c r="D1937" s="7" t="s">
        <v>1872</v>
      </c>
      <c r="E1937" s="7" t="s">
        <v>25</v>
      </c>
      <c r="F1937" s="7" t="s">
        <v>26</v>
      </c>
      <c r="G1937" s="7" t="s">
        <v>1872</v>
      </c>
      <c r="H1937" s="38" t="s">
        <v>1870</v>
      </c>
      <c r="I1937" s="7" t="s">
        <v>28</v>
      </c>
      <c r="J1937" s="7" t="s">
        <v>7972</v>
      </c>
      <c r="K1937" s="7" t="s">
        <v>7972</v>
      </c>
      <c r="L1937" s="39">
        <v>601770</v>
      </c>
      <c r="M1937" s="7" t="s">
        <v>7972</v>
      </c>
      <c r="N1937" s="7" t="s">
        <v>7972</v>
      </c>
      <c r="O1937" s="7" t="s">
        <v>7972</v>
      </c>
      <c r="P1937" s="39">
        <v>115243</v>
      </c>
      <c r="Q1937" s="39">
        <v>95564</v>
      </c>
      <c r="R1937" s="39">
        <v>123494</v>
      </c>
      <c r="S1937" s="39">
        <v>130379</v>
      </c>
      <c r="T1937" s="39">
        <v>0</v>
      </c>
      <c r="U1937" s="39">
        <f>SUM('25-26 Title I Part A'!$P1937:$T1937)</f>
        <v>464680</v>
      </c>
      <c r="V1937" s="39">
        <f>'25-26 Title I Part A'!$L1937-'25-26 Title I Part A'!$U1937</f>
        <v>137090</v>
      </c>
    </row>
    <row r="1938" spans="1:22" ht="15" customHeight="1" x14ac:dyDescent="0.35">
      <c r="A1938" t="s">
        <v>385</v>
      </c>
      <c r="B1938" t="s">
        <v>1876</v>
      </c>
      <c r="C1938" s="7" t="s">
        <v>387</v>
      </c>
      <c r="D1938" s="7" t="s">
        <v>1877</v>
      </c>
      <c r="E1938" s="7" t="s">
        <v>25</v>
      </c>
      <c r="F1938" s="7" t="s">
        <v>26</v>
      </c>
      <c r="G1938" s="7" t="s">
        <v>1877</v>
      </c>
      <c r="H1938" s="38" t="s">
        <v>1878</v>
      </c>
      <c r="I1938" s="7" t="s">
        <v>28</v>
      </c>
      <c r="J1938" s="7" t="s">
        <v>7972</v>
      </c>
      <c r="K1938" s="7" t="s">
        <v>7972</v>
      </c>
      <c r="L1938" s="39">
        <v>440382</v>
      </c>
      <c r="M1938" s="7" t="s">
        <v>7972</v>
      </c>
      <c r="N1938" s="7" t="s">
        <v>7972</v>
      </c>
      <c r="O1938" s="7" t="s">
        <v>7972</v>
      </c>
      <c r="P1938" s="39">
        <v>0</v>
      </c>
      <c r="Q1938" s="39">
        <v>200143</v>
      </c>
      <c r="R1938" s="39">
        <v>59880</v>
      </c>
      <c r="S1938" s="39">
        <v>65316</v>
      </c>
      <c r="T1938" s="39">
        <v>0</v>
      </c>
      <c r="U1938" s="39">
        <f>SUM('25-26 Title I Part A'!$P1938:$T1938)</f>
        <v>325339</v>
      </c>
      <c r="V1938" s="39">
        <f>'25-26 Title I Part A'!$L1938-'25-26 Title I Part A'!$U1938</f>
        <v>115043</v>
      </c>
    </row>
    <row r="1939" spans="1:22" ht="15" customHeight="1" x14ac:dyDescent="0.35">
      <c r="A1939" t="s">
        <v>385</v>
      </c>
      <c r="B1939" t="s">
        <v>1921</v>
      </c>
      <c r="C1939" s="7" t="s">
        <v>387</v>
      </c>
      <c r="D1939" s="7" t="s">
        <v>1922</v>
      </c>
      <c r="E1939" s="7" t="s">
        <v>25</v>
      </c>
      <c r="F1939" s="7" t="s">
        <v>26</v>
      </c>
      <c r="G1939" s="7" t="s">
        <v>1922</v>
      </c>
      <c r="H1939" s="38" t="s">
        <v>1923</v>
      </c>
      <c r="I1939" s="7" t="s">
        <v>28</v>
      </c>
      <c r="J1939" s="7" t="s">
        <v>7972</v>
      </c>
      <c r="K1939" s="7" t="s">
        <v>7972</v>
      </c>
      <c r="L1939" s="39">
        <v>5262322</v>
      </c>
      <c r="M1939" s="7" t="s">
        <v>7972</v>
      </c>
      <c r="N1939" s="7" t="s">
        <v>7972</v>
      </c>
      <c r="O1939" s="7" t="s">
        <v>7972</v>
      </c>
      <c r="P1939" s="39">
        <v>19121</v>
      </c>
      <c r="Q1939" s="39">
        <v>2271218</v>
      </c>
      <c r="R1939" s="39">
        <v>1377149</v>
      </c>
      <c r="S1939" s="39">
        <v>1387418</v>
      </c>
      <c r="T1939" s="39">
        <v>0</v>
      </c>
      <c r="U1939" s="39">
        <f>SUM('25-26 Title I Part A'!$P1939:$T1939)</f>
        <v>5054906</v>
      </c>
      <c r="V1939" s="39">
        <f>'25-26 Title I Part A'!$L1939-'25-26 Title I Part A'!$U1939</f>
        <v>207416</v>
      </c>
    </row>
    <row r="1940" spans="1:22" ht="15" customHeight="1" x14ac:dyDescent="0.35">
      <c r="A1940" t="s">
        <v>385</v>
      </c>
      <c r="B1940" t="s">
        <v>1924</v>
      </c>
      <c r="C1940" s="7" t="s">
        <v>387</v>
      </c>
      <c r="D1940" s="7" t="s">
        <v>1925</v>
      </c>
      <c r="E1940" s="7" t="s">
        <v>25</v>
      </c>
      <c r="F1940" s="7" t="s">
        <v>26</v>
      </c>
      <c r="G1940" s="7" t="s">
        <v>1925</v>
      </c>
      <c r="H1940" s="38" t="s">
        <v>1926</v>
      </c>
      <c r="I1940" s="7" t="s">
        <v>28</v>
      </c>
      <c r="J1940" s="7" t="s">
        <v>7972</v>
      </c>
      <c r="K1940" s="7" t="s">
        <v>7972</v>
      </c>
      <c r="L1940" s="39">
        <v>4181697</v>
      </c>
      <c r="M1940" s="7" t="s">
        <v>7972</v>
      </c>
      <c r="N1940" s="7" t="s">
        <v>7972</v>
      </c>
      <c r="O1940" s="7" t="s">
        <v>7972</v>
      </c>
      <c r="P1940" s="39">
        <v>0</v>
      </c>
      <c r="Q1940" s="39">
        <v>0</v>
      </c>
      <c r="R1940" s="39">
        <v>425759</v>
      </c>
      <c r="S1940" s="39">
        <v>1117295</v>
      </c>
      <c r="T1940" s="39">
        <v>0</v>
      </c>
      <c r="U1940" s="39">
        <f>SUM('25-26 Title I Part A'!$P1940:$T1940)</f>
        <v>1543054</v>
      </c>
      <c r="V1940" s="39">
        <f>'25-26 Title I Part A'!$L1940-'25-26 Title I Part A'!$U1940</f>
        <v>2638643</v>
      </c>
    </row>
    <row r="1941" spans="1:22" ht="15" customHeight="1" x14ac:dyDescent="0.35">
      <c r="A1941" t="s">
        <v>385</v>
      </c>
      <c r="B1941" t="s">
        <v>2066</v>
      </c>
      <c r="C1941" s="7" t="s">
        <v>387</v>
      </c>
      <c r="D1941" s="7" t="s">
        <v>2067</v>
      </c>
      <c r="E1941" s="7" t="s">
        <v>25</v>
      </c>
      <c r="F1941" s="7" t="s">
        <v>26</v>
      </c>
      <c r="G1941" s="7" t="s">
        <v>2067</v>
      </c>
      <c r="H1941" s="38" t="s">
        <v>2068</v>
      </c>
      <c r="I1941" s="7" t="s">
        <v>28</v>
      </c>
      <c r="J1941" s="7" t="s">
        <v>7972</v>
      </c>
      <c r="K1941" s="7" t="s">
        <v>7972</v>
      </c>
      <c r="L1941" s="39">
        <v>774408</v>
      </c>
      <c r="M1941" s="7" t="s">
        <v>7972</v>
      </c>
      <c r="N1941" s="7" t="s">
        <v>7972</v>
      </c>
      <c r="O1941" s="7" t="s">
        <v>7972</v>
      </c>
      <c r="P1941" s="39">
        <v>0</v>
      </c>
      <c r="Q1941" s="39">
        <v>125065</v>
      </c>
      <c r="R1941" s="39">
        <v>204494</v>
      </c>
      <c r="S1941" s="39">
        <v>215686</v>
      </c>
      <c r="T1941" s="39">
        <v>0</v>
      </c>
      <c r="U1941" s="39">
        <f>SUM('25-26 Title I Part A'!$P1941:$T1941)</f>
        <v>545245</v>
      </c>
      <c r="V1941" s="39">
        <f>'25-26 Title I Part A'!$L1941-'25-26 Title I Part A'!$U1941</f>
        <v>229163</v>
      </c>
    </row>
    <row r="1942" spans="1:22" ht="15" customHeight="1" x14ac:dyDescent="0.35">
      <c r="A1942" t="s">
        <v>385</v>
      </c>
      <c r="B1942" t="s">
        <v>2191</v>
      </c>
      <c r="C1942" s="7" t="s">
        <v>387</v>
      </c>
      <c r="D1942" s="7" t="s">
        <v>2192</v>
      </c>
      <c r="E1942" s="7" t="s">
        <v>25</v>
      </c>
      <c r="F1942" s="7" t="s">
        <v>26</v>
      </c>
      <c r="G1942" s="7" t="s">
        <v>2192</v>
      </c>
      <c r="H1942" s="38" t="s">
        <v>2193</v>
      </c>
      <c r="I1942" s="7" t="s">
        <v>28</v>
      </c>
      <c r="J1942" s="7" t="s">
        <v>7972</v>
      </c>
      <c r="K1942" s="7" t="s">
        <v>7972</v>
      </c>
      <c r="L1942" s="39">
        <v>1304702</v>
      </c>
      <c r="M1942" s="7" t="s">
        <v>7972</v>
      </c>
      <c r="N1942" s="7" t="s">
        <v>7972</v>
      </c>
      <c r="O1942" s="7" t="s">
        <v>7972</v>
      </c>
      <c r="P1942" s="39">
        <v>107445</v>
      </c>
      <c r="Q1942" s="39">
        <v>221138</v>
      </c>
      <c r="R1942" s="39">
        <v>275167</v>
      </c>
      <c r="S1942" s="39">
        <v>283278</v>
      </c>
      <c r="T1942" s="39">
        <v>0</v>
      </c>
      <c r="U1942" s="39">
        <f>SUM('25-26 Title I Part A'!$P1942:$T1942)</f>
        <v>887028</v>
      </c>
      <c r="V1942" s="39">
        <f>'25-26 Title I Part A'!$L1942-'25-26 Title I Part A'!$U1942</f>
        <v>417674</v>
      </c>
    </row>
    <row r="1943" spans="1:22" ht="15" customHeight="1" x14ac:dyDescent="0.35">
      <c r="A1943" t="s">
        <v>385</v>
      </c>
      <c r="B1943" t="s">
        <v>2370</v>
      </c>
      <c r="C1943" s="7" t="s">
        <v>387</v>
      </c>
      <c r="D1943" s="7" t="s">
        <v>2371</v>
      </c>
      <c r="E1943" s="7" t="s">
        <v>25</v>
      </c>
      <c r="F1943" s="7" t="s">
        <v>26</v>
      </c>
      <c r="G1943" s="7" t="s">
        <v>2371</v>
      </c>
      <c r="H1943" s="38" t="s">
        <v>2372</v>
      </c>
      <c r="I1943" s="7" t="s">
        <v>28</v>
      </c>
      <c r="J1943" s="7" t="s">
        <v>7972</v>
      </c>
      <c r="K1943" s="7" t="s">
        <v>7973</v>
      </c>
      <c r="L1943" s="39">
        <v>0</v>
      </c>
      <c r="M1943" s="7" t="s">
        <v>7972</v>
      </c>
      <c r="N1943" s="7" t="s">
        <v>7972</v>
      </c>
      <c r="O1943" s="7" t="s">
        <v>7974</v>
      </c>
      <c r="P1943" s="39">
        <v>0</v>
      </c>
      <c r="Q1943" s="39">
        <v>0</v>
      </c>
      <c r="R1943" s="39">
        <v>0</v>
      </c>
      <c r="S1943" s="39">
        <v>0</v>
      </c>
      <c r="T1943" s="39">
        <v>0</v>
      </c>
      <c r="U1943" s="39">
        <f>SUM('25-26 Title I Part A'!$P1943:$T1943)</f>
        <v>0</v>
      </c>
      <c r="V1943" s="39">
        <f>'25-26 Title I Part A'!$L1943-'25-26 Title I Part A'!$U1943</f>
        <v>0</v>
      </c>
    </row>
    <row r="1944" spans="1:22" ht="15" customHeight="1" x14ac:dyDescent="0.35">
      <c r="A1944" t="s">
        <v>385</v>
      </c>
      <c r="B1944" t="s">
        <v>2489</v>
      </c>
      <c r="C1944" s="7" t="s">
        <v>387</v>
      </c>
      <c r="D1944" s="7" t="s">
        <v>2490</v>
      </c>
      <c r="E1944" s="7" t="s">
        <v>25</v>
      </c>
      <c r="F1944" s="7" t="s">
        <v>26</v>
      </c>
      <c r="G1944" s="7" t="s">
        <v>2490</v>
      </c>
      <c r="H1944" s="38" t="s">
        <v>2491</v>
      </c>
      <c r="I1944" s="7" t="s">
        <v>28</v>
      </c>
      <c r="J1944" s="7" t="s">
        <v>7972</v>
      </c>
      <c r="K1944" s="7" t="s">
        <v>7972</v>
      </c>
      <c r="L1944" s="39">
        <v>2774790</v>
      </c>
      <c r="M1944" s="7" t="s">
        <v>7972</v>
      </c>
      <c r="N1944" s="7" t="s">
        <v>7972</v>
      </c>
      <c r="O1944" s="7" t="s">
        <v>7972</v>
      </c>
      <c r="P1944" s="39">
        <v>0</v>
      </c>
      <c r="Q1944" s="39">
        <v>671173</v>
      </c>
      <c r="R1944" s="39">
        <v>724489</v>
      </c>
      <c r="S1944" s="39">
        <v>780075</v>
      </c>
      <c r="T1944" s="39">
        <v>0</v>
      </c>
      <c r="U1944" s="39">
        <f>SUM('25-26 Title I Part A'!$P1944:$T1944)</f>
        <v>2175737</v>
      </c>
      <c r="V1944" s="39">
        <f>'25-26 Title I Part A'!$L1944-'25-26 Title I Part A'!$U1944</f>
        <v>599053</v>
      </c>
    </row>
    <row r="1945" spans="1:22" ht="15" customHeight="1" x14ac:dyDescent="0.35">
      <c r="A1945" t="s">
        <v>385</v>
      </c>
      <c r="B1945" t="s">
        <v>2510</v>
      </c>
      <c r="C1945" s="7" t="s">
        <v>387</v>
      </c>
      <c r="D1945" s="7" t="s">
        <v>2511</v>
      </c>
      <c r="E1945" s="7" t="s">
        <v>25</v>
      </c>
      <c r="F1945" s="7" t="s">
        <v>26</v>
      </c>
      <c r="G1945" s="7" t="s">
        <v>2511</v>
      </c>
      <c r="H1945" s="38" t="s">
        <v>2512</v>
      </c>
      <c r="I1945" s="7" t="s">
        <v>28</v>
      </c>
      <c r="J1945" s="7" t="s">
        <v>7972</v>
      </c>
      <c r="K1945" s="7" t="s">
        <v>7972</v>
      </c>
      <c r="L1945" s="39">
        <v>45134</v>
      </c>
      <c r="M1945" s="7" t="s">
        <v>7972</v>
      </c>
      <c r="N1945" s="7" t="s">
        <v>7972</v>
      </c>
      <c r="O1945" s="7" t="s">
        <v>7972</v>
      </c>
      <c r="P1945" s="39">
        <v>10908</v>
      </c>
      <c r="Q1945" s="39">
        <v>19554</v>
      </c>
      <c r="R1945" s="39">
        <v>14246</v>
      </c>
      <c r="S1945" s="39">
        <v>0</v>
      </c>
      <c r="T1945" s="39">
        <v>0</v>
      </c>
      <c r="U1945" s="39">
        <f>SUM('25-26 Title I Part A'!$P1945:$T1945)</f>
        <v>44708</v>
      </c>
      <c r="V1945" s="39">
        <f>'25-26 Title I Part A'!$L1945-'25-26 Title I Part A'!$U1945</f>
        <v>426</v>
      </c>
    </row>
    <row r="1946" spans="1:22" ht="15" customHeight="1" x14ac:dyDescent="0.35">
      <c r="A1946" t="s">
        <v>385</v>
      </c>
      <c r="B1946" t="s">
        <v>2756</v>
      </c>
      <c r="C1946" s="7" t="s">
        <v>387</v>
      </c>
      <c r="D1946" s="7" t="s">
        <v>2757</v>
      </c>
      <c r="E1946" s="7" t="s">
        <v>25</v>
      </c>
      <c r="F1946" s="7" t="s">
        <v>26</v>
      </c>
      <c r="G1946" s="7" t="s">
        <v>2757</v>
      </c>
      <c r="H1946" s="38" t="s">
        <v>2758</v>
      </c>
      <c r="I1946" s="7" t="s">
        <v>28</v>
      </c>
      <c r="J1946" s="7" t="s">
        <v>7972</v>
      </c>
      <c r="K1946" s="7" t="s">
        <v>7972</v>
      </c>
      <c r="L1946" s="39">
        <v>3103196</v>
      </c>
      <c r="M1946" s="7" t="s">
        <v>7972</v>
      </c>
      <c r="N1946" s="7" t="s">
        <v>7972</v>
      </c>
      <c r="O1946" s="7" t="s">
        <v>7972</v>
      </c>
      <c r="P1946" s="39">
        <v>623812</v>
      </c>
      <c r="Q1946" s="39">
        <v>725542</v>
      </c>
      <c r="R1946" s="39">
        <v>656538</v>
      </c>
      <c r="S1946" s="39">
        <v>1097304</v>
      </c>
      <c r="T1946" s="39">
        <v>0</v>
      </c>
      <c r="U1946" s="39">
        <f>SUM('25-26 Title I Part A'!$P1946:$T1946)</f>
        <v>3103196</v>
      </c>
      <c r="V1946" s="39">
        <f>'25-26 Title I Part A'!$L1946-'25-26 Title I Part A'!$U1946</f>
        <v>0</v>
      </c>
    </row>
    <row r="1947" spans="1:22" ht="15" customHeight="1" x14ac:dyDescent="0.35">
      <c r="A1947" t="s">
        <v>385</v>
      </c>
      <c r="B1947" t="s">
        <v>646</v>
      </c>
      <c r="C1947" s="7" t="s">
        <v>387</v>
      </c>
      <c r="D1947" s="7" t="s">
        <v>647</v>
      </c>
      <c r="E1947" s="7" t="s">
        <v>25</v>
      </c>
      <c r="F1947" s="7" t="s">
        <v>26</v>
      </c>
      <c r="G1947" s="7" t="s">
        <v>647</v>
      </c>
      <c r="H1947" s="38" t="s">
        <v>648</v>
      </c>
      <c r="I1947" s="7" t="s">
        <v>28</v>
      </c>
      <c r="J1947" s="7" t="s">
        <v>7972</v>
      </c>
      <c r="K1947" s="7" t="s">
        <v>7972</v>
      </c>
      <c r="L1947" s="39">
        <v>2320578</v>
      </c>
      <c r="M1947" s="7" t="s">
        <v>7972</v>
      </c>
      <c r="N1947" s="7" t="s">
        <v>7972</v>
      </c>
      <c r="O1947" s="7" t="s">
        <v>7972</v>
      </c>
      <c r="P1947" s="39">
        <v>265384</v>
      </c>
      <c r="Q1947" s="39">
        <v>617403</v>
      </c>
      <c r="R1947" s="39">
        <v>610710</v>
      </c>
      <c r="S1947" s="39">
        <v>494718</v>
      </c>
      <c r="T1947" s="39">
        <v>0</v>
      </c>
      <c r="U1947" s="39">
        <f>SUM('25-26 Title I Part A'!$P1947:$T1947)</f>
        <v>1988215</v>
      </c>
      <c r="V1947" s="39">
        <f>'25-26 Title I Part A'!$L1947-'25-26 Title I Part A'!$U1947</f>
        <v>332363</v>
      </c>
    </row>
    <row r="1948" spans="1:22" ht="15" customHeight="1" x14ac:dyDescent="0.35">
      <c r="A1948" t="s">
        <v>385</v>
      </c>
      <c r="B1948" t="s">
        <v>1847</v>
      </c>
      <c r="C1948" s="7" t="s">
        <v>387</v>
      </c>
      <c r="D1948" s="7" t="s">
        <v>1848</v>
      </c>
      <c r="E1948" s="7" t="s">
        <v>25</v>
      </c>
      <c r="F1948" s="7" t="s">
        <v>26</v>
      </c>
      <c r="G1948" s="7" t="s">
        <v>1848</v>
      </c>
      <c r="H1948" s="38" t="s">
        <v>1849</v>
      </c>
      <c r="I1948" s="7" t="s">
        <v>28</v>
      </c>
      <c r="J1948" s="7" t="s">
        <v>7972</v>
      </c>
      <c r="K1948" s="7" t="s">
        <v>7972</v>
      </c>
      <c r="L1948" s="39">
        <v>78364</v>
      </c>
      <c r="M1948" s="7" t="s">
        <v>7972</v>
      </c>
      <c r="N1948" s="7" t="s">
        <v>7972</v>
      </c>
      <c r="O1948" s="7" t="s">
        <v>7972</v>
      </c>
      <c r="P1948" s="39">
        <v>0</v>
      </c>
      <c r="Q1948" s="39">
        <v>15149</v>
      </c>
      <c r="R1948" s="39">
        <v>36040</v>
      </c>
      <c r="S1948" s="39">
        <v>0</v>
      </c>
      <c r="T1948" s="39">
        <v>0</v>
      </c>
      <c r="U1948" s="39">
        <f>SUM('25-26 Title I Part A'!$P1948:$T1948)</f>
        <v>51189</v>
      </c>
      <c r="V1948" s="39">
        <f>'25-26 Title I Part A'!$L1948-'25-26 Title I Part A'!$U1948</f>
        <v>27175</v>
      </c>
    </row>
    <row r="1949" spans="1:22" ht="15" customHeight="1" x14ac:dyDescent="0.35">
      <c r="A1949" t="s">
        <v>385</v>
      </c>
      <c r="B1949" t="s">
        <v>1698</v>
      </c>
      <c r="C1949" s="7" t="s">
        <v>387</v>
      </c>
      <c r="D1949" s="7" t="s">
        <v>1699</v>
      </c>
      <c r="E1949" s="7" t="s">
        <v>25</v>
      </c>
      <c r="F1949" s="7" t="s">
        <v>26</v>
      </c>
      <c r="G1949" s="7" t="s">
        <v>1699</v>
      </c>
      <c r="H1949" s="38" t="s">
        <v>1700</v>
      </c>
      <c r="I1949" s="7" t="s">
        <v>28</v>
      </c>
      <c r="J1949" s="7" t="s">
        <v>7972</v>
      </c>
      <c r="K1949" s="7" t="s">
        <v>7972</v>
      </c>
      <c r="L1949" s="39">
        <v>645364</v>
      </c>
      <c r="M1949" s="7" t="s">
        <v>7972</v>
      </c>
      <c r="N1949" s="7" t="s">
        <v>7972</v>
      </c>
      <c r="O1949" s="7" t="s">
        <v>7972</v>
      </c>
      <c r="P1949" s="39">
        <v>0</v>
      </c>
      <c r="Q1949" s="39">
        <v>109963</v>
      </c>
      <c r="R1949" s="39">
        <v>89594</v>
      </c>
      <c r="S1949" s="39">
        <v>164282</v>
      </c>
      <c r="T1949" s="39">
        <v>0</v>
      </c>
      <c r="U1949" s="39">
        <f>SUM('25-26 Title I Part A'!$P1949:$T1949)</f>
        <v>363839</v>
      </c>
      <c r="V1949" s="39">
        <f>'25-26 Title I Part A'!$L1949-'25-26 Title I Part A'!$U1949</f>
        <v>281525</v>
      </c>
    </row>
    <row r="1950" spans="1:22" ht="15" customHeight="1" x14ac:dyDescent="0.35">
      <c r="A1950" t="s">
        <v>385</v>
      </c>
      <c r="B1950" t="s">
        <v>2391</v>
      </c>
      <c r="C1950" s="7" t="s">
        <v>387</v>
      </c>
      <c r="D1950" s="7" t="s">
        <v>2392</v>
      </c>
      <c r="E1950" s="7" t="s">
        <v>25</v>
      </c>
      <c r="F1950" s="7" t="s">
        <v>26</v>
      </c>
      <c r="G1950" s="7" t="s">
        <v>2392</v>
      </c>
      <c r="H1950" s="38" t="s">
        <v>2393</v>
      </c>
      <c r="I1950" s="7" t="s">
        <v>28</v>
      </c>
      <c r="J1950" s="7" t="s">
        <v>7972</v>
      </c>
      <c r="K1950" s="7" t="s">
        <v>7972</v>
      </c>
      <c r="L1950" s="39">
        <v>1384791</v>
      </c>
      <c r="M1950" s="7" t="s">
        <v>7972</v>
      </c>
      <c r="N1950" s="7" t="s">
        <v>7972</v>
      </c>
      <c r="O1950" s="7" t="s">
        <v>7972</v>
      </c>
      <c r="P1950" s="39">
        <v>0</v>
      </c>
      <c r="Q1950" s="39">
        <v>202224</v>
      </c>
      <c r="R1950" s="39">
        <v>239490</v>
      </c>
      <c r="S1950" s="39">
        <v>271451</v>
      </c>
      <c r="T1950" s="39">
        <v>0</v>
      </c>
      <c r="U1950" s="39">
        <f>SUM('25-26 Title I Part A'!$P1950:$T1950)</f>
        <v>713165</v>
      </c>
      <c r="V1950" s="39">
        <f>'25-26 Title I Part A'!$L1950-'25-26 Title I Part A'!$U1950</f>
        <v>671626</v>
      </c>
    </row>
    <row r="1951" spans="1:22" ht="15" customHeight="1" x14ac:dyDescent="0.35">
      <c r="A1951" t="s">
        <v>385</v>
      </c>
      <c r="B1951" t="s">
        <v>4954</v>
      </c>
      <c r="C1951" s="7" t="s">
        <v>387</v>
      </c>
      <c r="D1951" s="7" t="s">
        <v>1634</v>
      </c>
      <c r="E1951" s="7" t="s">
        <v>4955</v>
      </c>
      <c r="F1951" s="7" t="s">
        <v>4956</v>
      </c>
      <c r="G1951" s="7" t="s">
        <v>4957</v>
      </c>
      <c r="H1951" s="38" t="s">
        <v>4958</v>
      </c>
      <c r="I1951" s="7" t="s">
        <v>3115</v>
      </c>
      <c r="J1951" s="7" t="s">
        <v>7974</v>
      </c>
      <c r="K1951" s="7" t="s">
        <v>7973</v>
      </c>
      <c r="L1951" s="39">
        <v>0</v>
      </c>
      <c r="M1951" s="7" t="s">
        <v>7973</v>
      </c>
      <c r="N1951" s="7" t="s">
        <v>7988</v>
      </c>
      <c r="O1951" s="7" t="s">
        <v>7974</v>
      </c>
      <c r="P1951" s="39">
        <v>0</v>
      </c>
      <c r="Q1951" s="39">
        <v>0</v>
      </c>
      <c r="R1951" s="39">
        <v>0</v>
      </c>
      <c r="S1951" s="39">
        <v>0</v>
      </c>
      <c r="T1951" s="39">
        <v>0</v>
      </c>
      <c r="U1951" s="39">
        <f>SUM('25-26 Title I Part A'!$P1951:$T1951)</f>
        <v>0</v>
      </c>
      <c r="V1951" s="39">
        <f>'25-26 Title I Part A'!$L1951-'25-26 Title I Part A'!$U1951</f>
        <v>0</v>
      </c>
    </row>
    <row r="1952" spans="1:22" ht="15" customHeight="1" x14ac:dyDescent="0.35">
      <c r="A1952" t="s">
        <v>385</v>
      </c>
      <c r="B1952" t="s">
        <v>7531</v>
      </c>
      <c r="C1952" s="7" t="s">
        <v>387</v>
      </c>
      <c r="D1952" s="7" t="s">
        <v>2067</v>
      </c>
      <c r="E1952" s="7" t="s">
        <v>7532</v>
      </c>
      <c r="F1952" s="7" t="s">
        <v>7533</v>
      </c>
      <c r="G1952" s="7" t="s">
        <v>7534</v>
      </c>
      <c r="H1952" s="38" t="s">
        <v>7535</v>
      </c>
      <c r="I1952" s="7" t="s">
        <v>3115</v>
      </c>
      <c r="J1952" s="7" t="s">
        <v>7972</v>
      </c>
      <c r="K1952" s="7" t="s">
        <v>7972</v>
      </c>
      <c r="L1952" s="39">
        <v>119463</v>
      </c>
      <c r="M1952" s="7" t="s">
        <v>7972</v>
      </c>
      <c r="N1952" s="7" t="s">
        <v>7972</v>
      </c>
      <c r="O1952" s="7" t="s">
        <v>7972</v>
      </c>
      <c r="P1952" s="39">
        <v>29147</v>
      </c>
      <c r="Q1952" s="39">
        <v>31787</v>
      </c>
      <c r="R1952" s="39">
        <v>32041</v>
      </c>
      <c r="S1952" s="39">
        <v>26488</v>
      </c>
      <c r="T1952" s="39">
        <v>0</v>
      </c>
      <c r="U1952" s="39">
        <f>SUM('25-26 Title I Part A'!$P1952:$T1952)</f>
        <v>119463</v>
      </c>
      <c r="V1952" s="39">
        <f>'25-26 Title I Part A'!$L1952-'25-26 Title I Part A'!$U1952</f>
        <v>0</v>
      </c>
    </row>
    <row r="1953" spans="1:22" ht="15" customHeight="1" x14ac:dyDescent="0.35">
      <c r="A1953" t="s">
        <v>385</v>
      </c>
      <c r="B1953" t="s">
        <v>7576</v>
      </c>
      <c r="C1953" s="7" t="s">
        <v>387</v>
      </c>
      <c r="D1953" s="7" t="s">
        <v>1877</v>
      </c>
      <c r="E1953" s="7" t="s">
        <v>7577</v>
      </c>
      <c r="F1953" s="7" t="s">
        <v>7578</v>
      </c>
      <c r="G1953" s="7" t="s">
        <v>7579</v>
      </c>
      <c r="H1953" s="38" t="s">
        <v>7580</v>
      </c>
      <c r="I1953" s="7" t="s">
        <v>3115</v>
      </c>
      <c r="J1953" s="7" t="s">
        <v>7973</v>
      </c>
      <c r="K1953" s="7" t="s">
        <v>7973</v>
      </c>
      <c r="L1953" s="39">
        <v>0</v>
      </c>
      <c r="M1953" s="7" t="s">
        <v>7972</v>
      </c>
      <c r="N1953" s="7" t="s">
        <v>7988</v>
      </c>
      <c r="O1953" s="7" t="s">
        <v>7974</v>
      </c>
      <c r="P1953" s="39">
        <v>0</v>
      </c>
      <c r="Q1953" s="39">
        <v>0</v>
      </c>
      <c r="R1953" s="39">
        <v>0</v>
      </c>
      <c r="S1953" s="39">
        <v>0</v>
      </c>
      <c r="T1953" s="39">
        <v>0</v>
      </c>
      <c r="U1953" s="39">
        <f>SUM('25-26 Title I Part A'!$P1953:$T1953)</f>
        <v>0</v>
      </c>
      <c r="V1953" s="39">
        <f>'25-26 Title I Part A'!$L1953-'25-26 Title I Part A'!$U1953</f>
        <v>0</v>
      </c>
    </row>
    <row r="1954" spans="1:22" ht="15" customHeight="1" x14ac:dyDescent="0.35">
      <c r="A1954" t="s">
        <v>385</v>
      </c>
      <c r="B1954" t="s">
        <v>7671</v>
      </c>
      <c r="C1954" s="7" t="s">
        <v>387</v>
      </c>
      <c r="D1954" s="7" t="s">
        <v>3102</v>
      </c>
      <c r="E1954" s="7" t="s">
        <v>7672</v>
      </c>
      <c r="F1954" s="7" t="s">
        <v>7673</v>
      </c>
      <c r="G1954" s="7" t="s">
        <v>7674</v>
      </c>
      <c r="H1954" s="38" t="s">
        <v>7675</v>
      </c>
      <c r="I1954" s="7" t="s">
        <v>3115</v>
      </c>
      <c r="J1954" s="7" t="s">
        <v>7974</v>
      </c>
      <c r="K1954" s="7" t="s">
        <v>7972</v>
      </c>
      <c r="L1954" s="39">
        <v>0</v>
      </c>
      <c r="M1954" s="7" t="s">
        <v>7973</v>
      </c>
      <c r="N1954" s="7" t="s">
        <v>7988</v>
      </c>
      <c r="O1954" s="7" t="s">
        <v>7972</v>
      </c>
      <c r="P1954" s="39">
        <v>0</v>
      </c>
      <c r="Q1954" s="39">
        <v>0</v>
      </c>
      <c r="R1954" s="39">
        <v>0</v>
      </c>
      <c r="S1954" s="39">
        <v>0</v>
      </c>
      <c r="T1954" s="39">
        <v>0</v>
      </c>
      <c r="U1954" s="39">
        <f>SUM('25-26 Title I Part A'!$P1954:$T1954)</f>
        <v>0</v>
      </c>
      <c r="V1954" s="39">
        <f>'25-26 Title I Part A'!$L1954-'25-26 Title I Part A'!$U1954</f>
        <v>0</v>
      </c>
    </row>
    <row r="1955" spans="1:22" ht="15" customHeight="1" x14ac:dyDescent="0.35">
      <c r="A1955" t="s">
        <v>385</v>
      </c>
      <c r="B1955" t="s">
        <v>7606</v>
      </c>
      <c r="C1955" s="7" t="s">
        <v>387</v>
      </c>
      <c r="D1955" s="7" t="s">
        <v>3102</v>
      </c>
      <c r="E1955" s="7" t="s">
        <v>7607</v>
      </c>
      <c r="F1955" s="7" t="s">
        <v>7608</v>
      </c>
      <c r="G1955" s="7" t="s">
        <v>7609</v>
      </c>
      <c r="H1955" s="38" t="s">
        <v>7610</v>
      </c>
      <c r="I1955" s="7" t="s">
        <v>3115</v>
      </c>
      <c r="J1955" s="7" t="s">
        <v>7972</v>
      </c>
      <c r="K1955" s="7" t="s">
        <v>7972</v>
      </c>
      <c r="L1955" s="39">
        <v>62980</v>
      </c>
      <c r="M1955" s="7" t="s">
        <v>7972</v>
      </c>
      <c r="N1955" s="7" t="s">
        <v>7972</v>
      </c>
      <c r="O1955" s="7" t="s">
        <v>7972</v>
      </c>
      <c r="P1955" s="39">
        <v>15113</v>
      </c>
      <c r="Q1955" s="39">
        <v>22338</v>
      </c>
      <c r="R1955" s="39">
        <v>23216</v>
      </c>
      <c r="S1955" s="39">
        <v>2313</v>
      </c>
      <c r="T1955" s="39">
        <v>0</v>
      </c>
      <c r="U1955" s="39">
        <f>SUM('25-26 Title I Part A'!$P1955:$T1955)</f>
        <v>62980</v>
      </c>
      <c r="V1955" s="39">
        <f>'25-26 Title I Part A'!$L1955-'25-26 Title I Part A'!$U1955</f>
        <v>0</v>
      </c>
    </row>
    <row r="1956" spans="1:22" ht="15" customHeight="1" x14ac:dyDescent="0.35">
      <c r="A1956" t="s">
        <v>385</v>
      </c>
      <c r="B1956" t="s">
        <v>4067</v>
      </c>
      <c r="C1956" s="7" t="s">
        <v>387</v>
      </c>
      <c r="D1956" s="7" t="s">
        <v>1925</v>
      </c>
      <c r="E1956" s="7" t="s">
        <v>4068</v>
      </c>
      <c r="F1956" s="7" t="s">
        <v>4069</v>
      </c>
      <c r="G1956" s="7" t="s">
        <v>4070</v>
      </c>
      <c r="H1956" s="38" t="s">
        <v>4071</v>
      </c>
      <c r="I1956" s="7" t="s">
        <v>3115</v>
      </c>
      <c r="J1956" s="7" t="s">
        <v>7974</v>
      </c>
      <c r="K1956" s="7" t="s">
        <v>7973</v>
      </c>
      <c r="L1956" s="39">
        <v>0</v>
      </c>
      <c r="M1956" s="7" t="s">
        <v>7973</v>
      </c>
      <c r="N1956" s="7" t="s">
        <v>7988</v>
      </c>
      <c r="O1956" s="7" t="s">
        <v>7974</v>
      </c>
      <c r="P1956" s="39">
        <v>0</v>
      </c>
      <c r="Q1956" s="39">
        <v>0</v>
      </c>
      <c r="R1956" s="39">
        <v>0</v>
      </c>
      <c r="S1956" s="39">
        <v>0</v>
      </c>
      <c r="T1956" s="39">
        <v>0</v>
      </c>
      <c r="U1956" s="39">
        <f>SUM('25-26 Title I Part A'!$P1956:$T1956)</f>
        <v>0</v>
      </c>
      <c r="V1956" s="39">
        <f>'25-26 Title I Part A'!$L1956-'25-26 Title I Part A'!$U1956</f>
        <v>0</v>
      </c>
    </row>
    <row r="1957" spans="1:22" ht="15" customHeight="1" x14ac:dyDescent="0.35">
      <c r="A1957" t="s">
        <v>385</v>
      </c>
      <c r="B1957" t="s">
        <v>6017</v>
      </c>
      <c r="C1957" s="7" t="s">
        <v>387</v>
      </c>
      <c r="D1957" s="7" t="s">
        <v>3102</v>
      </c>
      <c r="E1957" s="7" t="s">
        <v>6018</v>
      </c>
      <c r="F1957" s="7" t="s">
        <v>6019</v>
      </c>
      <c r="G1957" s="7" t="s">
        <v>6020</v>
      </c>
      <c r="H1957" s="38" t="s">
        <v>6021</v>
      </c>
      <c r="I1957" s="7" t="s">
        <v>3115</v>
      </c>
      <c r="J1957" s="7" t="s">
        <v>7974</v>
      </c>
      <c r="K1957" s="7" t="s">
        <v>7973</v>
      </c>
      <c r="L1957" s="39">
        <v>0</v>
      </c>
      <c r="M1957" s="7" t="s">
        <v>7972</v>
      </c>
      <c r="N1957" s="7" t="s">
        <v>7988</v>
      </c>
      <c r="O1957" s="7" t="s">
        <v>7974</v>
      </c>
      <c r="P1957" s="39">
        <v>0</v>
      </c>
      <c r="Q1957" s="39">
        <v>0</v>
      </c>
      <c r="R1957" s="39">
        <v>0</v>
      </c>
      <c r="S1957" s="39">
        <v>0</v>
      </c>
      <c r="T1957" s="39">
        <v>0</v>
      </c>
      <c r="U1957" s="39">
        <f>SUM('25-26 Title I Part A'!$P1957:$T1957)</f>
        <v>0</v>
      </c>
      <c r="V1957" s="39">
        <f>'25-26 Title I Part A'!$L1957-'25-26 Title I Part A'!$U1957</f>
        <v>0</v>
      </c>
    </row>
    <row r="1958" spans="1:22" ht="15" customHeight="1" x14ac:dyDescent="0.35">
      <c r="A1958" t="s">
        <v>385</v>
      </c>
      <c r="B1958" t="s">
        <v>3521</v>
      </c>
      <c r="C1958" s="7" t="s">
        <v>387</v>
      </c>
      <c r="D1958" s="7" t="s">
        <v>1925</v>
      </c>
      <c r="E1958" s="7" t="s">
        <v>3522</v>
      </c>
      <c r="F1958" s="7" t="s">
        <v>3523</v>
      </c>
      <c r="G1958" s="7" t="s">
        <v>3524</v>
      </c>
      <c r="H1958" s="38" t="s">
        <v>3525</v>
      </c>
      <c r="I1958" s="7" t="s">
        <v>3115</v>
      </c>
      <c r="J1958" s="7" t="s">
        <v>7972</v>
      </c>
      <c r="K1958" s="7" t="s">
        <v>7972</v>
      </c>
      <c r="L1958" s="39">
        <v>34840</v>
      </c>
      <c r="M1958" s="7" t="s">
        <v>7972</v>
      </c>
      <c r="N1958" s="7" t="s">
        <v>7972</v>
      </c>
      <c r="O1958" s="7" t="s">
        <v>7972</v>
      </c>
      <c r="P1958" s="39">
        <v>8360</v>
      </c>
      <c r="Q1958" s="39">
        <v>10354</v>
      </c>
      <c r="R1958" s="39">
        <v>10694</v>
      </c>
      <c r="S1958" s="39">
        <v>5432</v>
      </c>
      <c r="T1958" s="39">
        <v>0</v>
      </c>
      <c r="U1958" s="39">
        <f>SUM('25-26 Title I Part A'!$P1958:$T1958)</f>
        <v>34840</v>
      </c>
      <c r="V1958" s="39">
        <f>'25-26 Title I Part A'!$L1958-'25-26 Title I Part A'!$U1958</f>
        <v>0</v>
      </c>
    </row>
    <row r="1959" spans="1:22" ht="15" customHeight="1" x14ac:dyDescent="0.35">
      <c r="A1959" t="s">
        <v>385</v>
      </c>
      <c r="B1959" t="s">
        <v>5414</v>
      </c>
      <c r="C1959" s="7" t="s">
        <v>387</v>
      </c>
      <c r="D1959" s="7" t="s">
        <v>1699</v>
      </c>
      <c r="E1959" s="7" t="s">
        <v>5415</v>
      </c>
      <c r="F1959" s="7" t="s">
        <v>5416</v>
      </c>
      <c r="G1959" s="7" t="s">
        <v>5417</v>
      </c>
      <c r="H1959" s="38" t="s">
        <v>5418</v>
      </c>
      <c r="I1959" s="7" t="s">
        <v>3115</v>
      </c>
      <c r="J1959" s="7" t="s">
        <v>7973</v>
      </c>
      <c r="K1959" s="7" t="s">
        <v>7973</v>
      </c>
      <c r="L1959" s="39">
        <v>0</v>
      </c>
      <c r="M1959" s="7" t="s">
        <v>7973</v>
      </c>
      <c r="N1959" s="7" t="s">
        <v>7988</v>
      </c>
      <c r="O1959" s="7" t="s">
        <v>7974</v>
      </c>
      <c r="P1959" s="39">
        <v>0</v>
      </c>
      <c r="Q1959" s="39">
        <v>0</v>
      </c>
      <c r="R1959" s="39">
        <v>0</v>
      </c>
      <c r="S1959" s="39">
        <v>0</v>
      </c>
      <c r="T1959" s="39">
        <v>0</v>
      </c>
      <c r="U1959" s="39">
        <f>SUM('25-26 Title I Part A'!$P1959:$T1959)</f>
        <v>0</v>
      </c>
      <c r="V1959" s="39">
        <f>'25-26 Title I Part A'!$L1959-'25-26 Title I Part A'!$U1959</f>
        <v>0</v>
      </c>
    </row>
    <row r="1960" spans="1:22" ht="15" customHeight="1" x14ac:dyDescent="0.35">
      <c r="A1960" t="s">
        <v>385</v>
      </c>
      <c r="B1960" t="s">
        <v>3887</v>
      </c>
      <c r="C1960" s="7" t="s">
        <v>387</v>
      </c>
      <c r="D1960" s="7" t="s">
        <v>3102</v>
      </c>
      <c r="E1960" s="7" t="s">
        <v>3888</v>
      </c>
      <c r="F1960" s="7" t="s">
        <v>3889</v>
      </c>
      <c r="G1960" s="7" t="s">
        <v>3890</v>
      </c>
      <c r="H1960" s="38" t="s">
        <v>3891</v>
      </c>
      <c r="I1960" s="7" t="s">
        <v>3115</v>
      </c>
      <c r="J1960" s="7" t="s">
        <v>7972</v>
      </c>
      <c r="K1960" s="7" t="s">
        <v>7972</v>
      </c>
      <c r="L1960" s="39">
        <v>26800</v>
      </c>
      <c r="M1960" s="7" t="s">
        <v>7972</v>
      </c>
      <c r="N1960" s="7" t="s">
        <v>7972</v>
      </c>
      <c r="O1960" s="7" t="s">
        <v>7972</v>
      </c>
      <c r="P1960" s="39">
        <v>0</v>
      </c>
      <c r="Q1960" s="39">
        <v>0</v>
      </c>
      <c r="R1960" s="39">
        <v>6895</v>
      </c>
      <c r="S1960" s="39">
        <v>19905</v>
      </c>
      <c r="T1960" s="39">
        <v>0</v>
      </c>
      <c r="U1960" s="39">
        <f>SUM('25-26 Title I Part A'!$P1960:$T1960)</f>
        <v>26800</v>
      </c>
      <c r="V1960" s="39">
        <f>'25-26 Title I Part A'!$L1960-'25-26 Title I Part A'!$U1960</f>
        <v>0</v>
      </c>
    </row>
    <row r="1961" spans="1:22" ht="15" customHeight="1" x14ac:dyDescent="0.35">
      <c r="A1961" t="s">
        <v>385</v>
      </c>
      <c r="B1961" t="s">
        <v>6845</v>
      </c>
      <c r="C1961" s="7" t="s">
        <v>387</v>
      </c>
      <c r="D1961" s="7" t="s">
        <v>3102</v>
      </c>
      <c r="E1961" s="7" t="s">
        <v>6846</v>
      </c>
      <c r="F1961" s="7" t="s">
        <v>6847</v>
      </c>
      <c r="G1961" s="7" t="s">
        <v>6848</v>
      </c>
      <c r="H1961" s="38" t="s">
        <v>6849</v>
      </c>
      <c r="I1961" s="7" t="s">
        <v>3115</v>
      </c>
      <c r="J1961" s="7" t="s">
        <v>7974</v>
      </c>
      <c r="K1961" s="7" t="s">
        <v>7973</v>
      </c>
      <c r="L1961" s="39">
        <v>0</v>
      </c>
      <c r="M1961" s="7" t="s">
        <v>7972</v>
      </c>
      <c r="N1961" s="7" t="s">
        <v>7988</v>
      </c>
      <c r="O1961" s="7" t="s">
        <v>7974</v>
      </c>
      <c r="P1961" s="39">
        <v>0</v>
      </c>
      <c r="Q1961" s="39">
        <v>0</v>
      </c>
      <c r="R1961" s="39">
        <v>0</v>
      </c>
      <c r="S1961" s="39">
        <v>0</v>
      </c>
      <c r="T1961" s="39">
        <v>0</v>
      </c>
      <c r="U1961" s="39">
        <f>SUM('25-26 Title I Part A'!$P1961:$T1961)</f>
        <v>0</v>
      </c>
      <c r="V1961" s="39">
        <f>'25-26 Title I Part A'!$L1961-'25-26 Title I Part A'!$U1961</f>
        <v>0</v>
      </c>
    </row>
    <row r="1962" spans="1:22" ht="15" customHeight="1" x14ac:dyDescent="0.35">
      <c r="A1962" t="s">
        <v>385</v>
      </c>
      <c r="B1962" t="s">
        <v>6610</v>
      </c>
      <c r="C1962" s="7" t="s">
        <v>387</v>
      </c>
      <c r="D1962" s="7" t="s">
        <v>2067</v>
      </c>
      <c r="E1962" s="7" t="s">
        <v>6611</v>
      </c>
      <c r="F1962" s="7" t="s">
        <v>6612</v>
      </c>
      <c r="G1962" s="7" t="s">
        <v>6613</v>
      </c>
      <c r="H1962" s="38" t="s">
        <v>6614</v>
      </c>
      <c r="I1962" s="7" t="s">
        <v>3115</v>
      </c>
      <c r="J1962" s="7" t="s">
        <v>7972</v>
      </c>
      <c r="K1962" s="7" t="s">
        <v>7972</v>
      </c>
      <c r="L1962" s="39">
        <v>269017</v>
      </c>
      <c r="M1962" s="7" t="s">
        <v>7972</v>
      </c>
      <c r="N1962" s="7" t="s">
        <v>7972</v>
      </c>
      <c r="O1962" s="7" t="s">
        <v>7972</v>
      </c>
      <c r="P1962" s="39">
        <v>63205</v>
      </c>
      <c r="Q1962" s="39">
        <v>22765</v>
      </c>
      <c r="R1962" s="39">
        <v>40943</v>
      </c>
      <c r="S1962" s="39">
        <v>29101</v>
      </c>
      <c r="T1962" s="39">
        <v>0</v>
      </c>
      <c r="U1962" s="39">
        <f>SUM('25-26 Title I Part A'!$P1962:$T1962)</f>
        <v>156014</v>
      </c>
      <c r="V1962" s="39">
        <f>'25-26 Title I Part A'!$L1962-'25-26 Title I Part A'!$U1962</f>
        <v>113003</v>
      </c>
    </row>
    <row r="1963" spans="1:22" ht="15" customHeight="1" x14ac:dyDescent="0.35">
      <c r="A1963" t="s">
        <v>700</v>
      </c>
      <c r="B1963" t="s">
        <v>3104</v>
      </c>
      <c r="C1963" s="7" t="s">
        <v>702</v>
      </c>
      <c r="D1963" s="7" t="s">
        <v>3105</v>
      </c>
      <c r="E1963" s="7" t="s">
        <v>25</v>
      </c>
      <c r="F1963" s="7" t="s">
        <v>26</v>
      </c>
      <c r="G1963" s="7" t="s">
        <v>3105</v>
      </c>
      <c r="H1963" s="38" t="s">
        <v>3106</v>
      </c>
      <c r="I1963" s="7" t="s">
        <v>2938</v>
      </c>
      <c r="J1963" s="7" t="s">
        <v>7972</v>
      </c>
      <c r="K1963" s="7" t="s">
        <v>7972</v>
      </c>
      <c r="L1963" s="39">
        <v>124370</v>
      </c>
      <c r="M1963" s="7" t="s">
        <v>7972</v>
      </c>
      <c r="N1963" s="7" t="s">
        <v>7972</v>
      </c>
      <c r="O1963" s="7" t="s">
        <v>7972</v>
      </c>
      <c r="P1963" s="39">
        <v>0</v>
      </c>
      <c r="Q1963" s="39">
        <v>34841</v>
      </c>
      <c r="R1963" s="39">
        <v>44608</v>
      </c>
      <c r="S1963" s="39">
        <v>33044</v>
      </c>
      <c r="T1963" s="39">
        <v>0</v>
      </c>
      <c r="U1963" s="39">
        <f>SUM('25-26 Title I Part A'!$P1963:$T1963)</f>
        <v>112493</v>
      </c>
      <c r="V1963" s="39">
        <f>'25-26 Title I Part A'!$L1963-'25-26 Title I Part A'!$U1963</f>
        <v>11877</v>
      </c>
    </row>
    <row r="1964" spans="1:22" ht="15" customHeight="1" x14ac:dyDescent="0.35">
      <c r="A1964" t="s">
        <v>700</v>
      </c>
      <c r="B1964" t="s">
        <v>701</v>
      </c>
      <c r="C1964" s="7" t="s">
        <v>702</v>
      </c>
      <c r="D1964" s="7" t="s">
        <v>703</v>
      </c>
      <c r="E1964" s="7" t="s">
        <v>25</v>
      </c>
      <c r="F1964" s="7" t="s">
        <v>26</v>
      </c>
      <c r="G1964" s="7" t="s">
        <v>703</v>
      </c>
      <c r="H1964" s="38" t="s">
        <v>704</v>
      </c>
      <c r="I1964" s="7" t="s">
        <v>28</v>
      </c>
      <c r="J1964" s="7" t="s">
        <v>7972</v>
      </c>
      <c r="K1964" s="7" t="s">
        <v>7972</v>
      </c>
      <c r="L1964" s="39">
        <v>892336</v>
      </c>
      <c r="M1964" s="7" t="s">
        <v>7972</v>
      </c>
      <c r="N1964" s="7" t="s">
        <v>7972</v>
      </c>
      <c r="O1964" s="7" t="s">
        <v>7972</v>
      </c>
      <c r="P1964" s="39">
        <v>0</v>
      </c>
      <c r="Q1964" s="39">
        <v>304484</v>
      </c>
      <c r="R1964" s="39">
        <v>326140</v>
      </c>
      <c r="S1964" s="39">
        <v>261712</v>
      </c>
      <c r="T1964" s="39">
        <v>0</v>
      </c>
      <c r="U1964" s="39">
        <f>SUM('25-26 Title I Part A'!$P1964:$T1964)</f>
        <v>892336</v>
      </c>
      <c r="V1964" s="39">
        <f>'25-26 Title I Part A'!$L1964-'25-26 Title I Part A'!$U1964</f>
        <v>0</v>
      </c>
    </row>
    <row r="1965" spans="1:22" ht="15" customHeight="1" x14ac:dyDescent="0.35">
      <c r="A1965" t="s">
        <v>700</v>
      </c>
      <c r="B1965" t="s">
        <v>859</v>
      </c>
      <c r="C1965" s="7" t="s">
        <v>702</v>
      </c>
      <c r="D1965" s="7" t="s">
        <v>860</v>
      </c>
      <c r="E1965" s="7" t="s">
        <v>25</v>
      </c>
      <c r="F1965" s="7" t="s">
        <v>26</v>
      </c>
      <c r="G1965" s="7" t="s">
        <v>860</v>
      </c>
      <c r="H1965" s="38" t="s">
        <v>861</v>
      </c>
      <c r="I1965" s="7" t="s">
        <v>28</v>
      </c>
      <c r="J1965" s="7" t="s">
        <v>7972</v>
      </c>
      <c r="K1965" s="7" t="s">
        <v>7972</v>
      </c>
      <c r="L1965" s="39">
        <v>220415</v>
      </c>
      <c r="M1965" s="7" t="s">
        <v>7972</v>
      </c>
      <c r="N1965" s="7" t="s">
        <v>7972</v>
      </c>
      <c r="O1965" s="7" t="s">
        <v>7972</v>
      </c>
      <c r="P1965" s="39">
        <v>34627</v>
      </c>
      <c r="Q1965" s="39">
        <v>106868</v>
      </c>
      <c r="R1965" s="39">
        <v>32762</v>
      </c>
      <c r="S1965" s="39">
        <v>46158</v>
      </c>
      <c r="T1965" s="39">
        <v>0</v>
      </c>
      <c r="U1965" s="39">
        <f>SUM('25-26 Title I Part A'!$P1965:$T1965)</f>
        <v>220415</v>
      </c>
      <c r="V1965" s="39">
        <f>'25-26 Title I Part A'!$L1965-'25-26 Title I Part A'!$U1965</f>
        <v>0</v>
      </c>
    </row>
    <row r="1966" spans="1:22" ht="15" customHeight="1" x14ac:dyDescent="0.35">
      <c r="A1966" t="s">
        <v>700</v>
      </c>
      <c r="B1966" t="s">
        <v>2795</v>
      </c>
      <c r="C1966" s="7" t="s">
        <v>702</v>
      </c>
      <c r="D1966" s="7" t="s">
        <v>2796</v>
      </c>
      <c r="E1966" s="7" t="s">
        <v>25</v>
      </c>
      <c r="F1966" s="7" t="s">
        <v>26</v>
      </c>
      <c r="G1966" s="7" t="s">
        <v>2796</v>
      </c>
      <c r="H1966" s="38" t="s">
        <v>2797</v>
      </c>
      <c r="I1966" s="7" t="s">
        <v>28</v>
      </c>
      <c r="J1966" s="7" t="s">
        <v>7972</v>
      </c>
      <c r="K1966" s="7" t="s">
        <v>7972</v>
      </c>
      <c r="L1966" s="39">
        <v>2887719</v>
      </c>
      <c r="M1966" s="7" t="s">
        <v>7973</v>
      </c>
      <c r="N1966" s="7" t="s">
        <v>7972</v>
      </c>
      <c r="O1966" s="7" t="s">
        <v>7972</v>
      </c>
      <c r="P1966" s="39">
        <v>0</v>
      </c>
      <c r="Q1966" s="39">
        <v>0</v>
      </c>
      <c r="R1966" s="39">
        <v>0</v>
      </c>
      <c r="S1966" s="39">
        <v>0</v>
      </c>
      <c r="T1966" s="39">
        <v>0</v>
      </c>
      <c r="U1966" s="39">
        <f>SUM('25-26 Title I Part A'!$P1966:$T1966)</f>
        <v>0</v>
      </c>
      <c r="V1966" s="39">
        <f>'25-26 Title I Part A'!$L1966-'25-26 Title I Part A'!$U1966</f>
        <v>2887719</v>
      </c>
    </row>
    <row r="1967" spans="1:22" ht="15" customHeight="1" x14ac:dyDescent="0.35">
      <c r="A1967" t="s">
        <v>700</v>
      </c>
      <c r="B1967" t="s">
        <v>2896</v>
      </c>
      <c r="C1967" s="7" t="s">
        <v>702</v>
      </c>
      <c r="D1967" s="7" t="s">
        <v>2897</v>
      </c>
      <c r="E1967" s="7" t="s">
        <v>25</v>
      </c>
      <c r="F1967" s="7" t="s">
        <v>26</v>
      </c>
      <c r="G1967" s="7" t="s">
        <v>2897</v>
      </c>
      <c r="H1967" s="38" t="s">
        <v>2898</v>
      </c>
      <c r="I1967" s="7" t="s">
        <v>28</v>
      </c>
      <c r="J1967" s="7" t="s">
        <v>7972</v>
      </c>
      <c r="K1967" s="7" t="s">
        <v>7972</v>
      </c>
      <c r="L1967" s="39">
        <v>272838</v>
      </c>
      <c r="M1967" s="7" t="s">
        <v>7972</v>
      </c>
      <c r="N1967" s="7" t="s">
        <v>7972</v>
      </c>
      <c r="O1967" s="7" t="s">
        <v>7972</v>
      </c>
      <c r="P1967" s="39">
        <v>8570</v>
      </c>
      <c r="Q1967" s="39">
        <v>105458</v>
      </c>
      <c r="R1967" s="39">
        <v>50299</v>
      </c>
      <c r="S1967" s="39">
        <v>54841</v>
      </c>
      <c r="T1967" s="39">
        <v>0</v>
      </c>
      <c r="U1967" s="39">
        <f>SUM('25-26 Title I Part A'!$P1967:$T1967)</f>
        <v>219168</v>
      </c>
      <c r="V1967" s="39">
        <f>'25-26 Title I Part A'!$L1967-'25-26 Title I Part A'!$U1967</f>
        <v>53670</v>
      </c>
    </row>
    <row r="1968" spans="1:22" ht="15" customHeight="1" x14ac:dyDescent="0.35">
      <c r="A1968" t="s">
        <v>700</v>
      </c>
      <c r="B1968" t="s">
        <v>2908</v>
      </c>
      <c r="C1968" s="7" t="s">
        <v>702</v>
      </c>
      <c r="D1968" s="7" t="s">
        <v>2909</v>
      </c>
      <c r="E1968" s="7" t="s">
        <v>25</v>
      </c>
      <c r="F1968" s="7" t="s">
        <v>26</v>
      </c>
      <c r="G1968" s="7" t="s">
        <v>2909</v>
      </c>
      <c r="H1968" s="38" t="s">
        <v>2910</v>
      </c>
      <c r="I1968" s="7" t="s">
        <v>28</v>
      </c>
      <c r="J1968" s="7" t="s">
        <v>7972</v>
      </c>
      <c r="K1968" s="7" t="s">
        <v>7972</v>
      </c>
      <c r="L1968" s="39">
        <v>2035455</v>
      </c>
      <c r="M1968" s="7" t="s">
        <v>7972</v>
      </c>
      <c r="N1968" s="7" t="s">
        <v>7972</v>
      </c>
      <c r="O1968" s="7" t="s">
        <v>7972</v>
      </c>
      <c r="P1968" s="39">
        <v>0</v>
      </c>
      <c r="Q1968" s="39">
        <v>626655</v>
      </c>
      <c r="R1968" s="39">
        <v>0</v>
      </c>
      <c r="S1968" s="39">
        <v>256820</v>
      </c>
      <c r="T1968" s="39">
        <v>0</v>
      </c>
      <c r="U1968" s="39">
        <f>SUM('25-26 Title I Part A'!$P1968:$T1968)</f>
        <v>883475</v>
      </c>
      <c r="V1968" s="39">
        <f>'25-26 Title I Part A'!$L1968-'25-26 Title I Part A'!$U1968</f>
        <v>1151980</v>
      </c>
    </row>
    <row r="1969" spans="1:22" ht="15" customHeight="1" x14ac:dyDescent="0.35">
      <c r="A1969" t="s">
        <v>700</v>
      </c>
      <c r="B1969" t="s">
        <v>6960</v>
      </c>
      <c r="C1969" s="7" t="s">
        <v>702</v>
      </c>
      <c r="D1969" s="7" t="s">
        <v>2796</v>
      </c>
      <c r="E1969" s="7" t="s">
        <v>6961</v>
      </c>
      <c r="F1969" s="7" t="s">
        <v>6962</v>
      </c>
      <c r="G1969" s="7" t="s">
        <v>6963</v>
      </c>
      <c r="H1969" s="38" t="s">
        <v>6964</v>
      </c>
      <c r="I1969" s="7" t="s">
        <v>3115</v>
      </c>
      <c r="J1969" s="7" t="s">
        <v>7972</v>
      </c>
      <c r="K1969" s="7" t="s">
        <v>7972</v>
      </c>
      <c r="L1969" s="39">
        <v>109574</v>
      </c>
      <c r="M1969" s="7" t="s">
        <v>7973</v>
      </c>
      <c r="N1969" s="7" t="s">
        <v>7972</v>
      </c>
      <c r="O1969" s="7" t="s">
        <v>7972</v>
      </c>
      <c r="P1969" s="39">
        <v>26735</v>
      </c>
      <c r="Q1969" s="39">
        <v>52789</v>
      </c>
      <c r="R1969" s="39">
        <v>30050</v>
      </c>
      <c r="S1969" s="39">
        <v>0</v>
      </c>
      <c r="T1969" s="39">
        <v>0</v>
      </c>
      <c r="U1969" s="39">
        <f>SUM('25-26 Title I Part A'!$P1969:$T1969)</f>
        <v>109574</v>
      </c>
      <c r="V1969" s="39">
        <f>'25-26 Title I Part A'!$L1969-'25-26 Title I Part A'!$U1969</f>
        <v>0</v>
      </c>
    </row>
    <row r="1970" spans="1:22" ht="15" customHeight="1" x14ac:dyDescent="0.35">
      <c r="A1970" t="s">
        <v>700</v>
      </c>
      <c r="B1970" t="s">
        <v>6820</v>
      </c>
      <c r="C1970" s="7" t="s">
        <v>702</v>
      </c>
      <c r="D1970" s="7" t="s">
        <v>2796</v>
      </c>
      <c r="E1970" s="7" t="s">
        <v>6821</v>
      </c>
      <c r="F1970" s="7" t="s">
        <v>6822</v>
      </c>
      <c r="G1970" s="7" t="s">
        <v>6823</v>
      </c>
      <c r="H1970" s="38" t="s">
        <v>6824</v>
      </c>
      <c r="I1970" s="7" t="s">
        <v>3115</v>
      </c>
      <c r="J1970" s="7" t="s">
        <v>7972</v>
      </c>
      <c r="K1970" s="7" t="s">
        <v>7972</v>
      </c>
      <c r="L1970" s="39">
        <v>117399</v>
      </c>
      <c r="M1970" s="7" t="s">
        <v>7972</v>
      </c>
      <c r="N1970" s="7" t="s">
        <v>7972</v>
      </c>
      <c r="O1970" s="7" t="s">
        <v>7972</v>
      </c>
      <c r="P1970" s="39">
        <v>28176</v>
      </c>
      <c r="Q1970" s="39">
        <v>21839</v>
      </c>
      <c r="R1970" s="39">
        <v>22858</v>
      </c>
      <c r="S1970" s="39">
        <v>44526</v>
      </c>
      <c r="T1970" s="39">
        <v>0</v>
      </c>
      <c r="U1970" s="39">
        <f>SUM('25-26 Title I Part A'!$P1970:$T1970)</f>
        <v>117399</v>
      </c>
      <c r="V1970" s="39">
        <f>'25-26 Title I Part A'!$L1970-'25-26 Title I Part A'!$U1970</f>
        <v>0</v>
      </c>
    </row>
    <row r="1971" spans="1:22" ht="15" customHeight="1" x14ac:dyDescent="0.35">
      <c r="A1971" t="s">
        <v>700</v>
      </c>
      <c r="B1971" t="s">
        <v>4650</v>
      </c>
      <c r="C1971" s="7" t="s">
        <v>702</v>
      </c>
      <c r="D1971" s="7" t="s">
        <v>3105</v>
      </c>
      <c r="E1971" s="7" t="s">
        <v>4651</v>
      </c>
      <c r="F1971" s="7" t="s">
        <v>4652</v>
      </c>
      <c r="G1971" s="7" t="s">
        <v>4653</v>
      </c>
      <c r="H1971" s="38" t="s">
        <v>4654</v>
      </c>
      <c r="I1971" s="7" t="s">
        <v>3115</v>
      </c>
      <c r="J1971" s="7" t="s">
        <v>7972</v>
      </c>
      <c r="K1971" s="7" t="s">
        <v>7972</v>
      </c>
      <c r="L1971" s="39">
        <v>132413</v>
      </c>
      <c r="M1971" s="7" t="s">
        <v>7972</v>
      </c>
      <c r="N1971" s="7" t="s">
        <v>7972</v>
      </c>
      <c r="O1971" s="7" t="s">
        <v>7972</v>
      </c>
      <c r="P1971" s="39">
        <v>26059</v>
      </c>
      <c r="Q1971" s="39">
        <v>44809</v>
      </c>
      <c r="R1971" s="39">
        <v>59386</v>
      </c>
      <c r="S1971" s="39">
        <v>2159</v>
      </c>
      <c r="T1971" s="39">
        <v>0</v>
      </c>
      <c r="U1971" s="39">
        <f>SUM('25-26 Title I Part A'!$P1971:$T1971)</f>
        <v>132413</v>
      </c>
      <c r="V1971" s="39">
        <f>'25-26 Title I Part A'!$L1971-'25-26 Title I Part A'!$U1971</f>
        <v>0</v>
      </c>
    </row>
    <row r="1972" spans="1:22" ht="15" customHeight="1" x14ac:dyDescent="0.35">
      <c r="A1972" t="s">
        <v>700</v>
      </c>
      <c r="B1972" t="s">
        <v>4317</v>
      </c>
      <c r="C1972" s="7" t="s">
        <v>702</v>
      </c>
      <c r="D1972" s="7" t="s">
        <v>2897</v>
      </c>
      <c r="E1972" s="7" t="s">
        <v>4318</v>
      </c>
      <c r="F1972" s="7" t="s">
        <v>4319</v>
      </c>
      <c r="G1972" s="7" t="s">
        <v>4320</v>
      </c>
      <c r="H1972" s="38" t="s">
        <v>4321</v>
      </c>
      <c r="I1972" s="7" t="s">
        <v>3115</v>
      </c>
      <c r="J1972" s="7" t="s">
        <v>7972</v>
      </c>
      <c r="K1972" s="7" t="s">
        <v>7972</v>
      </c>
      <c r="L1972" s="39">
        <v>82104</v>
      </c>
      <c r="M1972" s="7" t="s">
        <v>7972</v>
      </c>
      <c r="N1972" s="7" t="s">
        <v>7972</v>
      </c>
      <c r="O1972" s="7" t="s">
        <v>7972</v>
      </c>
      <c r="P1972" s="39">
        <v>20032</v>
      </c>
      <c r="Q1972" s="39">
        <v>39163</v>
      </c>
      <c r="R1972" s="39">
        <v>22909</v>
      </c>
      <c r="S1972" s="39">
        <v>0</v>
      </c>
      <c r="T1972" s="39">
        <v>0</v>
      </c>
      <c r="U1972" s="39">
        <f>SUM('25-26 Title I Part A'!$P1972:$T1972)</f>
        <v>82104</v>
      </c>
      <c r="V1972" s="39">
        <f>'25-26 Title I Part A'!$L1972-'25-26 Title I Part A'!$U1972</f>
        <v>0</v>
      </c>
    </row>
    <row r="1973" spans="1:22" ht="15" customHeight="1" x14ac:dyDescent="0.35">
      <c r="A1973" t="s">
        <v>477</v>
      </c>
      <c r="B1973" t="s">
        <v>3107</v>
      </c>
      <c r="C1973" s="7" t="s">
        <v>479</v>
      </c>
      <c r="D1973" s="7" t="s">
        <v>3108</v>
      </c>
      <c r="E1973" s="7" t="s">
        <v>25</v>
      </c>
      <c r="F1973" s="7" t="s">
        <v>26</v>
      </c>
      <c r="G1973" s="7" t="s">
        <v>3108</v>
      </c>
      <c r="H1973" s="38" t="s">
        <v>3109</v>
      </c>
      <c r="I1973" s="7" t="s">
        <v>2938</v>
      </c>
      <c r="J1973" s="7" t="s">
        <v>7972</v>
      </c>
      <c r="K1973" s="7" t="s">
        <v>7972</v>
      </c>
      <c r="L1973" s="39">
        <v>156424</v>
      </c>
      <c r="M1973" s="7" t="s">
        <v>7973</v>
      </c>
      <c r="N1973" s="7" t="s">
        <v>7972</v>
      </c>
      <c r="O1973" s="7" t="s">
        <v>7972</v>
      </c>
      <c r="P1973" s="39">
        <v>30331</v>
      </c>
      <c r="Q1973" s="39">
        <v>39696</v>
      </c>
      <c r="R1973" s="39">
        <v>21069</v>
      </c>
      <c r="S1973" s="39">
        <v>0</v>
      </c>
      <c r="T1973" s="39">
        <v>0</v>
      </c>
      <c r="U1973" s="39">
        <f>SUM('25-26 Title I Part A'!$P1973:$T1973)</f>
        <v>91096</v>
      </c>
      <c r="V1973" s="39">
        <f>'25-26 Title I Part A'!$L1973-'25-26 Title I Part A'!$U1973</f>
        <v>65328</v>
      </c>
    </row>
    <row r="1974" spans="1:22" ht="15" customHeight="1" x14ac:dyDescent="0.35">
      <c r="A1974" t="s">
        <v>477</v>
      </c>
      <c r="B1974" t="s">
        <v>478</v>
      </c>
      <c r="C1974" s="7" t="s">
        <v>479</v>
      </c>
      <c r="D1974" s="7" t="s">
        <v>480</v>
      </c>
      <c r="E1974" s="7" t="s">
        <v>25</v>
      </c>
      <c r="F1974" s="7" t="s">
        <v>26</v>
      </c>
      <c r="G1974" s="7" t="s">
        <v>480</v>
      </c>
      <c r="H1974" s="38" t="s">
        <v>481</v>
      </c>
      <c r="I1974" s="7" t="s">
        <v>28</v>
      </c>
      <c r="J1974" s="7" t="s">
        <v>7972</v>
      </c>
      <c r="K1974" s="7" t="s">
        <v>7972</v>
      </c>
      <c r="L1974" s="39">
        <v>104531</v>
      </c>
      <c r="M1974" s="7" t="s">
        <v>7972</v>
      </c>
      <c r="N1974" s="7" t="s">
        <v>7972</v>
      </c>
      <c r="O1974" s="7" t="s">
        <v>7972</v>
      </c>
      <c r="P1974" s="39">
        <v>0</v>
      </c>
      <c r="Q1974" s="39">
        <v>0</v>
      </c>
      <c r="R1974" s="39">
        <v>0</v>
      </c>
      <c r="S1974" s="39">
        <v>23181</v>
      </c>
      <c r="T1974" s="39">
        <v>0</v>
      </c>
      <c r="U1974" s="39">
        <f>SUM('25-26 Title I Part A'!$P1974:$T1974)</f>
        <v>23181</v>
      </c>
      <c r="V1974" s="39">
        <f>'25-26 Title I Part A'!$L1974-'25-26 Title I Part A'!$U1974</f>
        <v>81350</v>
      </c>
    </row>
    <row r="1975" spans="1:22" ht="15" customHeight="1" x14ac:dyDescent="0.35">
      <c r="A1975" t="s">
        <v>477</v>
      </c>
      <c r="B1975" t="s">
        <v>1579</v>
      </c>
      <c r="C1975" s="7" t="s">
        <v>479</v>
      </c>
      <c r="D1975" s="7" t="s">
        <v>1580</v>
      </c>
      <c r="E1975" s="7" t="s">
        <v>25</v>
      </c>
      <c r="F1975" s="7" t="s">
        <v>26</v>
      </c>
      <c r="G1975" s="7" t="s">
        <v>1580</v>
      </c>
      <c r="H1975" s="38" t="s">
        <v>1581</v>
      </c>
      <c r="I1975" s="7" t="s">
        <v>28</v>
      </c>
      <c r="J1975" s="7" t="s">
        <v>7972</v>
      </c>
      <c r="K1975" s="7" t="s">
        <v>7972</v>
      </c>
      <c r="L1975" s="39">
        <v>5827965</v>
      </c>
      <c r="M1975" s="7" t="s">
        <v>7972</v>
      </c>
      <c r="N1975" s="7" t="s">
        <v>7972</v>
      </c>
      <c r="O1975" s="7" t="s">
        <v>7972</v>
      </c>
      <c r="P1975" s="39">
        <v>0</v>
      </c>
      <c r="Q1975" s="39">
        <v>1037543</v>
      </c>
      <c r="R1975" s="39">
        <v>1042792</v>
      </c>
      <c r="S1975" s="39">
        <v>1232477</v>
      </c>
      <c r="T1975" s="39">
        <v>0</v>
      </c>
      <c r="U1975" s="39">
        <f>SUM('25-26 Title I Part A'!$P1975:$T1975)</f>
        <v>3312812</v>
      </c>
      <c r="V1975" s="39">
        <f>'25-26 Title I Part A'!$L1975-'25-26 Title I Part A'!$U1975</f>
        <v>2515153</v>
      </c>
    </row>
    <row r="1976" spans="1:22" ht="15" customHeight="1" x14ac:dyDescent="0.35">
      <c r="A1976" t="s">
        <v>477</v>
      </c>
      <c r="B1976" t="s">
        <v>2078</v>
      </c>
      <c r="C1976" s="7" t="s">
        <v>479</v>
      </c>
      <c r="D1976" s="7" t="s">
        <v>2079</v>
      </c>
      <c r="E1976" s="7" t="s">
        <v>25</v>
      </c>
      <c r="F1976" s="7" t="s">
        <v>26</v>
      </c>
      <c r="G1976" s="7" t="s">
        <v>2079</v>
      </c>
      <c r="H1976" s="38" t="s">
        <v>2080</v>
      </c>
      <c r="I1976" s="7" t="s">
        <v>28</v>
      </c>
      <c r="J1976" s="7" t="s">
        <v>7972</v>
      </c>
      <c r="K1976" s="7" t="s">
        <v>7972</v>
      </c>
      <c r="L1976" s="39">
        <v>156051</v>
      </c>
      <c r="M1976" s="7" t="s">
        <v>7973</v>
      </c>
      <c r="N1976" s="7" t="s">
        <v>7972</v>
      </c>
      <c r="O1976" s="7" t="s">
        <v>7972</v>
      </c>
      <c r="P1976" s="39">
        <v>37444</v>
      </c>
      <c r="Q1976" s="39">
        <v>44807</v>
      </c>
      <c r="R1976" s="39">
        <v>35049</v>
      </c>
      <c r="S1976" s="39">
        <v>0</v>
      </c>
      <c r="T1976" s="39">
        <v>0</v>
      </c>
      <c r="U1976" s="39">
        <f>SUM('25-26 Title I Part A'!$P1976:$T1976)</f>
        <v>117300</v>
      </c>
      <c r="V1976" s="39">
        <f>'25-26 Title I Part A'!$L1976-'25-26 Title I Part A'!$U1976</f>
        <v>38751</v>
      </c>
    </row>
    <row r="1977" spans="1:22" ht="15" customHeight="1" x14ac:dyDescent="0.35">
      <c r="A1977" t="s">
        <v>477</v>
      </c>
      <c r="B1977" t="s">
        <v>2851</v>
      </c>
      <c r="C1977" s="7" t="s">
        <v>479</v>
      </c>
      <c r="D1977" s="7" t="s">
        <v>2852</v>
      </c>
      <c r="E1977" s="7" t="s">
        <v>25</v>
      </c>
      <c r="F1977" s="7" t="s">
        <v>26</v>
      </c>
      <c r="G1977" s="7" t="s">
        <v>2852</v>
      </c>
      <c r="H1977" s="38" t="s">
        <v>2853</v>
      </c>
      <c r="I1977" s="7" t="s">
        <v>28</v>
      </c>
      <c r="J1977" s="7" t="s">
        <v>7972</v>
      </c>
      <c r="K1977" s="7" t="s">
        <v>7972</v>
      </c>
      <c r="L1977" s="39">
        <v>247446</v>
      </c>
      <c r="M1977" s="7" t="s">
        <v>7973</v>
      </c>
      <c r="N1977" s="7" t="s">
        <v>7972</v>
      </c>
      <c r="O1977" s="7" t="s">
        <v>7972</v>
      </c>
      <c r="P1977" s="39">
        <v>59381</v>
      </c>
      <c r="Q1977" s="39">
        <v>75666</v>
      </c>
      <c r="R1977" s="39">
        <v>42013</v>
      </c>
      <c r="S1977" s="39">
        <v>0</v>
      </c>
      <c r="T1977" s="39">
        <v>0</v>
      </c>
      <c r="U1977" s="39">
        <f>SUM('25-26 Title I Part A'!$P1977:$T1977)</f>
        <v>177060</v>
      </c>
      <c r="V1977" s="39">
        <f>'25-26 Title I Part A'!$L1977-'25-26 Title I Part A'!$U1977</f>
        <v>70386</v>
      </c>
    </row>
    <row r="1978" spans="1:22" ht="15" customHeight="1" x14ac:dyDescent="0.35">
      <c r="A1978" t="s">
        <v>477</v>
      </c>
      <c r="B1978" t="s">
        <v>2854</v>
      </c>
      <c r="C1978" s="7" t="s">
        <v>479</v>
      </c>
      <c r="D1978" s="7" t="s">
        <v>2855</v>
      </c>
      <c r="E1978" s="7" t="s">
        <v>25</v>
      </c>
      <c r="F1978" s="7" t="s">
        <v>26</v>
      </c>
      <c r="G1978" s="7" t="s">
        <v>2855</v>
      </c>
      <c r="H1978" s="38" t="s">
        <v>2856</v>
      </c>
      <c r="I1978" s="7" t="s">
        <v>28</v>
      </c>
      <c r="J1978" s="7" t="s">
        <v>7972</v>
      </c>
      <c r="K1978" s="7" t="s">
        <v>7972</v>
      </c>
      <c r="L1978" s="39">
        <v>119022</v>
      </c>
      <c r="M1978" s="7" t="s">
        <v>7973</v>
      </c>
      <c r="N1978" s="7" t="s">
        <v>7972</v>
      </c>
      <c r="O1978" s="7" t="s">
        <v>7972</v>
      </c>
      <c r="P1978" s="39">
        <v>11636</v>
      </c>
      <c r="Q1978" s="39">
        <v>0</v>
      </c>
      <c r="R1978" s="39">
        <v>60447</v>
      </c>
      <c r="S1978" s="39">
        <v>0</v>
      </c>
      <c r="T1978" s="39">
        <v>0</v>
      </c>
      <c r="U1978" s="39">
        <f>SUM('25-26 Title I Part A'!$P1978:$T1978)</f>
        <v>72083</v>
      </c>
      <c r="V1978" s="39">
        <f>'25-26 Title I Part A'!$L1978-'25-26 Title I Part A'!$U1978</f>
        <v>46939</v>
      </c>
    </row>
    <row r="1979" spans="1:22" ht="15" customHeight="1" x14ac:dyDescent="0.35">
      <c r="A1979" t="s">
        <v>477</v>
      </c>
      <c r="B1979" t="s">
        <v>4357</v>
      </c>
      <c r="C1979" s="7" t="s">
        <v>479</v>
      </c>
      <c r="D1979" s="7" t="s">
        <v>480</v>
      </c>
      <c r="E1979" s="7" t="s">
        <v>4358</v>
      </c>
      <c r="F1979" s="7" t="s">
        <v>4359</v>
      </c>
      <c r="G1979" s="7" t="s">
        <v>4360</v>
      </c>
      <c r="H1979" s="38" t="s">
        <v>4361</v>
      </c>
      <c r="I1979" s="7" t="s">
        <v>3115</v>
      </c>
      <c r="J1979" s="7" t="s">
        <v>7972</v>
      </c>
      <c r="K1979" s="7" t="s">
        <v>7972</v>
      </c>
      <c r="L1979" s="39">
        <v>101840</v>
      </c>
      <c r="M1979" s="7" t="s">
        <v>7973</v>
      </c>
      <c r="N1979" s="7" t="s">
        <v>7972</v>
      </c>
      <c r="O1979" s="7" t="s">
        <v>7972</v>
      </c>
      <c r="P1979" s="39">
        <v>0</v>
      </c>
      <c r="Q1979" s="39">
        <v>13243</v>
      </c>
      <c r="R1979" s="39">
        <v>67691</v>
      </c>
      <c r="S1979" s="39">
        <v>0</v>
      </c>
      <c r="T1979" s="39">
        <v>0</v>
      </c>
      <c r="U1979" s="39">
        <f>SUM('25-26 Title I Part A'!$P1979:$T1979)</f>
        <v>80934</v>
      </c>
      <c r="V1979" s="39">
        <f>'25-26 Title I Part A'!$L1979-'25-26 Title I Part A'!$U1979</f>
        <v>20906</v>
      </c>
    </row>
    <row r="1980" spans="1:22" ht="15" customHeight="1" x14ac:dyDescent="0.35">
      <c r="A1980" t="s">
        <v>477</v>
      </c>
      <c r="B1980" t="s">
        <v>7838</v>
      </c>
      <c r="C1980" s="7" t="s">
        <v>479</v>
      </c>
      <c r="D1980" s="7" t="s">
        <v>3108</v>
      </c>
      <c r="E1980" s="7" t="s">
        <v>7839</v>
      </c>
      <c r="F1980" s="7" t="s">
        <v>7840</v>
      </c>
      <c r="G1980" s="7" t="s">
        <v>7841</v>
      </c>
      <c r="H1980" s="38" t="s">
        <v>7842</v>
      </c>
      <c r="I1980" s="7" t="s">
        <v>3115</v>
      </c>
      <c r="J1980" s="7" t="s">
        <v>7972</v>
      </c>
      <c r="K1980" s="7" t="s">
        <v>7972</v>
      </c>
      <c r="L1980" s="39">
        <v>60153</v>
      </c>
      <c r="M1980" s="7" t="s">
        <v>7972</v>
      </c>
      <c r="N1980" s="7" t="s">
        <v>7972</v>
      </c>
      <c r="O1980" s="7" t="s">
        <v>7972</v>
      </c>
      <c r="P1980" s="39">
        <v>14438</v>
      </c>
      <c r="Q1980" s="39">
        <v>44707</v>
      </c>
      <c r="R1980" s="39">
        <v>28</v>
      </c>
      <c r="S1980" s="39">
        <v>980</v>
      </c>
      <c r="T1980" s="39">
        <v>0</v>
      </c>
      <c r="U1980" s="39">
        <f>SUM('25-26 Title I Part A'!$P1980:$T1980)</f>
        <v>60153</v>
      </c>
      <c r="V1980" s="39">
        <f>'25-26 Title I Part A'!$L1980-'25-26 Title I Part A'!$U1980</f>
        <v>0</v>
      </c>
    </row>
    <row r="1981" spans="1:22" ht="15" customHeight="1" x14ac:dyDescent="0.35">
      <c r="A1981" s="40" t="s">
        <v>477</v>
      </c>
      <c r="B1981" s="40" t="s">
        <v>6575</v>
      </c>
      <c r="C1981" s="41" t="s">
        <v>479</v>
      </c>
      <c r="D1981" s="41" t="s">
        <v>1580</v>
      </c>
      <c r="E1981" s="41" t="s">
        <v>6576</v>
      </c>
      <c r="F1981" s="41" t="s">
        <v>6577</v>
      </c>
      <c r="G1981" s="41" t="s">
        <v>6578</v>
      </c>
      <c r="H1981" s="42" t="s">
        <v>6579</v>
      </c>
      <c r="I1981" s="41" t="s">
        <v>3115</v>
      </c>
      <c r="J1981" s="41" t="s">
        <v>7972</v>
      </c>
      <c r="K1981" s="41" t="s">
        <v>7972</v>
      </c>
      <c r="L1981" s="43">
        <v>60826</v>
      </c>
      <c r="M1981" s="41" t="s">
        <v>7972</v>
      </c>
      <c r="N1981" s="41" t="s">
        <v>7972</v>
      </c>
      <c r="O1981" s="41" t="s">
        <v>7972</v>
      </c>
      <c r="P1981" s="43">
        <v>14599</v>
      </c>
      <c r="Q1981" s="43">
        <v>29375</v>
      </c>
      <c r="R1981" s="43">
        <v>7041</v>
      </c>
      <c r="S1981" s="43">
        <v>9811</v>
      </c>
      <c r="T1981" s="43">
        <v>0</v>
      </c>
      <c r="U1981" s="43">
        <f>SUM('25-26 Title I Part A'!$P1981:$T1981)</f>
        <v>60826</v>
      </c>
      <c r="V1981" s="43">
        <f>'25-26 Title I Part A'!$L1981-'25-26 Title I Part A'!$U1981</f>
        <v>0</v>
      </c>
    </row>
    <row r="1982" spans="1:22" ht="15" customHeight="1" x14ac:dyDescent="0.35">
      <c r="A1982" s="44" t="s">
        <v>17</v>
      </c>
      <c r="B1982" s="44"/>
      <c r="C1982" s="45"/>
      <c r="D1982" s="45"/>
      <c r="E1982" s="45"/>
      <c r="F1982" s="45"/>
      <c r="G1982" s="45"/>
      <c r="H1982" s="46"/>
      <c r="I1982" s="45"/>
      <c r="J1982" s="45"/>
      <c r="K1982" s="45"/>
      <c r="L1982" s="48">
        <f>SUBTOTAL(109,Table1[2025‒26
Final Allocation Amount])</f>
        <v>2078480218</v>
      </c>
      <c r="M1982" s="45"/>
      <c r="N1982" s="45"/>
      <c r="O1982" s="45"/>
      <c r="P1982" s="48">
        <f>SUBTOTAL(109,Table1[1st Apportionment])</f>
        <v>81805493</v>
      </c>
      <c r="Q1982" s="48">
        <f>SUBTOTAL(109,Table1[2nd Apportionment])</f>
        <v>471957115</v>
      </c>
      <c r="R1982" s="48">
        <f>SUBTOTAL(109,Table1[3rd Apportionment])</f>
        <v>425005655</v>
      </c>
      <c r="S1982" s="48">
        <f>SUBTOTAL(109,Table1[4th Apportionment])</f>
        <v>493184751</v>
      </c>
      <c r="T1982" s="48">
        <f>SUBTOTAL(109,Table1[Paid Invoices])</f>
        <v>0</v>
      </c>
      <c r="U1982" s="48">
        <f>SUBTOTAL(109,Table1[Total Paid])</f>
        <v>1471953014</v>
      </c>
      <c r="V1982" s="47">
        <f>SUBTOTAL(109,Table1[Balance Remaining])</f>
        <v>606527204</v>
      </c>
    </row>
    <row r="1983" spans="1:22" ht="15" customHeight="1" x14ac:dyDescent="0.35">
      <c r="A1983" s="2" t="s">
        <v>0</v>
      </c>
    </row>
    <row r="1984" spans="1:22" ht="15" customHeight="1" x14ac:dyDescent="0.35">
      <c r="A1984" s="2" t="s">
        <v>6</v>
      </c>
      <c r="L1984" s="32"/>
    </row>
    <row r="1985" spans="1:20" ht="15" customHeight="1" x14ac:dyDescent="0.35">
      <c r="A1985" s="36" t="s">
        <v>7984</v>
      </c>
    </row>
    <row r="1986" spans="1:20" ht="15" customHeight="1" x14ac:dyDescent="0.35">
      <c r="A1986" s="19"/>
    </row>
    <row r="1987" spans="1:20" ht="15" customHeight="1" x14ac:dyDescent="0.35">
      <c r="A1987" s="19"/>
    </row>
    <row r="1988" spans="1:20" ht="15" customHeight="1" x14ac:dyDescent="0.35">
      <c r="A1988" s="19"/>
      <c r="T1988" s="19" t="s">
        <v>8</v>
      </c>
    </row>
    <row r="1989" spans="1:20" ht="15" customHeight="1" x14ac:dyDescent="0.35">
      <c r="A1989" s="19"/>
    </row>
    <row r="1990" spans="1:20" ht="15" customHeight="1" x14ac:dyDescent="0.35"/>
  </sheetData>
  <phoneticPr fontId="42" type="noConversion"/>
  <conditionalFormatting sqref="A2">
    <cfRule type="duplicateValues" dxfId="14" priority="2"/>
  </conditionalFormatting>
  <conditionalFormatting sqref="H1236">
    <cfRule type="duplicateValues" dxfId="13" priority="3"/>
  </conditionalFormatting>
  <hyperlinks>
    <hyperlink ref="A9" r:id="rId1" tooltip="Information relating to the apportionment of Title I, Part A funds for Fiscal Year 2025–26." xr:uid="{D1FA6221-3C45-47ED-B782-8A4B79C396ED}"/>
  </hyperlinks>
  <pageMargins left="0.7" right="0.7" top="0.75" bottom="0.75" header="0.3" footer="0.3"/>
  <pageSetup scale="30" fitToHeight="0" orientation="landscape" r:id="rId2"/>
  <headerFooter>
    <oddFooter>&amp;CPage &amp;P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25-26 Title I Part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Ent-25: Title I, Part A (CA Dept of Education)</dc:title>
  <dc:subject>Title I, Part A, allocation schedule for fiscal year 2025-26.</dc:subject>
  <dc:creator/>
  <cp:keywords/>
  <cp:lastModifiedBy/>
  <dcterms:created xsi:type="dcterms:W3CDTF">2026-05-26T01:48:39Z</dcterms:created>
  <dcterms:modified xsi:type="dcterms:W3CDTF">2026-05-26T01:49:25Z</dcterms:modified>
</cp:coreProperties>
</file>