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2-23\Part D\"/>
    </mc:Choice>
  </mc:AlternateContent>
  <xr:revisionPtr revIDLastSave="0" documentId="13_ncr:1_{27FECE52-84B2-4737-B723-2E1C77665301}" xr6:coauthVersionLast="47" xr6:coauthVersionMax="47" xr10:uidLastSave="{00000000-0000-0000-0000-000000000000}"/>
  <bookViews>
    <workbookView xWindow="-120" yWindow="-120" windowWidth="29040" windowHeight="15840" xr2:uid="{B96E9118-0F62-49D7-9680-17536F943BBD}"/>
  </bookViews>
  <sheets>
    <sheet name="22-23 Title I Pt D 4th - LEA" sheetId="1" r:id="rId1"/>
    <sheet name="22-23 Title I Pt D 4th - C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D 4th - LEA'!$E$6:$K$35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1">'22-23 Title I Pt D 4th - Cty'!$1:$5</definedName>
    <definedName name="_xlnm.Print_Titles" localSheetId="0">'22-23 Title I Pt D 4th -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L32" i="1"/>
  <c r="K32" i="1"/>
</calcChain>
</file>

<file path=xl/sharedStrings.xml><?xml version="1.0" encoding="utf-8"?>
<sst xmlns="http://schemas.openxmlformats.org/spreadsheetml/2006/main" count="333" uniqueCount="179">
  <si>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</si>
  <si>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</si>
  <si>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</si>
  <si>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</si>
  <si>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</si>
  <si>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</si>
  <si>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</si>
  <si>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</si>
  <si>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</si>
  <si>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</si>
  <si>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</si>
  <si>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</si>
  <si>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</si>
  <si>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</si>
  <si>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N/A</t>
  </si>
  <si>
    <t>Butte</t>
  </si>
  <si>
    <t>04100410000000</t>
  </si>
  <si>
    <t>04</t>
  </si>
  <si>
    <t>10041</t>
  </si>
  <si>
    <t>Butte County Office of Education</t>
  </si>
  <si>
    <t>Contra Costa</t>
  </si>
  <si>
    <t>07100740000000</t>
  </si>
  <si>
    <t>07</t>
  </si>
  <si>
    <t>10074</t>
  </si>
  <si>
    <t>Contra Costa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</si>
  <si>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</si>
  <si>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</si>
  <si>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</si>
  <si>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</si>
  <si>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</si>
  <si>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</si>
  <si>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</si>
  <si>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</si>
  <si>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</si>
  <si>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</si>
  <si>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</si>
  <si>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</si>
  <si>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</si>
  <si>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</si>
  <si>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</si>
  <si>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</si>
  <si>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</si>
  <si>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</si>
  <si>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</si>
  <si>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</si>
  <si>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Marin</t>
  </si>
  <si>
    <t>21102150000000</t>
  </si>
  <si>
    <t>21</t>
  </si>
  <si>
    <t>10215</t>
  </si>
  <si>
    <t>Marin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</si>
  <si>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</si>
  <si>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</si>
  <si>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</si>
  <si>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</si>
  <si>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</si>
  <si>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</si>
  <si>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</si>
  <si>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</si>
  <si>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</si>
  <si>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</si>
  <si>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</si>
  <si>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</si>
  <si>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</si>
  <si>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</si>
  <si>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</si>
  <si>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</si>
  <si>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</si>
  <si>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</si>
  <si>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</si>
  <si>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</si>
  <si>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</si>
  <si>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</si>
  <si>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</si>
  <si>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</si>
  <si>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</si>
  <si>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</si>
  <si>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</si>
  <si>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</si>
  <si>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</si>
  <si>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</si>
  <si>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</si>
  <si>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</si>
  <si>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</si>
  <si>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</si>
  <si>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</si>
  <si>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</si>
  <si>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</si>
  <si>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</si>
  <si>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</si>
  <si>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</si>
  <si>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</si>
  <si>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</si>
  <si>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</si>
  <si>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</si>
  <si>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</si>
  <si>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</si>
  <si>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</si>
  <si>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</si>
  <si>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</si>
  <si>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</si>
  <si>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</si>
  <si>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</si>
  <si>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</si>
  <si>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</si>
  <si>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</si>
  <si>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</si>
  <si>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</si>
  <si>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</si>
  <si>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</si>
  <si>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</si>
  <si>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</si>
  <si>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</si>
  <si>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</si>
  <si>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</si>
  <si>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</si>
  <si>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</si>
  <si>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</si>
  <si>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</si>
  <si>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</si>
  <si>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</si>
  <si>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Sonoma</t>
  </si>
  <si>
    <t>49104960000000</t>
  </si>
  <si>
    <t>49</t>
  </si>
  <si>
    <t>10496</t>
  </si>
  <si>
    <t>Sonoma County Office of Education</t>
  </si>
  <si>
    <t>Tehama</t>
  </si>
  <si>
    <t>52105200000000</t>
  </si>
  <si>
    <t>52</t>
  </si>
  <si>
    <t>10520</t>
  </si>
  <si>
    <t>Tehama County Department of Education</t>
  </si>
  <si>
    <t>Tuolumne</t>
  </si>
  <si>
    <t>55105530000000</t>
  </si>
  <si>
    <t>55</t>
  </si>
  <si>
    <t>10553</t>
  </si>
  <si>
    <t>Tuolumne County Superintendent of Schools</t>
  </si>
  <si>
    <t>Yolo</t>
  </si>
  <si>
    <t>57105790000000</t>
  </si>
  <si>
    <t>57</t>
  </si>
  <si>
    <t>10579</t>
  </si>
  <si>
    <t>Yolo County Office of Education</t>
  </si>
  <si>
    <t>Fiscal Year 2022-23</t>
  </si>
  <si>
    <t>4th Apportionment</t>
  </si>
  <si>
    <t>2022‒23
Final
Allocation
Amount</t>
  </si>
  <si>
    <t>July 2023</t>
  </si>
  <si>
    <t>Schedule of the Fourth Apportionment for Title I, Part D, Subpart 2</t>
  </si>
  <si>
    <t>0000004172</t>
  </si>
  <si>
    <t>0000009047</t>
  </si>
  <si>
    <t>0000006842</t>
  </si>
  <si>
    <t>0000011813</t>
  </si>
  <si>
    <t>0000011814</t>
  </si>
  <si>
    <t>0000040496</t>
  </si>
  <si>
    <t>0000004508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</si>
  <si>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</si>
  <si>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</si>
  <si>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</si>
  <si>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</si>
  <si>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</si>
  <si>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</si>
  <si>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</si>
  <si>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0000011838</t>
  </si>
  <si>
    <t>0000011841</t>
  </si>
  <si>
    <t>0000011842</t>
  </si>
  <si>
    <t>0000011843</t>
  </si>
  <si>
    <t>0000002583</t>
  </si>
  <si>
    <t>0000011781</t>
  </si>
  <si>
    <t>0000011849</t>
  </si>
  <si>
    <t>0000011855</t>
  </si>
  <si>
    <t>0000011857</t>
  </si>
  <si>
    <t>0000004851</t>
  </si>
  <si>
    <t>0000011865</t>
  </si>
  <si>
    <t>Prevention and Intervention Programs for Children and Youth Who Are Neglected, Deliquent, or At-Risk</t>
  </si>
  <si>
    <t>County
Treasurer</t>
  </si>
  <si>
    <t>Invoice Number</t>
  </si>
  <si>
    <t>County
Total</t>
  </si>
  <si>
    <t>County Summary of the Fourth Apportionment for Title I, Part D, Subpart 2</t>
  </si>
  <si>
    <t>FI$Cal
Supplier
ID</t>
  </si>
  <si>
    <t>FI$Cal
Address
Sequence
ID</t>
  </si>
  <si>
    <t>22-14357 -06-06-2023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</si>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</sst>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Alignment="0" applyProtection="0"/>
    <xf numFmtId="0" fontId="3" fillId="0" borderId="0"/>
    <xf numFmtId="0" fontId="9" fillId="0" borderId="1" applyNumberFormat="0" applyFill="0" applyAlignment="0" applyProtection="0"/>
    <xf numFmtId="0" fontId="14" fillId="0" borderId="0" applyNumberFormat="0" applyAlignment="0" applyProtection="0"/>
    <xf numFmtId="0" fontId="1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" fillId="0" borderId="0"/>
    <xf numFmtId="0" fontId="6" fillId="0" borderId="0"/>
    <xf numFmtId="0" fontId="18" fillId="0" borderId="0"/>
    <xf numFmtId="0" fontId="1" fillId="0" borderId="0"/>
    <xf numFmtId="0" fontId="9" fillId="0" borderId="1" applyNumberFormat="0" applyFill="0" applyAlignment="0" applyProtection="0"/>
  </cellStyleXfs>
  <cellXfs count="65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quotePrefix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13" fillId="2" borderId="0" xfId="0" applyFont="1" applyFill="1" applyAlignment="1">
      <alignment horizontal="center" wrapText="1"/>
    </xf>
    <xf numFmtId="0" fontId="10" fillId="0" borderId="0" xfId="4" applyFont="1" applyAlignment="1">
      <alignment horizontal="left"/>
    </xf>
    <xf numFmtId="164" fontId="11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49" fontId="10" fillId="0" borderId="0" xfId="4" applyNumberFormat="1" applyFont="1" applyAlignment="1">
      <alignment horizontal="center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16" fillId="0" borderId="0" xfId="10" applyFont="1" applyAlignment="1">
      <alignment horizontal="center"/>
    </xf>
    <xf numFmtId="0" fontId="17" fillId="0" borderId="0" xfId="2" applyFont="1" applyFill="1" applyAlignment="1">
      <alignment horizontal="center" vertical="center"/>
    </xf>
    <xf numFmtId="0" fontId="12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22" applyFont="1" applyAlignment="1">
      <alignment horizontal="centerContinuous"/>
    </xf>
    <xf numFmtId="164" fontId="19" fillId="0" borderId="0" xfId="22" applyNumberFormat="1" applyFont="1" applyAlignment="1">
      <alignment horizontal="centerContinuous"/>
    </xf>
    <xf numFmtId="0" fontId="19" fillId="0" borderId="0" xfId="22" applyFont="1"/>
    <xf numFmtId="0" fontId="20" fillId="0" borderId="0" xfId="22" applyFont="1" applyAlignment="1">
      <alignment horizontal="centerContinuous"/>
    </xf>
    <xf numFmtId="164" fontId="20" fillId="0" borderId="0" xfId="22" applyNumberFormat="1" applyFont="1" applyAlignment="1">
      <alignment horizontal="centerContinuous"/>
    </xf>
    <xf numFmtId="0" fontId="20" fillId="0" borderId="0" xfId="22" applyFont="1"/>
    <xf numFmtId="0" fontId="21" fillId="0" borderId="0" xfId="22" applyFont="1" applyAlignment="1">
      <alignment horizontal="centerContinuous"/>
    </xf>
    <xf numFmtId="164" fontId="21" fillId="0" borderId="0" xfId="22" applyNumberFormat="1" applyFont="1" applyAlignment="1">
      <alignment horizontal="centerContinuous"/>
    </xf>
    <xf numFmtId="0" fontId="21" fillId="0" borderId="0" xfId="22" applyFont="1"/>
    <xf numFmtId="0" fontId="1" fillId="0" borderId="0" xfId="22" applyAlignment="1">
      <alignment horizontal="centerContinuous"/>
    </xf>
    <xf numFmtId="164" fontId="1" fillId="0" borderId="0" xfId="22" applyNumberFormat="1" applyAlignment="1">
      <alignment horizontal="centerContinuous"/>
    </xf>
    <xf numFmtId="0" fontId="1" fillId="0" borderId="0" xfId="22"/>
    <xf numFmtId="0" fontId="13" fillId="2" borderId="2" xfId="22" applyFont="1" applyFill="1" applyBorder="1" applyAlignment="1">
      <alignment horizontal="center" wrapText="1"/>
    </xf>
    <xf numFmtId="164" fontId="13" fillId="2" borderId="2" xfId="22" applyNumberFormat="1" applyFont="1" applyFill="1" applyBorder="1" applyAlignment="1">
      <alignment horizontal="center" wrapText="1"/>
    </xf>
    <xf numFmtId="0" fontId="5" fillId="0" borderId="0" xfId="22" applyFont="1" applyAlignment="1">
      <alignment horizontal="center"/>
    </xf>
    <xf numFmtId="49" fontId="7" fillId="0" borderId="0" xfId="22" applyNumberFormat="1" applyFont="1" applyAlignment="1">
      <alignment horizontal="center" wrapText="1"/>
    </xf>
    <xf numFmtId="0" fontId="7" fillId="0" borderId="0" xfId="22" applyFont="1" applyAlignment="1">
      <alignment wrapText="1"/>
    </xf>
    <xf numFmtId="164" fontId="7" fillId="0" borderId="0" xfId="22" applyNumberFormat="1" applyFont="1" applyAlignment="1">
      <alignment wrapText="1"/>
    </xf>
    <xf numFmtId="49" fontId="8" fillId="0" borderId="0" xfId="22" applyNumberFormat="1" applyFont="1" applyAlignment="1">
      <alignment horizontal="left"/>
    </xf>
    <xf numFmtId="0" fontId="8" fillId="0" borderId="0" xfId="22" applyFont="1"/>
    <xf numFmtId="164" fontId="1" fillId="0" borderId="0" xfId="22" applyNumberFormat="1"/>
    <xf numFmtId="49" fontId="7" fillId="0" borderId="0" xfId="22" quotePrefix="1" applyNumberFormat="1" applyFont="1" applyAlignment="1">
      <alignment horizontal="left"/>
    </xf>
    <xf numFmtId="49" fontId="1" fillId="0" borderId="0" xfId="22" applyNumberFormat="1" applyAlignment="1">
      <alignment horizontal="center"/>
    </xf>
    <xf numFmtId="0" fontId="0" fillId="0" borderId="0" xfId="2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4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49" fontId="10" fillId="0" borderId="0" xfId="4" applyNumberFormat="1" applyFont="1" applyAlignment="1">
      <alignment horizontal="left" wrapText="1"/>
    </xf>
    <xf numFmtId="49" fontId="7" fillId="0" borderId="0" xfId="4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7" fillId="0" borderId="0" xfId="6" applyNumberFormat="1" applyFont="1" applyAlignment="1">
      <alignment horizontal="right"/>
    </xf>
    <xf numFmtId="0" fontId="5" fillId="0" borderId="0" xfId="3" applyAlignment="1">
      <alignment horizontal="left"/>
    </xf>
    <xf numFmtId="0" fontId="17" fillId="0" borderId="0" xfId="1" applyFont="1" applyAlignment="1">
      <alignment horizontal="left"/>
    </xf>
    <xf numFmtId="0" fontId="12" fillId="0" borderId="0" xfId="2" applyFont="1" applyFill="1" applyAlignment="1">
      <alignment horizontal="left" vertical="center"/>
    </xf>
    <xf numFmtId="0" fontId="9" fillId="0" borderId="1" xfId="23" applyAlignment="1">
      <alignment horizontal="left"/>
    </xf>
    <xf numFmtId="164" fontId="9" fillId="0" borderId="1" xfId="23" applyNumberFormat="1" applyAlignment="1">
      <alignment horizontal="right"/>
    </xf>
    <xf numFmtId="0" fontId="9" fillId="0" borderId="1" xfId="23" applyAlignment="1">
      <alignment horizontal="center"/>
    </xf>
    <xf numFmtId="0" fontId="9" fillId="0" borderId="1" xfId="23" applyAlignment="1">
      <alignment wrapText="1"/>
    </xf>
    <xf numFmtId="0" fontId="12" fillId="0" borderId="0" xfId="2" applyFont="1" applyAlignment="1">
      <alignment horizontal="left"/>
    </xf>
  </cellXfs>
  <cellStyles count="24">
    <cellStyle name="Comma 2" xfId="16" xr:uid="{D0B13AF6-2D58-4880-8587-6E7D052BFFBF}"/>
    <cellStyle name="Currency 2" xfId="17" xr:uid="{50D5A4E9-C497-403F-851D-004D13D9DE6A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4" xfId="21" xr:uid="{1718BE1F-07C1-467D-B4FC-B2757FA52F2D}"/>
    <cellStyle name="Normal 4 2 2" xfId="6" xr:uid="{5B307C6F-05F5-407B-9883-7C64652D4192}"/>
    <cellStyle name="Normal 5" xfId="22" xr:uid="{E4672027-69D9-4330-9ED4-924E6C24A8D1}"/>
    <cellStyle name="Tab Header" xfId="14" xr:uid="{7566EF24-4D91-4D1B-86E4-7B4519C1AB80}"/>
    <cellStyle name="Total" xfId="23" builtinId="25" customBuiltin="1"/>
    <cellStyle name="Total 2" xfId="7" xr:uid="{A266BBA5-FDD4-46F3-8EED-FF3C01F76D4C}"/>
    <cellStyle name="Total 3" xfId="13" xr:uid="{23ADC5B5-2210-4E3F-95A7-6F244A9587DB}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32" totalsRowCount="1" headerRowDxfId="0" dataDxfId="37" tableBorderDxfId="36" dataCellStyle="Normal 20" totalsRowCellStyle="Total">
  <autoFilter ref="A6:L31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5" totalsRowDxfId="34" dataCellStyle="Normal 20" totalsRowCellStyle="Total"/>
    <tableColumn id="21" xr3:uid="{9C641D92-1D96-4B3A-8757-833D3AFAE434}" name="FI$Cal_x000a_Supplier_x000a_ID" dataDxfId="33" totalsRowDxfId="32" dataCellStyle="Normal 20" totalsRowCellStyle="Total"/>
    <tableColumn id="20" xr3:uid="{91A72955-9139-4D85-833C-1AEE387E6478}" name="FI$Cal_x000a_Address_x000a_Sequence_x000a_ID" dataDxfId="31" totalsRowDxfId="30" dataCellStyle="Normal 20" totalsRowCellStyle="Total"/>
    <tableColumn id="2" xr3:uid="{DFD28417-728E-4571-A742-72CADC950917}" name="Full CDS Code" dataDxfId="29" totalsRowDxfId="28" totalsRowCellStyle="Total"/>
    <tableColumn id="3" xr3:uid="{3DA9497E-B04F-4887-AB04-F3386D5CDAF7}" name="County_x000a_Code" dataDxfId="27" totalsRowDxfId="26" totalsRowCellStyle="Total"/>
    <tableColumn id="4" xr3:uid="{8F4E0F07-013E-4FE8-A5F1-2986BCE1EA88}" name="District_x000a_Code" dataDxfId="25" totalsRowDxfId="24" totalsRowCellStyle="Total"/>
    <tableColumn id="5" xr3:uid="{17D7EECD-4BD3-4E71-93B9-5851522D6AB2}" name="School_x000a_Code" dataDxfId="23" totalsRowDxfId="22" totalsRowCellStyle="Total"/>
    <tableColumn id="6" xr3:uid="{A528A98D-BA2A-4C88-8267-460CA24B49D7}" name="Direct_x000a_Funded_x000a_Charter School_x000a_Number" dataDxfId="21" totalsRowDxfId="20" totalsRowCellStyle="Total"/>
    <tableColumn id="7" xr3:uid="{FAC6C8EA-4441-4706-B659-CC11FB082094}" name="Service Location Field" dataDxfId="19" totalsRowDxfId="18" totalsRowCellStyle="Total"/>
    <tableColumn id="8" xr3:uid="{A5900BB3-70ED-40BE-AB35-97BE61DC63FD}" name="Local Educational Agency" dataDxfId="17" totalsRowDxfId="16" totalsRowCellStyle="Total"/>
    <tableColumn id="11" xr3:uid="{7E3E9488-2D13-4ABE-BD2B-FB365B3256BF}" name="2022‒23_x000a_Final_x000a_Allocation_x000a_Amount" totalsRowFunction="sum" dataDxfId="15" totalsRowDxfId="14" dataCellStyle="Normal 4 2 2" totalsRowCellStyle="Total"/>
    <tableColumn id="19" xr3:uid="{D9050173-DB75-4160-848F-D3D7A1E6554A}" name="4th Apportionment" totalsRowFunction="sum" dataDxfId="13" totalsRow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ADACF-311D-4D34-9CDE-45CECB30BBA2}" name="Table43" displayName="Table43" ref="A5:D31" totalsRowCount="1" headerRowDxfId="11" headerRowBorderDxfId="10" tableBorderDxfId="9" totalsRowCellStyle="Total">
  <tableColumns count="4">
    <tableColumn id="1" xr3:uid="{DB300904-BB47-4E48-8909-E3FBD6740A88}" name="County_x000a_Code" totalsRowLabel="Statewide Total" dataDxfId="8" totalsRowDxfId="7" totalsRowCellStyle="Total"/>
    <tableColumn id="2" xr3:uid="{72C9750B-1682-4BC9-BE7D-0BE1330C7580}" name="County_x000a_Treasurer" dataDxfId="6" totalsRowDxfId="5" totalsRowCellStyle="Total"/>
    <tableColumn id="3" xr3:uid="{36BD3806-A43F-4695-AF47-F8A034FF572C}" name="Invoice Number" dataDxfId="4" totalsRowDxfId="3" totalsRowCellStyle="Total"/>
    <tableColumn id="4" xr3:uid="{7C66EFD0-8E47-4889-84C7-DCE99A8E94A0}" name="County_x000a_Total" totalsRowFunction="sum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3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2" width="15.77734375" style="1" customWidth="1"/>
    <col min="3" max="3" width="13.77734375" style="1" customWidth="1"/>
    <col min="4" max="4" width="15.77734375" style="50" customWidth="1"/>
    <col min="5" max="5" width="10.77734375" style="2" bestFit="1" customWidth="1"/>
    <col min="6" max="7" width="10.5546875" style="3" bestFit="1" customWidth="1"/>
    <col min="8" max="8" width="17.44140625" style="3" bestFit="1" customWidth="1"/>
    <col min="9" max="9" width="12" style="3" bestFit="1" customWidth="1"/>
    <col min="10" max="10" width="40.77734375" style="17" customWidth="1"/>
    <col min="11" max="11" width="15.77734375" customWidth="1"/>
    <col min="12" max="12" width="15.77734375" style="5" customWidth="1"/>
    <col min="13" max="16384" width="8.77734375" style="4"/>
  </cols>
  <sheetData>
    <row r="1" spans="1:12" ht="23.25" x14ac:dyDescent="0.35">
      <c r="A1" s="58" t="s">
        <v>144</v>
      </c>
      <c r="B1" s="20"/>
      <c r="C1" s="20"/>
    </row>
    <row r="2" spans="1:12" customFormat="1" ht="20.25" x14ac:dyDescent="0.25">
      <c r="A2" s="64" t="s">
        <v>0</v>
      </c>
      <c r="B2" s="21"/>
      <c r="C2" s="21"/>
      <c r="D2" s="49"/>
      <c r="E2" s="2"/>
      <c r="F2" s="2"/>
      <c r="G2" s="2"/>
      <c r="H2" s="2"/>
      <c r="I2" s="2"/>
      <c r="J2" s="18"/>
      <c r="L2" s="6"/>
    </row>
    <row r="3" spans="1:12" customFormat="1" ht="18" x14ac:dyDescent="0.25">
      <c r="A3" s="57" t="s">
        <v>1</v>
      </c>
      <c r="B3" s="22"/>
      <c r="C3" s="22"/>
      <c r="D3" s="49"/>
      <c r="E3" s="2"/>
      <c r="F3" s="2"/>
      <c r="G3" s="2"/>
      <c r="H3" s="2"/>
      <c r="I3" s="2"/>
      <c r="J3" s="18"/>
      <c r="L3" s="6"/>
    </row>
    <row r="4" spans="1:12" customFormat="1" ht="15.75" x14ac:dyDescent="0.25">
      <c r="A4" s="19" t="s">
        <v>140</v>
      </c>
      <c r="B4" s="23"/>
      <c r="C4" s="23"/>
      <c r="D4" s="49"/>
      <c r="E4" s="2"/>
      <c r="F4" s="2"/>
      <c r="G4" s="2"/>
      <c r="H4" s="2"/>
      <c r="I4" s="2"/>
      <c r="J4" s="18"/>
      <c r="L4" s="6"/>
    </row>
    <row r="5" spans="1:12" customFormat="1" ht="15.75" x14ac:dyDescent="0.25">
      <c r="A5" t="s">
        <v>178</v>
      </c>
      <c r="B5" s="23"/>
      <c r="C5" s="23"/>
      <c r="D5" s="49"/>
      <c r="E5" s="2"/>
      <c r="F5" s="2"/>
      <c r="G5" s="2"/>
      <c r="H5" s="2"/>
      <c r="I5" s="2"/>
      <c r="J5" s="18"/>
      <c r="L5" s="6"/>
    </row>
    <row r="6" spans="1:12" s="1" customFormat="1" ht="63" x14ac:dyDescent="0.25">
      <c r="A6" s="12" t="s">
        <v>2</v>
      </c>
      <c r="B6" s="12" t="s">
        <v>175</v>
      </c>
      <c r="C6" s="12" t="s">
        <v>176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142</v>
      </c>
      <c r="L6" s="12" t="s">
        <v>141</v>
      </c>
    </row>
    <row r="7" spans="1:12" ht="15" customHeight="1" x14ac:dyDescent="0.2">
      <c r="A7" s="13" t="s">
        <v>15</v>
      </c>
      <c r="B7" s="15" t="s">
        <v>145</v>
      </c>
      <c r="C7" s="15">
        <v>5</v>
      </c>
      <c r="D7" s="51" t="s">
        <v>16</v>
      </c>
      <c r="E7" s="15" t="s">
        <v>17</v>
      </c>
      <c r="F7" s="15" t="s">
        <v>18</v>
      </c>
      <c r="G7" s="15" t="s">
        <v>13</v>
      </c>
      <c r="H7" s="16" t="s">
        <v>14</v>
      </c>
      <c r="I7" s="7" t="s">
        <v>18</v>
      </c>
      <c r="J7" s="53" t="s">
        <v>19</v>
      </c>
      <c r="K7" s="56">
        <v>58431</v>
      </c>
      <c r="L7" s="14">
        <v>12</v>
      </c>
    </row>
    <row r="8" spans="1:12" ht="15" customHeight="1" x14ac:dyDescent="0.2">
      <c r="A8" s="13" t="s">
        <v>20</v>
      </c>
      <c r="B8" s="15" t="s">
        <v>146</v>
      </c>
      <c r="C8" s="15">
        <v>50</v>
      </c>
      <c r="D8" s="49" t="s">
        <v>21</v>
      </c>
      <c r="E8" s="1" t="s">
        <v>22</v>
      </c>
      <c r="F8" s="1" t="s">
        <v>23</v>
      </c>
      <c r="G8" s="1" t="s">
        <v>13</v>
      </c>
      <c r="H8" s="2" t="s">
        <v>14</v>
      </c>
      <c r="I8" s="2" t="s">
        <v>23</v>
      </c>
      <c r="J8" s="54" t="s">
        <v>24</v>
      </c>
      <c r="K8" s="56">
        <v>376556</v>
      </c>
      <c r="L8" s="14">
        <v>80</v>
      </c>
    </row>
    <row r="9" spans="1:12" ht="15" customHeight="1" x14ac:dyDescent="0.2">
      <c r="A9" s="13" t="s">
        <v>25</v>
      </c>
      <c r="B9" s="15" t="s">
        <v>147</v>
      </c>
      <c r="C9" s="15">
        <v>10</v>
      </c>
      <c r="D9" s="49" t="s">
        <v>26</v>
      </c>
      <c r="E9" s="2" t="s">
        <v>27</v>
      </c>
      <c r="F9" s="2" t="s">
        <v>28</v>
      </c>
      <c r="G9" s="2" t="s">
        <v>13</v>
      </c>
      <c r="H9" s="2" t="s">
        <v>14</v>
      </c>
      <c r="I9" s="2" t="s">
        <v>28</v>
      </c>
      <c r="J9" s="55" t="s">
        <v>29</v>
      </c>
      <c r="K9" s="56">
        <v>941390</v>
      </c>
      <c r="L9" s="14">
        <v>174513</v>
      </c>
    </row>
    <row r="10" spans="1:12" ht="15" customHeight="1" x14ac:dyDescent="0.2">
      <c r="A10" s="13" t="s">
        <v>30</v>
      </c>
      <c r="B10" s="15" t="s">
        <v>148</v>
      </c>
      <c r="C10" s="15">
        <v>1</v>
      </c>
      <c r="D10" s="49" t="s">
        <v>31</v>
      </c>
      <c r="E10" s="2" t="s">
        <v>32</v>
      </c>
      <c r="F10" s="2" t="s">
        <v>33</v>
      </c>
      <c r="G10" s="2" t="s">
        <v>13</v>
      </c>
      <c r="H10" s="2" t="s">
        <v>14</v>
      </c>
      <c r="I10" s="2" t="s">
        <v>33</v>
      </c>
      <c r="J10" s="55" t="s">
        <v>34</v>
      </c>
      <c r="K10" s="56">
        <v>77908</v>
      </c>
      <c r="L10" s="14">
        <v>16</v>
      </c>
    </row>
    <row r="11" spans="1:12" ht="15" customHeight="1" x14ac:dyDescent="0.2">
      <c r="A11" s="13" t="s">
        <v>35</v>
      </c>
      <c r="B11" s="15" t="s">
        <v>149</v>
      </c>
      <c r="C11" s="15">
        <v>1</v>
      </c>
      <c r="D11" s="49" t="s">
        <v>36</v>
      </c>
      <c r="E11" s="2" t="s">
        <v>37</v>
      </c>
      <c r="F11" s="2" t="s">
        <v>38</v>
      </c>
      <c r="G11" s="2" t="s">
        <v>13</v>
      </c>
      <c r="H11" s="2" t="s">
        <v>14</v>
      </c>
      <c r="I11" s="2" t="s">
        <v>38</v>
      </c>
      <c r="J11" s="55" t="s">
        <v>39</v>
      </c>
      <c r="K11" s="56">
        <v>71416</v>
      </c>
      <c r="L11" s="14">
        <v>10123</v>
      </c>
    </row>
    <row r="12" spans="1:12" ht="15" customHeight="1" x14ac:dyDescent="0.2">
      <c r="A12" s="13" t="s">
        <v>40</v>
      </c>
      <c r="B12" s="15" t="s">
        <v>150</v>
      </c>
      <c r="C12" s="15">
        <v>2</v>
      </c>
      <c r="D12" s="49" t="s">
        <v>41</v>
      </c>
      <c r="E12" s="2" t="s">
        <v>42</v>
      </c>
      <c r="F12" s="2" t="s">
        <v>43</v>
      </c>
      <c r="G12" s="2" t="s">
        <v>13</v>
      </c>
      <c r="H12" s="2" t="s">
        <v>14</v>
      </c>
      <c r="I12" s="2" t="s">
        <v>43</v>
      </c>
      <c r="J12" s="55" t="s">
        <v>44</v>
      </c>
      <c r="K12" s="56">
        <v>1233546</v>
      </c>
      <c r="L12" s="14">
        <v>240332</v>
      </c>
    </row>
    <row r="13" spans="1:12" ht="15" customHeight="1" x14ac:dyDescent="0.2">
      <c r="A13" s="13" t="s">
        <v>45</v>
      </c>
      <c r="B13" s="15" t="s">
        <v>151</v>
      </c>
      <c r="C13" s="15">
        <v>53</v>
      </c>
      <c r="D13" s="49" t="s">
        <v>46</v>
      </c>
      <c r="E13" s="2" t="s">
        <v>47</v>
      </c>
      <c r="F13" s="2" t="s">
        <v>48</v>
      </c>
      <c r="G13" s="2" t="s">
        <v>13</v>
      </c>
      <c r="H13" s="2" t="s">
        <v>14</v>
      </c>
      <c r="I13" s="2" t="s">
        <v>48</v>
      </c>
      <c r="J13" s="55" t="s">
        <v>49</v>
      </c>
      <c r="K13" s="56">
        <v>97385</v>
      </c>
      <c r="L13" s="14">
        <v>31194</v>
      </c>
    </row>
    <row r="14" spans="1:12" ht="15" customHeight="1" x14ac:dyDescent="0.2">
      <c r="A14" s="13" t="s">
        <v>50</v>
      </c>
      <c r="B14" s="15" t="s">
        <v>152</v>
      </c>
      <c r="C14" s="15">
        <v>31</v>
      </c>
      <c r="D14" s="49" t="s">
        <v>51</v>
      </c>
      <c r="E14" s="2" t="s">
        <v>52</v>
      </c>
      <c r="F14" s="2" t="s">
        <v>53</v>
      </c>
      <c r="G14" s="2" t="s">
        <v>13</v>
      </c>
      <c r="H14" s="2" t="s">
        <v>14</v>
      </c>
      <c r="I14" s="2" t="s">
        <v>53</v>
      </c>
      <c r="J14" s="55" t="s">
        <v>54</v>
      </c>
      <c r="K14" s="56">
        <v>19477</v>
      </c>
      <c r="L14" s="14">
        <v>10604</v>
      </c>
    </row>
    <row r="15" spans="1:12" ht="15" customHeight="1" x14ac:dyDescent="0.2">
      <c r="A15" s="13" t="s">
        <v>55</v>
      </c>
      <c r="B15" s="15" t="s">
        <v>153</v>
      </c>
      <c r="C15" s="15">
        <v>1</v>
      </c>
      <c r="D15" s="49" t="s">
        <v>56</v>
      </c>
      <c r="E15" s="2" t="s">
        <v>57</v>
      </c>
      <c r="F15" s="2" t="s">
        <v>58</v>
      </c>
      <c r="G15" s="2" t="s">
        <v>13</v>
      </c>
      <c r="H15" s="2" t="s">
        <v>14</v>
      </c>
      <c r="I15" s="2" t="s">
        <v>58</v>
      </c>
      <c r="J15" s="55" t="s">
        <v>59</v>
      </c>
      <c r="K15" s="56">
        <v>227232</v>
      </c>
      <c r="L15" s="14">
        <v>31266</v>
      </c>
    </row>
    <row r="16" spans="1:12" ht="15" customHeight="1" x14ac:dyDescent="0.2">
      <c r="A16" s="13" t="s">
        <v>60</v>
      </c>
      <c r="B16" s="15" t="s">
        <v>154</v>
      </c>
      <c r="C16" s="15">
        <v>2</v>
      </c>
      <c r="D16" s="49" t="s">
        <v>61</v>
      </c>
      <c r="E16" s="2" t="s">
        <v>62</v>
      </c>
      <c r="F16" s="2" t="s">
        <v>63</v>
      </c>
      <c r="G16" s="2" t="s">
        <v>13</v>
      </c>
      <c r="H16" s="2" t="s">
        <v>14</v>
      </c>
      <c r="I16" s="2" t="s">
        <v>63</v>
      </c>
      <c r="J16" s="55" t="s">
        <v>64</v>
      </c>
      <c r="K16" s="56">
        <v>493418</v>
      </c>
      <c r="L16" s="14">
        <v>233340</v>
      </c>
    </row>
    <row r="17" spans="1:12" ht="15" customHeight="1" x14ac:dyDescent="0.2">
      <c r="A17" s="13" t="s">
        <v>65</v>
      </c>
      <c r="B17" s="15" t="s">
        <v>155</v>
      </c>
      <c r="C17" s="15">
        <v>4</v>
      </c>
      <c r="D17" s="49" t="s">
        <v>66</v>
      </c>
      <c r="E17" s="2" t="s">
        <v>67</v>
      </c>
      <c r="F17" s="2" t="s">
        <v>68</v>
      </c>
      <c r="G17" s="2" t="s">
        <v>13</v>
      </c>
      <c r="H17" s="2" t="s">
        <v>14</v>
      </c>
      <c r="I17" s="2" t="s">
        <v>68</v>
      </c>
      <c r="J17" s="55" t="s">
        <v>69</v>
      </c>
      <c r="K17" s="56">
        <v>1188100</v>
      </c>
      <c r="L17" s="14">
        <v>297498</v>
      </c>
    </row>
    <row r="18" spans="1:12" ht="15" customHeight="1" x14ac:dyDescent="0.2">
      <c r="A18" s="13" t="s">
        <v>70</v>
      </c>
      <c r="B18" s="15" t="s">
        <v>156</v>
      </c>
      <c r="C18" s="15">
        <v>4</v>
      </c>
      <c r="D18" s="49" t="s">
        <v>71</v>
      </c>
      <c r="E18" s="2" t="s">
        <v>72</v>
      </c>
      <c r="F18" s="2" t="s">
        <v>73</v>
      </c>
      <c r="G18" s="2" t="s">
        <v>13</v>
      </c>
      <c r="H18" s="2" t="s">
        <v>14</v>
      </c>
      <c r="I18" s="2" t="s">
        <v>73</v>
      </c>
      <c r="J18" s="55" t="s">
        <v>74</v>
      </c>
      <c r="K18" s="56">
        <v>110370</v>
      </c>
      <c r="L18" s="14">
        <v>24</v>
      </c>
    </row>
    <row r="19" spans="1:12" ht="15" customHeight="1" x14ac:dyDescent="0.2">
      <c r="A19" s="13" t="s">
        <v>75</v>
      </c>
      <c r="B19" s="15" t="s">
        <v>157</v>
      </c>
      <c r="C19" s="15">
        <v>11</v>
      </c>
      <c r="D19" s="49" t="s">
        <v>76</v>
      </c>
      <c r="E19" s="2" t="s">
        <v>77</v>
      </c>
      <c r="F19" s="2" t="s">
        <v>78</v>
      </c>
      <c r="G19" s="2" t="s">
        <v>13</v>
      </c>
      <c r="H19" s="2" t="s">
        <v>14</v>
      </c>
      <c r="I19" s="2" t="s">
        <v>78</v>
      </c>
      <c r="J19" s="55" t="s">
        <v>79</v>
      </c>
      <c r="K19" s="56">
        <v>1233546</v>
      </c>
      <c r="L19" s="14">
        <v>330742</v>
      </c>
    </row>
    <row r="20" spans="1:12" ht="15" customHeight="1" x14ac:dyDescent="0.2">
      <c r="A20" s="13" t="s">
        <v>80</v>
      </c>
      <c r="B20" s="15" t="s">
        <v>158</v>
      </c>
      <c r="C20" s="15">
        <v>52</v>
      </c>
      <c r="D20" s="49" t="s">
        <v>81</v>
      </c>
      <c r="E20" s="2" t="s">
        <v>82</v>
      </c>
      <c r="F20" s="2" t="s">
        <v>83</v>
      </c>
      <c r="G20" s="2" t="s">
        <v>13</v>
      </c>
      <c r="H20" s="2" t="s">
        <v>14</v>
      </c>
      <c r="I20" s="2" t="s">
        <v>83</v>
      </c>
      <c r="J20" s="55" t="s">
        <v>84</v>
      </c>
      <c r="K20" s="56">
        <v>902436</v>
      </c>
      <c r="L20" s="14">
        <v>56268</v>
      </c>
    </row>
    <row r="21" spans="1:12" ht="15" customHeight="1" x14ac:dyDescent="0.2">
      <c r="A21" s="13" t="s">
        <v>85</v>
      </c>
      <c r="B21" s="15" t="s">
        <v>159</v>
      </c>
      <c r="C21" s="15">
        <v>1</v>
      </c>
      <c r="D21" s="49" t="s">
        <v>86</v>
      </c>
      <c r="E21" s="2" t="s">
        <v>87</v>
      </c>
      <c r="F21" s="2" t="s">
        <v>88</v>
      </c>
      <c r="G21" s="2" t="s">
        <v>13</v>
      </c>
      <c r="H21" s="2" t="s">
        <v>14</v>
      </c>
      <c r="I21" s="2" t="s">
        <v>88</v>
      </c>
      <c r="J21" s="55" t="s">
        <v>89</v>
      </c>
      <c r="K21" s="56">
        <v>25969</v>
      </c>
      <c r="L21" s="14">
        <v>5</v>
      </c>
    </row>
    <row r="22" spans="1:12" ht="15" customHeight="1" x14ac:dyDescent="0.2">
      <c r="A22" s="13" t="s">
        <v>90</v>
      </c>
      <c r="B22" s="15" t="s">
        <v>160</v>
      </c>
      <c r="C22" s="15">
        <v>1</v>
      </c>
      <c r="D22" s="49" t="s">
        <v>91</v>
      </c>
      <c r="E22" s="2" t="s">
        <v>92</v>
      </c>
      <c r="F22" s="2" t="s">
        <v>93</v>
      </c>
      <c r="G22" s="2" t="s">
        <v>13</v>
      </c>
      <c r="H22" s="2" t="s">
        <v>14</v>
      </c>
      <c r="I22" s="2" t="s">
        <v>93</v>
      </c>
      <c r="J22" s="55" t="s">
        <v>94</v>
      </c>
      <c r="K22" s="56">
        <v>720651</v>
      </c>
      <c r="L22" s="14">
        <v>175065</v>
      </c>
    </row>
    <row r="23" spans="1:12" ht="15" customHeight="1" x14ac:dyDescent="0.2">
      <c r="A23" s="13" t="s">
        <v>95</v>
      </c>
      <c r="B23" s="15" t="s">
        <v>161</v>
      </c>
      <c r="C23" s="15">
        <v>1</v>
      </c>
      <c r="D23" s="49" t="s">
        <v>96</v>
      </c>
      <c r="E23" s="2" t="s">
        <v>97</v>
      </c>
      <c r="F23" s="2" t="s">
        <v>98</v>
      </c>
      <c r="G23" s="2" t="s">
        <v>13</v>
      </c>
      <c r="H23" s="2" t="s">
        <v>14</v>
      </c>
      <c r="I23" s="2" t="s">
        <v>98</v>
      </c>
      <c r="J23" s="55" t="s">
        <v>99</v>
      </c>
      <c r="K23" s="56">
        <v>84401</v>
      </c>
      <c r="L23" s="14">
        <v>12868</v>
      </c>
    </row>
    <row r="24" spans="1:12" ht="15" customHeight="1" x14ac:dyDescent="0.2">
      <c r="A24" s="13" t="s">
        <v>100</v>
      </c>
      <c r="B24" s="15" t="s">
        <v>162</v>
      </c>
      <c r="C24" s="15">
        <v>1</v>
      </c>
      <c r="D24" s="49" t="s">
        <v>101</v>
      </c>
      <c r="E24" s="2" t="s">
        <v>102</v>
      </c>
      <c r="F24" s="2" t="s">
        <v>103</v>
      </c>
      <c r="G24" s="2" t="s">
        <v>13</v>
      </c>
      <c r="H24" s="2" t="s">
        <v>14</v>
      </c>
      <c r="I24" s="2" t="s">
        <v>103</v>
      </c>
      <c r="J24" s="55" t="s">
        <v>104</v>
      </c>
      <c r="K24" s="56">
        <v>110370</v>
      </c>
      <c r="L24" s="14">
        <v>24</v>
      </c>
    </row>
    <row r="25" spans="1:12" ht="15" customHeight="1" x14ac:dyDescent="0.2">
      <c r="A25" s="13" t="s">
        <v>105</v>
      </c>
      <c r="B25" s="15" t="s">
        <v>163</v>
      </c>
      <c r="C25" s="15">
        <v>39</v>
      </c>
      <c r="D25" s="49" t="s">
        <v>106</v>
      </c>
      <c r="E25" s="2" t="s">
        <v>107</v>
      </c>
      <c r="F25" s="2" t="s">
        <v>108</v>
      </c>
      <c r="G25" s="2" t="s">
        <v>13</v>
      </c>
      <c r="H25" s="2" t="s">
        <v>14</v>
      </c>
      <c r="I25" s="2" t="s">
        <v>108</v>
      </c>
      <c r="J25" s="55" t="s">
        <v>109</v>
      </c>
      <c r="K25" s="56">
        <v>155816</v>
      </c>
      <c r="L25" s="14">
        <v>21601</v>
      </c>
    </row>
    <row r="26" spans="1:12" ht="15" customHeight="1" x14ac:dyDescent="0.2">
      <c r="A26" s="13" t="s">
        <v>110</v>
      </c>
      <c r="B26" s="15" t="s">
        <v>164</v>
      </c>
      <c r="C26" s="15">
        <v>1</v>
      </c>
      <c r="D26" s="49" t="s">
        <v>111</v>
      </c>
      <c r="E26" s="2" t="s">
        <v>112</v>
      </c>
      <c r="F26" s="2" t="s">
        <v>113</v>
      </c>
      <c r="G26" s="2" t="s">
        <v>13</v>
      </c>
      <c r="H26" s="2" t="s">
        <v>14</v>
      </c>
      <c r="I26" s="2" t="s">
        <v>113</v>
      </c>
      <c r="J26" s="55" t="s">
        <v>114</v>
      </c>
      <c r="K26" s="56">
        <v>214247</v>
      </c>
      <c r="L26" s="14">
        <v>162084</v>
      </c>
    </row>
    <row r="27" spans="1:12" ht="15" customHeight="1" x14ac:dyDescent="0.2">
      <c r="A27" s="13" t="s">
        <v>115</v>
      </c>
      <c r="B27" s="15" t="s">
        <v>165</v>
      </c>
      <c r="C27" s="15">
        <v>1</v>
      </c>
      <c r="D27" s="51" t="s">
        <v>116</v>
      </c>
      <c r="E27" s="15" t="s">
        <v>117</v>
      </c>
      <c r="F27" s="15" t="s">
        <v>118</v>
      </c>
      <c r="G27" s="15" t="s">
        <v>13</v>
      </c>
      <c r="H27" s="16" t="s">
        <v>14</v>
      </c>
      <c r="I27" s="7" t="s">
        <v>118</v>
      </c>
      <c r="J27" s="53" t="s">
        <v>119</v>
      </c>
      <c r="K27" s="56">
        <v>201263</v>
      </c>
      <c r="L27" s="14">
        <v>609</v>
      </c>
    </row>
    <row r="28" spans="1:12" ht="15" customHeight="1" x14ac:dyDescent="0.2">
      <c r="A28" s="13" t="s">
        <v>120</v>
      </c>
      <c r="B28" s="15" t="s">
        <v>166</v>
      </c>
      <c r="C28" s="15">
        <v>6</v>
      </c>
      <c r="D28" s="49" t="s">
        <v>121</v>
      </c>
      <c r="E28" s="2" t="s">
        <v>122</v>
      </c>
      <c r="F28" s="2" t="s">
        <v>123</v>
      </c>
      <c r="G28" s="2" t="s">
        <v>13</v>
      </c>
      <c r="H28" s="2" t="s">
        <v>14</v>
      </c>
      <c r="I28" s="2" t="s">
        <v>123</v>
      </c>
      <c r="J28" s="55" t="s">
        <v>124</v>
      </c>
      <c r="K28" s="56">
        <v>168801</v>
      </c>
      <c r="L28" s="14">
        <v>35616</v>
      </c>
    </row>
    <row r="29" spans="1:12" ht="15" customHeight="1" x14ac:dyDescent="0.2">
      <c r="A29" s="13" t="s">
        <v>125</v>
      </c>
      <c r="B29" s="15" t="s">
        <v>167</v>
      </c>
      <c r="C29" s="15">
        <v>1</v>
      </c>
      <c r="D29" s="49" t="s">
        <v>126</v>
      </c>
      <c r="E29" s="2" t="s">
        <v>127</v>
      </c>
      <c r="F29" s="2" t="s">
        <v>128</v>
      </c>
      <c r="G29" s="2" t="s">
        <v>13</v>
      </c>
      <c r="H29" s="2" t="s">
        <v>14</v>
      </c>
      <c r="I29" s="2" t="s">
        <v>128</v>
      </c>
      <c r="J29" s="55" t="s">
        <v>129</v>
      </c>
      <c r="K29" s="56">
        <v>188278</v>
      </c>
      <c r="L29" s="14">
        <v>64002</v>
      </c>
    </row>
    <row r="30" spans="1:12" ht="15" customHeight="1" x14ac:dyDescent="0.2">
      <c r="A30" s="13" t="s">
        <v>130</v>
      </c>
      <c r="B30" s="15" t="s">
        <v>168</v>
      </c>
      <c r="C30" s="15">
        <v>29</v>
      </c>
      <c r="D30" s="49" t="s">
        <v>131</v>
      </c>
      <c r="E30" s="2" t="s">
        <v>132</v>
      </c>
      <c r="F30" s="2" t="s">
        <v>133</v>
      </c>
      <c r="G30" s="2" t="s">
        <v>13</v>
      </c>
      <c r="H30" s="2" t="s">
        <v>14</v>
      </c>
      <c r="I30" s="2" t="s">
        <v>133</v>
      </c>
      <c r="J30" s="55" t="s">
        <v>134</v>
      </c>
      <c r="K30" s="56">
        <v>110370</v>
      </c>
      <c r="L30" s="14">
        <v>14252</v>
      </c>
    </row>
    <row r="31" spans="1:12" ht="15" customHeight="1" x14ac:dyDescent="0.2">
      <c r="A31" s="13" t="s">
        <v>135</v>
      </c>
      <c r="B31" s="15" t="s">
        <v>169</v>
      </c>
      <c r="C31" s="15">
        <v>1</v>
      </c>
      <c r="D31" s="49" t="s">
        <v>136</v>
      </c>
      <c r="E31" s="2" t="s">
        <v>137</v>
      </c>
      <c r="F31" s="2" t="s">
        <v>138</v>
      </c>
      <c r="G31" s="2" t="s">
        <v>13</v>
      </c>
      <c r="H31" s="2" t="s">
        <v>14</v>
      </c>
      <c r="I31" s="2" t="s">
        <v>138</v>
      </c>
      <c r="J31" s="55" t="s">
        <v>139</v>
      </c>
      <c r="K31" s="56">
        <v>45446</v>
      </c>
      <c r="L31" s="14">
        <v>9</v>
      </c>
    </row>
    <row r="32" spans="1:12" ht="15.75" x14ac:dyDescent="0.25">
      <c r="A32" s="60" t="s">
        <v>10</v>
      </c>
      <c r="B32" s="62"/>
      <c r="C32" s="62"/>
      <c r="D32" s="60"/>
      <c r="E32" s="62"/>
      <c r="F32" s="62"/>
      <c r="G32" s="62"/>
      <c r="H32" s="62"/>
      <c r="I32" s="62"/>
      <c r="J32" s="63"/>
      <c r="K32" s="61">
        <f>SUBTOTAL(109,Table4[2022‒23
Final
Allocation
Amount])</f>
        <v>9056823</v>
      </c>
      <c r="L32" s="61">
        <f>SUBTOTAL(109,Table4[4th Apportionment])</f>
        <v>1902147</v>
      </c>
    </row>
    <row r="33" spans="1:12" x14ac:dyDescent="0.2">
      <c r="A33" t="s">
        <v>11</v>
      </c>
      <c r="B33" s="2"/>
      <c r="C33" s="2"/>
      <c r="D33" s="52"/>
      <c r="E33" s="1"/>
      <c r="F33" s="1"/>
      <c r="G33" s="1"/>
      <c r="I33" s="9"/>
      <c r="K33" s="10"/>
      <c r="L33" s="11"/>
    </row>
    <row r="34" spans="1:12" x14ac:dyDescent="0.2">
      <c r="A34" t="s">
        <v>12</v>
      </c>
      <c r="B34" s="2"/>
      <c r="C34" s="2"/>
      <c r="D34" s="52"/>
      <c r="E34" s="1"/>
      <c r="F34" s="1"/>
      <c r="G34" s="1"/>
      <c r="I34" s="9"/>
      <c r="K34" s="10"/>
      <c r="L34" s="11"/>
    </row>
    <row r="35" spans="1:12" x14ac:dyDescent="0.2">
      <c r="A35" s="8" t="s">
        <v>143</v>
      </c>
      <c r="B35" s="24"/>
      <c r="C35" s="24"/>
      <c r="D35" s="52"/>
      <c r="E35" s="1"/>
      <c r="F35" s="1"/>
      <c r="G35" s="1"/>
      <c r="I35" s="9"/>
      <c r="K35" s="10"/>
      <c r="L35" s="11"/>
    </row>
  </sheetData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0E90-6345-476A-A30D-048D379EE4AA}">
  <sheetPr>
    <pageSetUpPr fitToPage="1"/>
  </sheetPr>
  <dimension ref="A1:D34"/>
  <sheetViews>
    <sheetView workbookViewId="0"/>
  </sheetViews>
  <sheetFormatPr defaultRowHeight="15" x14ac:dyDescent="0.25"/>
  <cols>
    <col min="1" max="1" width="10.5546875" style="47" customWidth="1"/>
    <col min="2" max="2" width="18.21875" style="36" customWidth="1"/>
    <col min="3" max="3" width="19.88671875" style="36" customWidth="1"/>
    <col min="4" max="4" width="13.33203125" style="45" customWidth="1"/>
    <col min="5" max="16384" width="8.88671875" style="36"/>
  </cols>
  <sheetData>
    <row r="1" spans="1:4" s="27" customFormat="1" ht="23.25" x14ac:dyDescent="0.35">
      <c r="A1" s="58" t="s">
        <v>174</v>
      </c>
      <c r="B1" s="25"/>
      <c r="C1" s="25"/>
      <c r="D1" s="26"/>
    </row>
    <row r="2" spans="1:4" s="30" customFormat="1" ht="21" x14ac:dyDescent="0.35">
      <c r="A2" s="59" t="s">
        <v>170</v>
      </c>
      <c r="B2" s="28"/>
      <c r="C2" s="28"/>
      <c r="D2" s="29"/>
    </row>
    <row r="3" spans="1:4" s="33" customFormat="1" ht="18.75" x14ac:dyDescent="0.3">
      <c r="A3" s="57" t="s">
        <v>1</v>
      </c>
      <c r="B3" s="31"/>
      <c r="C3" s="31"/>
      <c r="D3" s="32"/>
    </row>
    <row r="4" spans="1:4" ht="15.75" x14ac:dyDescent="0.25">
      <c r="A4" s="19" t="s">
        <v>140</v>
      </c>
      <c r="B4" s="34"/>
      <c r="C4" s="34"/>
      <c r="D4" s="35"/>
    </row>
    <row r="5" spans="1:4" s="39" customFormat="1" ht="31.5" x14ac:dyDescent="0.25">
      <c r="A5" s="37" t="s">
        <v>4</v>
      </c>
      <c r="B5" s="37" t="s">
        <v>171</v>
      </c>
      <c r="C5" s="37" t="s">
        <v>172</v>
      </c>
      <c r="D5" s="38" t="s">
        <v>173</v>
      </c>
    </row>
    <row r="6" spans="1:4" ht="15.75" x14ac:dyDescent="0.25">
      <c r="A6" s="40" t="s">
        <v>17</v>
      </c>
      <c r="B6" s="41" t="s">
        <v>15</v>
      </c>
      <c r="C6" s="48" t="s">
        <v>177</v>
      </c>
      <c r="D6" s="42">
        <v>12</v>
      </c>
    </row>
    <row r="7" spans="1:4" ht="15.75" x14ac:dyDescent="0.25">
      <c r="A7" s="40" t="s">
        <v>22</v>
      </c>
      <c r="B7" s="41" t="s">
        <v>20</v>
      </c>
      <c r="C7" s="48" t="s">
        <v>177</v>
      </c>
      <c r="D7" s="42">
        <v>80</v>
      </c>
    </row>
    <row r="8" spans="1:4" ht="15.75" x14ac:dyDescent="0.25">
      <c r="A8" s="40" t="s">
        <v>27</v>
      </c>
      <c r="B8" s="41" t="s">
        <v>25</v>
      </c>
      <c r="C8" s="48" t="s">
        <v>177</v>
      </c>
      <c r="D8" s="42">
        <v>174513</v>
      </c>
    </row>
    <row r="9" spans="1:4" ht="15.75" x14ac:dyDescent="0.25">
      <c r="A9" s="40" t="s">
        <v>32</v>
      </c>
      <c r="B9" s="41" t="s">
        <v>30</v>
      </c>
      <c r="C9" s="48" t="s">
        <v>177</v>
      </c>
      <c r="D9" s="42">
        <v>16</v>
      </c>
    </row>
    <row r="10" spans="1:4" ht="15.75" x14ac:dyDescent="0.25">
      <c r="A10" s="40" t="s">
        <v>37</v>
      </c>
      <c r="B10" s="41" t="s">
        <v>35</v>
      </c>
      <c r="C10" s="48" t="s">
        <v>177</v>
      </c>
      <c r="D10" s="42">
        <v>10123</v>
      </c>
    </row>
    <row r="11" spans="1:4" ht="15.75" x14ac:dyDescent="0.25">
      <c r="A11" s="40" t="s">
        <v>42</v>
      </c>
      <c r="B11" s="41" t="s">
        <v>40</v>
      </c>
      <c r="C11" s="48" t="s">
        <v>177</v>
      </c>
      <c r="D11" s="42">
        <v>240332</v>
      </c>
    </row>
    <row r="12" spans="1:4" ht="15.75" x14ac:dyDescent="0.25">
      <c r="A12" s="40" t="s">
        <v>47</v>
      </c>
      <c r="B12" s="41" t="s">
        <v>45</v>
      </c>
      <c r="C12" s="48" t="s">
        <v>177</v>
      </c>
      <c r="D12" s="42">
        <v>31194</v>
      </c>
    </row>
    <row r="13" spans="1:4" ht="15.75" x14ac:dyDescent="0.25">
      <c r="A13" s="40" t="s">
        <v>52</v>
      </c>
      <c r="B13" s="41" t="s">
        <v>50</v>
      </c>
      <c r="C13" s="48" t="s">
        <v>177</v>
      </c>
      <c r="D13" s="42">
        <v>10604</v>
      </c>
    </row>
    <row r="14" spans="1:4" ht="15.75" x14ac:dyDescent="0.25">
      <c r="A14" s="40" t="s">
        <v>57</v>
      </c>
      <c r="B14" s="41" t="s">
        <v>55</v>
      </c>
      <c r="C14" s="48" t="s">
        <v>177</v>
      </c>
      <c r="D14" s="42">
        <v>31266</v>
      </c>
    </row>
    <row r="15" spans="1:4" ht="15.75" x14ac:dyDescent="0.25">
      <c r="A15" s="40" t="s">
        <v>62</v>
      </c>
      <c r="B15" s="41" t="s">
        <v>60</v>
      </c>
      <c r="C15" s="48" t="s">
        <v>177</v>
      </c>
      <c r="D15" s="42">
        <v>233340</v>
      </c>
    </row>
    <row r="16" spans="1:4" ht="15.75" x14ac:dyDescent="0.25">
      <c r="A16" s="40" t="s">
        <v>67</v>
      </c>
      <c r="B16" s="41" t="s">
        <v>65</v>
      </c>
      <c r="C16" s="48" t="s">
        <v>177</v>
      </c>
      <c r="D16" s="42">
        <v>297498</v>
      </c>
    </row>
    <row r="17" spans="1:4" ht="15.75" x14ac:dyDescent="0.25">
      <c r="A17" s="40" t="s">
        <v>72</v>
      </c>
      <c r="B17" s="41" t="s">
        <v>70</v>
      </c>
      <c r="C17" s="48" t="s">
        <v>177</v>
      </c>
      <c r="D17" s="42">
        <v>24</v>
      </c>
    </row>
    <row r="18" spans="1:4" ht="15.75" x14ac:dyDescent="0.25">
      <c r="A18" s="40" t="s">
        <v>77</v>
      </c>
      <c r="B18" s="41" t="s">
        <v>75</v>
      </c>
      <c r="C18" s="48" t="s">
        <v>177</v>
      </c>
      <c r="D18" s="42">
        <v>330742</v>
      </c>
    </row>
    <row r="19" spans="1:4" ht="15.75" x14ac:dyDescent="0.25">
      <c r="A19" s="40" t="s">
        <v>82</v>
      </c>
      <c r="B19" s="41" t="s">
        <v>80</v>
      </c>
      <c r="C19" s="48" t="s">
        <v>177</v>
      </c>
      <c r="D19" s="42">
        <v>56268</v>
      </c>
    </row>
    <row r="20" spans="1:4" ht="15.75" x14ac:dyDescent="0.25">
      <c r="A20" s="40" t="s">
        <v>87</v>
      </c>
      <c r="B20" s="41" t="s">
        <v>85</v>
      </c>
      <c r="C20" s="48" t="s">
        <v>177</v>
      </c>
      <c r="D20" s="42">
        <v>5</v>
      </c>
    </row>
    <row r="21" spans="1:4" ht="15.75" x14ac:dyDescent="0.25">
      <c r="A21" s="40" t="s">
        <v>92</v>
      </c>
      <c r="B21" s="41" t="s">
        <v>90</v>
      </c>
      <c r="C21" s="48" t="s">
        <v>177</v>
      </c>
      <c r="D21" s="42">
        <v>175065</v>
      </c>
    </row>
    <row r="22" spans="1:4" ht="15.75" x14ac:dyDescent="0.25">
      <c r="A22" s="40" t="s">
        <v>97</v>
      </c>
      <c r="B22" s="41" t="s">
        <v>95</v>
      </c>
      <c r="C22" s="48" t="s">
        <v>177</v>
      </c>
      <c r="D22" s="42">
        <v>12868</v>
      </c>
    </row>
    <row r="23" spans="1:4" ht="15.75" x14ac:dyDescent="0.25">
      <c r="A23" s="40" t="s">
        <v>102</v>
      </c>
      <c r="B23" s="41" t="s">
        <v>100</v>
      </c>
      <c r="C23" s="48" t="s">
        <v>177</v>
      </c>
      <c r="D23" s="42">
        <v>24</v>
      </c>
    </row>
    <row r="24" spans="1:4" ht="15.75" x14ac:dyDescent="0.25">
      <c r="A24" s="40" t="s">
        <v>107</v>
      </c>
      <c r="B24" s="41" t="s">
        <v>105</v>
      </c>
      <c r="C24" s="48" t="s">
        <v>177</v>
      </c>
      <c r="D24" s="42">
        <v>21601</v>
      </c>
    </row>
    <row r="25" spans="1:4" ht="15.75" x14ac:dyDescent="0.25">
      <c r="A25" s="40" t="s">
        <v>112</v>
      </c>
      <c r="B25" s="41" t="s">
        <v>110</v>
      </c>
      <c r="C25" s="48" t="s">
        <v>177</v>
      </c>
      <c r="D25" s="42">
        <v>162084</v>
      </c>
    </row>
    <row r="26" spans="1:4" ht="15.75" x14ac:dyDescent="0.25">
      <c r="A26" s="40" t="s">
        <v>117</v>
      </c>
      <c r="B26" s="41" t="s">
        <v>115</v>
      </c>
      <c r="C26" s="48" t="s">
        <v>177</v>
      </c>
      <c r="D26" s="42">
        <v>609</v>
      </c>
    </row>
    <row r="27" spans="1:4" ht="15.75" x14ac:dyDescent="0.25">
      <c r="A27" s="40" t="s">
        <v>122</v>
      </c>
      <c r="B27" s="41" t="s">
        <v>120</v>
      </c>
      <c r="C27" s="48" t="s">
        <v>177</v>
      </c>
      <c r="D27" s="42">
        <v>35616</v>
      </c>
    </row>
    <row r="28" spans="1:4" ht="15.75" x14ac:dyDescent="0.25">
      <c r="A28" s="40" t="s">
        <v>127</v>
      </c>
      <c r="B28" s="41" t="s">
        <v>125</v>
      </c>
      <c r="C28" s="48" t="s">
        <v>177</v>
      </c>
      <c r="D28" s="42">
        <v>64002</v>
      </c>
    </row>
    <row r="29" spans="1:4" ht="15.75" x14ac:dyDescent="0.25">
      <c r="A29" s="40" t="s">
        <v>132</v>
      </c>
      <c r="B29" s="41" t="s">
        <v>130</v>
      </c>
      <c r="C29" s="48" t="s">
        <v>177</v>
      </c>
      <c r="D29" s="42">
        <v>14252</v>
      </c>
    </row>
    <row r="30" spans="1:4" ht="15.75" x14ac:dyDescent="0.25">
      <c r="A30" s="40" t="s">
        <v>137</v>
      </c>
      <c r="B30" s="41" t="s">
        <v>135</v>
      </c>
      <c r="C30" s="48" t="s">
        <v>177</v>
      </c>
      <c r="D30" s="42">
        <v>9</v>
      </c>
    </row>
    <row r="31" spans="1:4" ht="15.75" x14ac:dyDescent="0.25">
      <c r="A31" s="60" t="s">
        <v>10</v>
      </c>
      <c r="B31" s="60"/>
      <c r="C31" s="60"/>
      <c r="D31" s="61">
        <f>SUBTOTAL(109,Table43[County
Total])</f>
        <v>1902147</v>
      </c>
    </row>
    <row r="32" spans="1:4" ht="15.75" x14ac:dyDescent="0.25">
      <c r="A32" s="43" t="s">
        <v>11</v>
      </c>
      <c r="C32" s="44"/>
    </row>
    <row r="33" spans="1:3" ht="15.75" x14ac:dyDescent="0.25">
      <c r="A33" s="43" t="s">
        <v>12</v>
      </c>
      <c r="C33" s="44"/>
    </row>
    <row r="34" spans="1:3" ht="15.75" x14ac:dyDescent="0.25">
      <c r="A34" s="46" t="s">
        <v>143</v>
      </c>
      <c r="C34" s="44"/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22-23 Title I Pt D 4th - LEA</vt:lpstr>
      <vt:lpstr>22-23 Title I Pt D 4th - Cty</vt:lpstr>
      <vt:lpstr>'22-23 Title I Pt D 4th - Cty'!Print_Titles</vt:lpstr>
      <vt:lpstr>'22-23 Title I Pt D 4th - 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Title I, Part D (CA Dept of Education)</dc:title>
  <dc:subject>Title I, Part D, Subpart 2 program fourth apportionment schedule for fiscal year 2022-23.</dc:subject>
  <dc:creator>Windows User</dc:creator>
  <cp:lastModifiedBy>Taylor Uda</cp:lastModifiedBy>
  <dcterms:created xsi:type="dcterms:W3CDTF">2021-02-11T00:44:10Z</dcterms:created>
  <dcterms:modified xsi:type="dcterms:W3CDTF">2023-06-21T16:37:01Z</dcterms:modified>
</cp:coreProperties>
</file>