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21132129-8B43-4C45-AB2E-3DB6D4231B64}" xr6:coauthVersionLast="47" xr6:coauthVersionMax="47" xr10:uidLastSave="{00000000-0000-0000-0000-000000000000}"/>
  <bookViews>
    <workbookView xWindow="-120" yWindow="-120" windowWidth="29040" windowHeight="15840" xr2:uid="{372BE5DF-D383-4D55-91B4-596F74A79A5D}"/>
  </bookViews>
  <sheets>
    <sheet name="24-25 Title I Pt D 7th - LEA" sheetId="1" r:id="rId1"/>
    <sheet name="24-25 Title I Pt D 7th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'24-25 Title I Pt D 7th - Cty'!$B$5:$C$24</definedName>
    <definedName name="_xlnm._FilterDatabase" localSheetId="0" hidden="1">'24-25 Title I Pt D 7th - LEA'!$A$6:$J$25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L21" i="1"/>
  <c r="M21" i="1"/>
</calcChain>
</file>

<file path=xl/sharedStrings.xml><?xml version="1.0" encoding="utf-8"?>
<sst xmlns="http://schemas.openxmlformats.org/spreadsheetml/2006/main" count="231" uniqueCount="130">
  <si>
    <t>Prevention and Intervention Programs for Children and Youth Who Are Neglected, Delinquent, or At-Risk</t>
  </si>
  <si>
    <t>Every Student Succeeds Act</t>
  </si>
  <si>
    <t>Fiscal Year 2024‒25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</si>
  <si>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</si>
  <si>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</si>
  <si>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</si>
  <si>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</si>
  <si>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</si>
  <si>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</si>
  <si>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</si>
  <si>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</si>
  <si>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</si>
  <si>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COE</t>
  </si>
  <si>
    <t>Statewide Total</t>
  </si>
  <si>
    <t>California Department of Education</t>
  </si>
  <si>
    <t>School Fiscal Services Division</t>
  </si>
  <si>
    <t>Fiscal Year 2024–25</t>
  </si>
  <si>
    <t>County Treasurer</t>
  </si>
  <si>
    <t>Invoice Number</t>
  </si>
  <si>
    <t>County Total</t>
  </si>
  <si>
    <t>Direct Funded Charter School Number</t>
  </si>
  <si>
    <t>0000000</t>
  </si>
  <si>
    <t>N/A</t>
  </si>
  <si>
    <t>Shasta</t>
  </si>
  <si>
    <t>0000011849</t>
  </si>
  <si>
    <t>45104540000000</t>
  </si>
  <si>
    <t>45</t>
  </si>
  <si>
    <t>10454</t>
  </si>
  <si>
    <t>Shasta County Office of Education</t>
  </si>
  <si>
    <t>Ventura</t>
  </si>
  <si>
    <t>0000001357</t>
  </si>
  <si>
    <t>56105610000000</t>
  </si>
  <si>
    <t>56</t>
  </si>
  <si>
    <t>10561</t>
  </si>
  <si>
    <t>Ventura County Office of Education</t>
  </si>
  <si>
    <t>19</t>
  </si>
  <si>
    <t>Los Angeles</t>
  </si>
  <si>
    <t>30</t>
  </si>
  <si>
    <t>Orange</t>
  </si>
  <si>
    <t>36</t>
  </si>
  <si>
    <t>San Bernardino</t>
  </si>
  <si>
    <t>37</t>
  </si>
  <si>
    <t>San Diego</t>
  </si>
  <si>
    <t>43</t>
  </si>
  <si>
    <t>Santa Clara</t>
  </si>
  <si>
    <t>54</t>
  </si>
  <si>
    <t>Tulare</t>
  </si>
  <si>
    <t>0000044132</t>
  </si>
  <si>
    <t>19101990000000</t>
  </si>
  <si>
    <t>10199</t>
  </si>
  <si>
    <t>Los Angeles County Office of Education</t>
  </si>
  <si>
    <t>0000012840</t>
  </si>
  <si>
    <t>30103060000000</t>
  </si>
  <si>
    <t>10306</t>
  </si>
  <si>
    <t>Orange County Department of Education</t>
  </si>
  <si>
    <t>0000011839</t>
  </si>
  <si>
    <t>36103630000000</t>
  </si>
  <si>
    <t>10363</t>
  </si>
  <si>
    <t>San Bernardino County Office of Education</t>
  </si>
  <si>
    <t>0000007988</t>
  </si>
  <si>
    <t>37103710000000</t>
  </si>
  <si>
    <t>10371</t>
  </si>
  <si>
    <t>San Diego County Office of Education</t>
  </si>
  <si>
    <t>0000011846</t>
  </si>
  <si>
    <t>43104390000000</t>
  </si>
  <si>
    <t>10439</t>
  </si>
  <si>
    <t>Santa Clara County Office of Education</t>
  </si>
  <si>
    <t>0000011859</t>
  </si>
  <si>
    <t>54105460000000</t>
  </si>
  <si>
    <t>10546</t>
  </si>
  <si>
    <t>Tulare County Office of Education</t>
  </si>
  <si>
    <t>Solano</t>
  </si>
  <si>
    <t>0000011854</t>
  </si>
  <si>
    <t>48104880000000</t>
  </si>
  <si>
    <t>48</t>
  </si>
  <si>
    <t>10488</t>
  </si>
  <si>
    <t>Solano County Office of Education</t>
  </si>
  <si>
    <t>Kern</t>
  </si>
  <si>
    <t>0000040496</t>
  </si>
  <si>
    <t>15101570000000</t>
  </si>
  <si>
    <t>15</t>
  </si>
  <si>
    <t>10157</t>
  </si>
  <si>
    <t>Kern County Office of Education</t>
  </si>
  <si>
    <t>Sonoma</t>
  </si>
  <si>
    <t>0000011855</t>
  </si>
  <si>
    <t>49104960000000</t>
  </si>
  <si>
    <t>49</t>
  </si>
  <si>
    <t>10496</t>
  </si>
  <si>
    <t>Sonoma County Office of Education</t>
  </si>
  <si>
    <t>Stanislaus</t>
  </si>
  <si>
    <t>0000013338</t>
  </si>
  <si>
    <t>50105040000000</t>
  </si>
  <si>
    <t>50</t>
  </si>
  <si>
    <t>10504</t>
  </si>
  <si>
    <t>Stanislaus County Office of Education</t>
  </si>
  <si>
    <t>County Summary of the Seventh Apportionment for Title I, Part D, Subpart 2</t>
  </si>
  <si>
    <t>7th Apportionment</t>
  </si>
  <si>
    <t xml:space="preserve">Schedule of the Seventh Apportionment for Title I, Part D, Subpart 2
</t>
  </si>
  <si>
    <t>March 2026</t>
  </si>
  <si>
    <t>Alameda</t>
  </si>
  <si>
    <t>0000011784</t>
  </si>
  <si>
    <t>01100170000000</t>
  </si>
  <si>
    <t>01</t>
  </si>
  <si>
    <t>10017</t>
  </si>
  <si>
    <t>Alameda County Office of Education</t>
  </si>
  <si>
    <t>Placer</t>
  </si>
  <si>
    <t>0000012839</t>
  </si>
  <si>
    <t>31103140000000</t>
  </si>
  <si>
    <t>31</t>
  </si>
  <si>
    <t>10314</t>
  </si>
  <si>
    <t>Placer County Office of Education</t>
  </si>
  <si>
    <t>Local Educational Agency</t>
  </si>
  <si>
    <t>2024‒25
Final
Allocation</t>
  </si>
  <si>
    <t>24-14357 2-27-2026</t>
  </si>
  <si>
    <t>Voucher ID</t>
  </si>
  <si>
    <t>00511195</t>
  </si>
  <si>
    <t>00511196</t>
  </si>
  <si>
    <t>00511197</t>
  </si>
  <si>
    <t>00511198</t>
  </si>
  <si>
    <t>00511199</t>
  </si>
  <si>
    <t>00511200</t>
  </si>
  <si>
    <t>00511201</t>
  </si>
  <si>
    <t>00511202</t>
  </si>
  <si>
    <t>00511203</t>
  </si>
  <si>
    <t>00511204</t>
  </si>
  <si>
    <t>00511205</t>
  </si>
  <si>
    <t>00511206</t>
  </si>
  <si>
    <t>00511207</t>
  </si>
  <si>
    <t>00511208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</si>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</sst>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21">
    <xf numFmtId="0" fontId="0" fillId="0" borderId="0" applyNumberFormat="0" applyFill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 applyNumberFormat="0" applyFill="0" applyAlignment="0" applyProtection="0"/>
    <xf numFmtId="0" fontId="13" fillId="0" borderId="1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13" fillId="0" borderId="0" applyNumberFormat="0" applyFill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/>
    </xf>
    <xf numFmtId="15" fontId="4" fillId="0" borderId="0" xfId="0" quotePrefix="1" applyNumberFormat="1" applyFont="1"/>
    <xf numFmtId="0" fontId="12" fillId="0" borderId="0" xfId="2" applyAlignment="1">
      <alignment horizontal="left"/>
    </xf>
    <xf numFmtId="0" fontId="13" fillId="0" borderId="0" xfId="9" applyFill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3" fillId="0" borderId="1" xfId="10"/>
    <xf numFmtId="0" fontId="13" fillId="0" borderId="1" xfId="10" applyAlignment="1">
      <alignment horizontal="center"/>
    </xf>
    <xf numFmtId="0" fontId="13" fillId="0" borderId="1" xfId="10" applyAlignment="1">
      <alignment horizontal="left"/>
    </xf>
    <xf numFmtId="164" fontId="13" fillId="0" borderId="1" xfId="10" applyNumberFormat="1"/>
    <xf numFmtId="164" fontId="13" fillId="0" borderId="1" xfId="10" applyNumberFormat="1" applyFill="1"/>
    <xf numFmtId="0" fontId="11" fillId="0" borderId="0" xfId="1" applyAlignment="1">
      <alignment horizontal="left"/>
    </xf>
    <xf numFmtId="0" fontId="12" fillId="0" borderId="0" xfId="2" applyAlignment="1">
      <alignment horizontal="left" vertical="center"/>
    </xf>
    <xf numFmtId="0" fontId="13" fillId="0" borderId="0" xfId="9" applyAlignment="1">
      <alignment horizontal="left"/>
    </xf>
    <xf numFmtId="0" fontId="13" fillId="0" borderId="0" xfId="0" applyFont="1"/>
    <xf numFmtId="164" fontId="0" fillId="0" borderId="0" xfId="0" applyNumberFormat="1" applyAlignment="1">
      <alignment horizontal="right"/>
    </xf>
    <xf numFmtId="6" fontId="7" fillId="2" borderId="0" xfId="0" applyNumberFormat="1" applyFont="1" applyFill="1" applyAlignment="1">
      <alignment horizontal="center" wrapText="1"/>
    </xf>
    <xf numFmtId="0" fontId="0" fillId="0" borderId="0" xfId="0" quotePrefix="1"/>
    <xf numFmtId="164" fontId="13" fillId="0" borderId="1" xfId="10" applyNumberFormat="1" applyFill="1" applyAlignment="1">
      <alignment horizontal="right"/>
    </xf>
    <xf numFmtId="0" fontId="13" fillId="0" borderId="1" xfId="10" applyFill="1"/>
  </cellXfs>
  <cellStyles count="21">
    <cellStyle name="Comma 2 2" xfId="7" xr:uid="{3DAA3991-6217-4AAD-B6DE-EBD3261BE972}"/>
    <cellStyle name="Heading 1" xfId="1" builtinId="16" customBuiltin="1"/>
    <cellStyle name="Heading 1 6" xfId="11" xr:uid="{BD5FF23E-137E-48B4-B447-1E5795E546FC}"/>
    <cellStyle name="Heading 2" xfId="2" builtinId="17" customBuiltin="1"/>
    <cellStyle name="Heading 2 2" xfId="12" xr:uid="{060E7085-ABF1-416C-8A58-05F3209259A3}"/>
    <cellStyle name="Heading 3" xfId="9" builtinId="18" customBuiltin="1"/>
    <cellStyle name="Heading 3 2" xfId="13" xr:uid="{E5BAF0DC-3521-4570-A160-223DC80303C2}"/>
    <cellStyle name="Hyperlink 4" xfId="14" xr:uid="{18702529-3F73-45E8-AC45-7A0F599D0A46}"/>
    <cellStyle name="Normal" xfId="0" builtinId="0" customBuiltin="1"/>
    <cellStyle name="Normal 2" xfId="3" xr:uid="{FC0FE18F-9037-43FB-99B0-A3A646B262E8}"/>
    <cellStyle name="Normal 2 2" xfId="15" xr:uid="{DD363CF8-F66A-4378-8E90-E71344EB7544}"/>
    <cellStyle name="Normal 2 2 2 4" xfId="6" xr:uid="{27088FD0-B4FE-4DFC-9245-00872D026E75}"/>
    <cellStyle name="Normal 2 2 2 4 2" xfId="16" xr:uid="{6DCDC7FB-27C1-4B39-9E69-9D6E8CFC5ACD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Normal 3 2 3" xfId="17" xr:uid="{BBC29716-434A-4444-8A17-65FBEB1471DD}"/>
    <cellStyle name="Normal 4 2 2 4" xfId="18" xr:uid="{7F70FF84-816F-448C-A9A8-022D4E15178C}"/>
    <cellStyle name="Normal 5" xfId="19" xr:uid="{F2127A88-FEE2-4040-83EB-EC7473016DF8}"/>
    <cellStyle name="Total" xfId="10" builtinId="25" customBuiltin="1"/>
    <cellStyle name="Total 2 3" xfId="20" xr:uid="{77B99B4A-EA76-483B-8BA7-6BB541BDF7CD}"/>
  </cellStyles>
  <dxfs count="30"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BC4765-8899-4A15-9F49-FB04C1B0FB0D}" name="Table1" displayName="Table1" ref="A6:M21" totalsRowCount="1" headerRowDxfId="29" totalsRowCellStyle="Total">
  <autoFilter ref="A6:M20" xr:uid="{05BC4765-8899-4A15-9F49-FB04C1B0FB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1A8720E-ACDA-4B01-AC23-1077C074C950}" name="County Name" totalsRowLabel="Statewide Total" totalsRowCellStyle="Total"/>
    <tableColumn id="2" xr3:uid="{84872A3F-7158-4800-9075-5009FF9C8F33}" name="FI$Cal Supplier ID" dataDxfId="28" totalsRowDxfId="27" totalsRowCellStyle="Total"/>
    <tableColumn id="3" xr3:uid="{CAE91BA5-1C49-42DA-AB4A-65E0C5DA8473}" name="FI$Cal Address Sequence ID" dataDxfId="26" totalsRowDxfId="25" totalsRowCellStyle="Total"/>
    <tableColumn id="4" xr3:uid="{BFD69B03-2EDF-47D4-A9E8-2923E51113E2}" name="Full CDS Code" totalsRowCellStyle="Total"/>
    <tableColumn id="5" xr3:uid="{EE7B4E0B-352A-4501-993E-AAE70555FB47}" name="County _x000a_Code" dataDxfId="24" totalsRowDxfId="23" totalsRowCellStyle="Total"/>
    <tableColumn id="6" xr3:uid="{813E2955-6206-4C4F-9FEF-3314339F5F12}" name="District _x000a_Code" dataDxfId="22" totalsRowDxfId="21" totalsRowCellStyle="Total"/>
    <tableColumn id="7" xr3:uid="{E0BD748F-CB4C-45DE-8DF0-C893BC2EFB81}" name="School _x000a_Code" dataDxfId="20" totalsRowDxfId="19" totalsRowCellStyle="Total"/>
    <tableColumn id="8" xr3:uid="{0FDBBADD-7FC8-439C-A6BB-C1D0E192ACC8}" name="Direct Funded Charter School Number" dataDxfId="18" totalsRowDxfId="17" totalsRowCellStyle="Total"/>
    <tableColumn id="9" xr3:uid="{57F8B3B8-3887-41C7-B1C3-80E5A1ED95BD}" name="Service Location" dataDxfId="16" totalsRowDxfId="15" totalsRowCellStyle="Total"/>
    <tableColumn id="10" xr3:uid="{694F8E3A-01A1-407B-B4A5-D37CB8D4F2A3}" name="Local Educational Agency" dataDxfId="14" totalsRowDxfId="13" totalsRowCellStyle="Total"/>
    <tableColumn id="11" xr3:uid="{D0B008A1-F5BC-453A-95E0-E4F6C35B3CE5}" name="LEA Type" dataDxfId="12" totalsRowDxfId="11" totalsRowCellStyle="Total"/>
    <tableColumn id="12" xr3:uid="{BAB40EE5-0A0D-470A-B0E6-1FB2D57A2E9A}" name="2024‒25_x000a_Final_x000a_Allocation" totalsRowFunction="sum" dataDxfId="10" totalsRowCellStyle="Total"/>
    <tableColumn id="13" xr3:uid="{909A505B-B7D0-402A-839F-6EF4ECFBE3D0}" name="7th Apportionment" totalsRowFunction="sum" dataDxfId="9" totalsRowDxfId="8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eventh apportionment schedule for Title I, Part D, Subpart 2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011BC2-EE3B-4194-A3FD-D828DCC575CB}" name="Table2" displayName="Table2" ref="A5:E20" totalsRowCount="1" headerRowDxfId="7" totalsRowCellStyle="Total">
  <autoFilter ref="A5:E19" xr:uid="{5D011BC2-EE3B-4194-A3FD-D828DCC575C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9D1EA0D-A4EB-49CA-8894-5299717B454D}" name="County _x000a_Code" totalsRowLabel="Statewide Total" dataDxfId="6" totalsRowDxfId="5" totalsRowCellStyle="Total"/>
    <tableColumn id="2" xr3:uid="{C9ADD626-244B-4A0F-8AEE-7AE8659ECB63}" name="County Treasurer" totalsRowCellStyle="Total"/>
    <tableColumn id="3" xr3:uid="{E872282B-F0B4-42BB-A179-49B2EEE2D12B}" name="Invoice Number" dataDxfId="4" totalsRowDxfId="3" totalsRowCellStyle="Total"/>
    <tableColumn id="4" xr3:uid="{F043AF94-3815-4CCA-8233-AF9D8F0829EE}" name="County Total" totalsRowFunction="sum" dataDxfId="2" totalsRowDxfId="1" totalsRowCellStyle="Total"/>
    <tableColumn id="5" xr3:uid="{BD504C2D-0D59-4326-BF44-B4710CA34C53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hird apportionment for Title I, Part D, Subpart 2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24"/>
  <sheetViews>
    <sheetView tabSelected="1" zoomScaleNormal="100" workbookViewId="0"/>
  </sheetViews>
  <sheetFormatPr defaultColWidth="9.21875" defaultRowHeight="15" x14ac:dyDescent="0.2"/>
  <cols>
    <col min="1" max="1" width="22.21875" style="2" customWidth="1"/>
    <col min="2" max="2" width="18.33203125" style="2" customWidth="1"/>
    <col min="3" max="3" width="14.88671875" style="2" customWidth="1"/>
    <col min="4" max="4" width="18.6640625" style="2" customWidth="1"/>
    <col min="5" max="5" width="9.88671875" style="3" customWidth="1"/>
    <col min="6" max="6" width="13.21875" style="3" customWidth="1"/>
    <col min="7" max="7" width="11.21875" style="3" customWidth="1"/>
    <col min="8" max="8" width="16.77734375" style="3" customWidth="1"/>
    <col min="9" max="9" width="17.109375" style="19" customWidth="1"/>
    <col min="10" max="10" width="40.6640625" style="18" customWidth="1"/>
    <col min="11" max="11" width="11.88671875" style="3" customWidth="1"/>
    <col min="12" max="12" width="18.5546875" style="11" customWidth="1"/>
    <col min="13" max="13" width="21.5546875" style="2" customWidth="1"/>
    <col min="14" max="16384" width="9.21875" style="2"/>
  </cols>
  <sheetData>
    <row r="1" spans="1:13" ht="20.25" x14ac:dyDescent="0.3">
      <c r="A1" s="1" t="s">
        <v>97</v>
      </c>
      <c r="B1" s="1"/>
      <c r="C1" s="1"/>
      <c r="I1" s="3"/>
    </row>
    <row r="2" spans="1:13" ht="20.25" x14ac:dyDescent="0.3">
      <c r="A2" s="21" t="s">
        <v>0</v>
      </c>
      <c r="B2" s="1"/>
      <c r="C2" s="1"/>
      <c r="I2" s="3"/>
    </row>
    <row r="3" spans="1:13" ht="20.25" x14ac:dyDescent="0.2">
      <c r="A3" s="22" t="s">
        <v>1</v>
      </c>
      <c r="B3" s="5"/>
      <c r="C3" s="5"/>
      <c r="I3" s="3"/>
    </row>
    <row r="4" spans="1:13" ht="18" x14ac:dyDescent="0.25">
      <c r="A4" s="15" t="s">
        <v>2</v>
      </c>
      <c r="B4" s="4"/>
      <c r="C4" s="4"/>
      <c r="I4" s="3"/>
    </row>
    <row r="5" spans="1:13" x14ac:dyDescent="0.2">
      <c r="A5" s="17" t="s">
        <v>129</v>
      </c>
      <c r="B5" s="6"/>
      <c r="C5" s="6"/>
      <c r="I5" s="3"/>
    </row>
    <row r="6" spans="1:13" s="9" customFormat="1" ht="47.2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20</v>
      </c>
      <c r="I6" s="7" t="s">
        <v>10</v>
      </c>
      <c r="J6" s="7" t="s">
        <v>111</v>
      </c>
      <c r="K6" s="7" t="s">
        <v>11</v>
      </c>
      <c r="L6" s="8" t="s">
        <v>112</v>
      </c>
      <c r="M6" s="7" t="s">
        <v>96</v>
      </c>
    </row>
    <row r="7" spans="1:13" s="9" customFormat="1" x14ac:dyDescent="0.2">
      <c r="A7" t="s">
        <v>99</v>
      </c>
      <c r="B7" s="19" t="s">
        <v>100</v>
      </c>
      <c r="C7" s="19">
        <v>1</v>
      </c>
      <c r="D7" t="s">
        <v>101</v>
      </c>
      <c r="E7" s="19" t="s">
        <v>102</v>
      </c>
      <c r="F7" s="19" t="s">
        <v>103</v>
      </c>
      <c r="G7" s="19" t="s">
        <v>21</v>
      </c>
      <c r="H7" s="19" t="s">
        <v>22</v>
      </c>
      <c r="I7" s="19" t="s">
        <v>103</v>
      </c>
      <c r="J7" s="23" t="s">
        <v>104</v>
      </c>
      <c r="K7" s="24" t="s">
        <v>12</v>
      </c>
      <c r="L7" s="25">
        <v>230254</v>
      </c>
      <c r="M7" s="25">
        <v>12629</v>
      </c>
    </row>
    <row r="8" spans="1:13" s="9" customFormat="1" x14ac:dyDescent="0.2">
      <c r="A8" t="s">
        <v>77</v>
      </c>
      <c r="B8" s="19" t="s">
        <v>78</v>
      </c>
      <c r="C8" s="19">
        <v>2</v>
      </c>
      <c r="D8" t="s">
        <v>79</v>
      </c>
      <c r="E8" s="19" t="s">
        <v>80</v>
      </c>
      <c r="F8" s="19" t="s">
        <v>81</v>
      </c>
      <c r="G8" s="19" t="s">
        <v>21</v>
      </c>
      <c r="H8" s="19" t="s">
        <v>22</v>
      </c>
      <c r="I8" s="19" t="s">
        <v>81</v>
      </c>
      <c r="J8" s="23" t="s">
        <v>82</v>
      </c>
      <c r="K8" s="24" t="s">
        <v>12</v>
      </c>
      <c r="L8" s="25">
        <v>931025</v>
      </c>
      <c r="M8" s="25">
        <v>196797</v>
      </c>
    </row>
    <row r="9" spans="1:13" s="9" customFormat="1" x14ac:dyDescent="0.2">
      <c r="A9" t="s">
        <v>36</v>
      </c>
      <c r="B9" s="19" t="s">
        <v>47</v>
      </c>
      <c r="C9" s="19">
        <v>1</v>
      </c>
      <c r="D9" t="s">
        <v>48</v>
      </c>
      <c r="E9" s="19" t="s">
        <v>35</v>
      </c>
      <c r="F9" s="19" t="s">
        <v>49</v>
      </c>
      <c r="G9" s="19" t="s">
        <v>21</v>
      </c>
      <c r="H9" s="19" t="s">
        <v>22</v>
      </c>
      <c r="I9" s="19" t="s">
        <v>49</v>
      </c>
      <c r="J9" s="23" t="s">
        <v>50</v>
      </c>
      <c r="K9" s="24" t="s">
        <v>12</v>
      </c>
      <c r="L9" s="25">
        <v>2788070</v>
      </c>
      <c r="M9" s="25">
        <v>674977</v>
      </c>
    </row>
    <row r="10" spans="1:13" s="9" customFormat="1" x14ac:dyDescent="0.2">
      <c r="A10" t="s">
        <v>38</v>
      </c>
      <c r="B10" s="19" t="s">
        <v>51</v>
      </c>
      <c r="C10" s="19">
        <v>4</v>
      </c>
      <c r="D10" t="s">
        <v>52</v>
      </c>
      <c r="E10" s="19" t="s">
        <v>37</v>
      </c>
      <c r="F10" s="19" t="s">
        <v>53</v>
      </c>
      <c r="G10" s="19" t="s">
        <v>21</v>
      </c>
      <c r="H10" s="19" t="s">
        <v>22</v>
      </c>
      <c r="I10" s="19" t="s">
        <v>53</v>
      </c>
      <c r="J10" s="23" t="s">
        <v>54</v>
      </c>
      <c r="K10" s="24" t="s">
        <v>12</v>
      </c>
      <c r="L10" s="25">
        <v>1321455</v>
      </c>
      <c r="M10" s="25">
        <v>41742</v>
      </c>
    </row>
    <row r="11" spans="1:13" s="9" customFormat="1" x14ac:dyDescent="0.2">
      <c r="A11" t="s">
        <v>105</v>
      </c>
      <c r="B11" s="19" t="s">
        <v>106</v>
      </c>
      <c r="C11" s="19">
        <v>4</v>
      </c>
      <c r="D11" t="s">
        <v>107</v>
      </c>
      <c r="E11" s="19" t="s">
        <v>108</v>
      </c>
      <c r="F11" s="19" t="s">
        <v>109</v>
      </c>
      <c r="G11" s="19" t="s">
        <v>21</v>
      </c>
      <c r="H11" s="19" t="s">
        <v>22</v>
      </c>
      <c r="I11" s="19" t="s">
        <v>109</v>
      </c>
      <c r="J11" s="23" t="s">
        <v>110</v>
      </c>
      <c r="K11" s="24" t="s">
        <v>12</v>
      </c>
      <c r="L11" s="25">
        <v>155171</v>
      </c>
      <c r="M11" s="25">
        <v>47154</v>
      </c>
    </row>
    <row r="12" spans="1:13" s="9" customFormat="1" x14ac:dyDescent="0.2">
      <c r="A12" t="s">
        <v>40</v>
      </c>
      <c r="B12" s="19" t="s">
        <v>55</v>
      </c>
      <c r="C12" s="19">
        <v>4</v>
      </c>
      <c r="D12" t="s">
        <v>56</v>
      </c>
      <c r="E12" s="19" t="s">
        <v>39</v>
      </c>
      <c r="F12" s="19" t="s">
        <v>57</v>
      </c>
      <c r="G12" s="19" t="s">
        <v>21</v>
      </c>
      <c r="H12" s="19" t="s">
        <v>22</v>
      </c>
      <c r="I12" s="19" t="s">
        <v>57</v>
      </c>
      <c r="J12" s="23" t="s">
        <v>58</v>
      </c>
      <c r="K12" s="24" t="s">
        <v>12</v>
      </c>
      <c r="L12" s="25">
        <v>996097</v>
      </c>
      <c r="M12" s="25">
        <v>145422</v>
      </c>
    </row>
    <row r="13" spans="1:13" s="9" customFormat="1" x14ac:dyDescent="0.2">
      <c r="A13" t="s">
        <v>42</v>
      </c>
      <c r="B13" s="19" t="s">
        <v>59</v>
      </c>
      <c r="C13" s="19">
        <v>2</v>
      </c>
      <c r="D13" t="s">
        <v>60</v>
      </c>
      <c r="E13" s="19" t="s">
        <v>41</v>
      </c>
      <c r="F13" s="19" t="s">
        <v>61</v>
      </c>
      <c r="G13" s="19" t="s">
        <v>21</v>
      </c>
      <c r="H13" s="19" t="s">
        <v>22</v>
      </c>
      <c r="I13" s="19" t="s">
        <v>61</v>
      </c>
      <c r="J13" s="23" t="s">
        <v>62</v>
      </c>
      <c r="K13" s="24" t="s">
        <v>12</v>
      </c>
      <c r="L13" s="25">
        <v>1426571</v>
      </c>
      <c r="M13" s="25">
        <v>236952</v>
      </c>
    </row>
    <row r="14" spans="1:13" s="9" customFormat="1" x14ac:dyDescent="0.2">
      <c r="A14" t="s">
        <v>44</v>
      </c>
      <c r="B14" s="19" t="s">
        <v>63</v>
      </c>
      <c r="C14" s="19">
        <v>3</v>
      </c>
      <c r="D14" t="s">
        <v>64</v>
      </c>
      <c r="E14" s="19" t="s">
        <v>43</v>
      </c>
      <c r="F14" s="19" t="s">
        <v>65</v>
      </c>
      <c r="G14" s="19" t="s">
        <v>21</v>
      </c>
      <c r="H14" s="19" t="s">
        <v>22</v>
      </c>
      <c r="I14" s="19" t="s">
        <v>65</v>
      </c>
      <c r="J14" s="23" t="s">
        <v>66</v>
      </c>
      <c r="K14" s="24" t="s">
        <v>12</v>
      </c>
      <c r="L14" s="25">
        <v>465513</v>
      </c>
      <c r="M14" s="25">
        <v>1627</v>
      </c>
    </row>
    <row r="15" spans="1:13" s="9" customFormat="1" x14ac:dyDescent="0.2">
      <c r="A15" t="s">
        <v>23</v>
      </c>
      <c r="B15" s="19" t="s">
        <v>24</v>
      </c>
      <c r="C15" s="19">
        <v>1</v>
      </c>
      <c r="D15" t="s">
        <v>25</v>
      </c>
      <c r="E15" s="19" t="s">
        <v>26</v>
      </c>
      <c r="F15" s="19" t="s">
        <v>27</v>
      </c>
      <c r="G15" s="19" t="s">
        <v>21</v>
      </c>
      <c r="H15" s="19" t="s">
        <v>22</v>
      </c>
      <c r="I15" s="19" t="s">
        <v>27</v>
      </c>
      <c r="J15" s="23" t="s">
        <v>28</v>
      </c>
      <c r="K15" s="24" t="s">
        <v>12</v>
      </c>
      <c r="L15" s="25">
        <v>275303</v>
      </c>
      <c r="M15" s="25">
        <v>2923</v>
      </c>
    </row>
    <row r="16" spans="1:13" s="9" customFormat="1" x14ac:dyDescent="0.2">
      <c r="A16" t="s">
        <v>71</v>
      </c>
      <c r="B16" s="19" t="s">
        <v>72</v>
      </c>
      <c r="C16" s="19">
        <v>3</v>
      </c>
      <c r="D16" t="s">
        <v>73</v>
      </c>
      <c r="E16" s="19" t="s">
        <v>74</v>
      </c>
      <c r="F16" s="19" t="s">
        <v>75</v>
      </c>
      <c r="G16" s="19" t="s">
        <v>21</v>
      </c>
      <c r="H16" s="19" t="s">
        <v>22</v>
      </c>
      <c r="I16" s="19" t="s">
        <v>75</v>
      </c>
      <c r="J16" s="23" t="s">
        <v>76</v>
      </c>
      <c r="K16" s="24" t="s">
        <v>12</v>
      </c>
      <c r="L16" s="25">
        <v>145160</v>
      </c>
      <c r="M16" s="25">
        <v>36203</v>
      </c>
    </row>
    <row r="17" spans="1:13" s="9" customFormat="1" x14ac:dyDescent="0.2">
      <c r="A17" t="s">
        <v>83</v>
      </c>
      <c r="B17" s="19" t="s">
        <v>84</v>
      </c>
      <c r="C17" s="19">
        <v>6</v>
      </c>
      <c r="D17" t="s">
        <v>85</v>
      </c>
      <c r="E17" s="19" t="s">
        <v>86</v>
      </c>
      <c r="F17" s="19" t="s">
        <v>87</v>
      </c>
      <c r="G17" s="19" t="s">
        <v>21</v>
      </c>
      <c r="H17" s="19" t="s">
        <v>22</v>
      </c>
      <c r="I17" s="19" t="s">
        <v>87</v>
      </c>
      <c r="J17" s="23" t="s">
        <v>88</v>
      </c>
      <c r="K17" s="24" t="s">
        <v>12</v>
      </c>
      <c r="L17" s="25">
        <v>470518</v>
      </c>
      <c r="M17" s="25">
        <v>145618</v>
      </c>
    </row>
    <row r="18" spans="1:13" s="9" customFormat="1" x14ac:dyDescent="0.2">
      <c r="A18" t="s">
        <v>89</v>
      </c>
      <c r="B18" s="19" t="s">
        <v>90</v>
      </c>
      <c r="C18" s="19">
        <v>35</v>
      </c>
      <c r="D18" t="s">
        <v>91</v>
      </c>
      <c r="E18" s="19" t="s">
        <v>92</v>
      </c>
      <c r="F18" s="19" t="s">
        <v>93</v>
      </c>
      <c r="G18" s="19" t="s">
        <v>21</v>
      </c>
      <c r="H18" s="19" t="s">
        <v>22</v>
      </c>
      <c r="I18" s="19" t="s">
        <v>93</v>
      </c>
      <c r="J18" s="23" t="s">
        <v>94</v>
      </c>
      <c r="K18" s="24" t="s">
        <v>12</v>
      </c>
      <c r="L18" s="25">
        <v>665733</v>
      </c>
      <c r="M18" s="25">
        <v>149911</v>
      </c>
    </row>
    <row r="19" spans="1:13" s="9" customFormat="1" x14ac:dyDescent="0.2">
      <c r="A19" t="s">
        <v>46</v>
      </c>
      <c r="B19" s="19" t="s">
        <v>67</v>
      </c>
      <c r="C19" s="19">
        <v>1</v>
      </c>
      <c r="D19" t="s">
        <v>68</v>
      </c>
      <c r="E19" s="19" t="s">
        <v>45</v>
      </c>
      <c r="F19" s="19" t="s">
        <v>69</v>
      </c>
      <c r="G19" s="19" t="s">
        <v>21</v>
      </c>
      <c r="H19" s="19" t="s">
        <v>22</v>
      </c>
      <c r="I19" s="19" t="s">
        <v>69</v>
      </c>
      <c r="J19" s="23" t="s">
        <v>70</v>
      </c>
      <c r="K19" s="24" t="s">
        <v>12</v>
      </c>
      <c r="L19" s="25">
        <v>595656</v>
      </c>
      <c r="M19" s="25">
        <v>73533</v>
      </c>
    </row>
    <row r="20" spans="1:13" s="9" customFormat="1" x14ac:dyDescent="0.2">
      <c r="A20" t="s">
        <v>29</v>
      </c>
      <c r="B20" s="19" t="s">
        <v>30</v>
      </c>
      <c r="C20" s="19">
        <v>58</v>
      </c>
      <c r="D20" t="s">
        <v>31</v>
      </c>
      <c r="E20" s="19" t="s">
        <v>32</v>
      </c>
      <c r="F20" s="19" t="s">
        <v>33</v>
      </c>
      <c r="G20" s="19" t="s">
        <v>21</v>
      </c>
      <c r="H20" s="19" t="s">
        <v>22</v>
      </c>
      <c r="I20" s="19" t="s">
        <v>33</v>
      </c>
      <c r="J20" s="23" t="s">
        <v>34</v>
      </c>
      <c r="K20" s="24" t="s">
        <v>12</v>
      </c>
      <c r="L20" s="25">
        <v>390430</v>
      </c>
      <c r="M20" s="25">
        <v>50784</v>
      </c>
    </row>
    <row r="21" spans="1:13" s="9" customFormat="1" ht="15.75" x14ac:dyDescent="0.25">
      <c r="A21" s="26" t="s">
        <v>13</v>
      </c>
      <c r="B21" s="27"/>
      <c r="C21" s="27"/>
      <c r="D21" s="26"/>
      <c r="E21" s="27"/>
      <c r="F21" s="27"/>
      <c r="G21" s="27"/>
      <c r="H21" s="27"/>
      <c r="I21" s="27"/>
      <c r="J21" s="28"/>
      <c r="K21" s="27"/>
      <c r="L21" s="30">
        <f>SUBTOTAL(109,Table1[2024‒25
Final
Allocation])</f>
        <v>10856956</v>
      </c>
      <c r="M21" s="29">
        <f>SUBTOTAL(109,Table1[7th Apportionment])</f>
        <v>1816272</v>
      </c>
    </row>
    <row r="22" spans="1:13" x14ac:dyDescent="0.2">
      <c r="A22" t="s">
        <v>14</v>
      </c>
      <c r="K22" s="10"/>
    </row>
    <row r="23" spans="1:13" x14ac:dyDescent="0.2">
      <c r="A23" t="s">
        <v>15</v>
      </c>
      <c r="K23" s="10"/>
    </row>
    <row r="24" spans="1:13" x14ac:dyDescent="0.2">
      <c r="A24" s="20" t="s">
        <v>98</v>
      </c>
      <c r="B24" s="12"/>
      <c r="C24" s="12"/>
      <c r="K24" s="10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23"/>
  <sheetViews>
    <sheetView zoomScaleNormal="100" workbookViewId="0"/>
  </sheetViews>
  <sheetFormatPr defaultColWidth="9.21875" defaultRowHeight="15" x14ac:dyDescent="0.2"/>
  <cols>
    <col min="1" max="1" width="17.88671875" style="3" customWidth="1"/>
    <col min="2" max="2" width="40.88671875" style="2" customWidth="1"/>
    <col min="3" max="3" width="26.21875" style="2" customWidth="1"/>
    <col min="4" max="4" width="16.6640625" style="2" customWidth="1"/>
    <col min="5" max="5" width="17.6640625" style="2" customWidth="1"/>
    <col min="6" max="16384" width="9.21875" style="2"/>
  </cols>
  <sheetData>
    <row r="1" spans="1:5" ht="20.25" x14ac:dyDescent="0.3">
      <c r="A1" s="31" t="s">
        <v>95</v>
      </c>
      <c r="B1" s="13"/>
    </row>
    <row r="2" spans="1:5" ht="18" x14ac:dyDescent="0.2">
      <c r="A2" s="32" t="s">
        <v>0</v>
      </c>
      <c r="B2" s="14"/>
    </row>
    <row r="3" spans="1:5" ht="15.75" x14ac:dyDescent="0.25">
      <c r="A3" s="33" t="s">
        <v>1</v>
      </c>
      <c r="B3" s="15"/>
    </row>
    <row r="4" spans="1:5" ht="15.75" x14ac:dyDescent="0.25">
      <c r="A4" s="34" t="s">
        <v>16</v>
      </c>
      <c r="B4" s="16"/>
    </row>
    <row r="5" spans="1:5" s="9" customFormat="1" ht="31.5" x14ac:dyDescent="0.25">
      <c r="A5" s="7" t="s">
        <v>7</v>
      </c>
      <c r="B5" s="7" t="s">
        <v>17</v>
      </c>
      <c r="C5" s="7" t="s">
        <v>18</v>
      </c>
      <c r="D5" s="36" t="s">
        <v>19</v>
      </c>
      <c r="E5" s="7" t="s">
        <v>114</v>
      </c>
    </row>
    <row r="6" spans="1:5" s="9" customFormat="1" x14ac:dyDescent="0.2">
      <c r="A6" s="19" t="s">
        <v>102</v>
      </c>
      <c r="B6" t="s">
        <v>99</v>
      </c>
      <c r="C6" s="19" t="s">
        <v>113</v>
      </c>
      <c r="D6" s="35">
        <v>12629</v>
      </c>
      <c r="E6" s="19" t="s">
        <v>115</v>
      </c>
    </row>
    <row r="7" spans="1:5" s="9" customFormat="1" x14ac:dyDescent="0.2">
      <c r="A7" s="19" t="s">
        <v>80</v>
      </c>
      <c r="B7" t="s">
        <v>77</v>
      </c>
      <c r="C7" s="19" t="s">
        <v>113</v>
      </c>
      <c r="D7" s="35">
        <v>196797</v>
      </c>
      <c r="E7" s="19" t="s">
        <v>116</v>
      </c>
    </row>
    <row r="8" spans="1:5" s="9" customFormat="1" x14ac:dyDescent="0.2">
      <c r="A8" s="19" t="s">
        <v>35</v>
      </c>
      <c r="B8" t="s">
        <v>36</v>
      </c>
      <c r="C8" s="19" t="s">
        <v>113</v>
      </c>
      <c r="D8" s="35">
        <v>674977</v>
      </c>
      <c r="E8" s="19" t="s">
        <v>117</v>
      </c>
    </row>
    <row r="9" spans="1:5" s="9" customFormat="1" x14ac:dyDescent="0.2">
      <c r="A9" s="19" t="s">
        <v>37</v>
      </c>
      <c r="B9" t="s">
        <v>38</v>
      </c>
      <c r="C9" s="19" t="s">
        <v>113</v>
      </c>
      <c r="D9" s="35">
        <v>41742</v>
      </c>
      <c r="E9" s="19" t="s">
        <v>118</v>
      </c>
    </row>
    <row r="10" spans="1:5" s="9" customFormat="1" x14ac:dyDescent="0.2">
      <c r="A10" s="19" t="s">
        <v>108</v>
      </c>
      <c r="B10" t="s">
        <v>105</v>
      </c>
      <c r="C10" s="19" t="s">
        <v>113</v>
      </c>
      <c r="D10" s="35">
        <v>47154</v>
      </c>
      <c r="E10" s="19" t="s">
        <v>119</v>
      </c>
    </row>
    <row r="11" spans="1:5" s="9" customFormat="1" x14ac:dyDescent="0.2">
      <c r="A11" s="19" t="s">
        <v>39</v>
      </c>
      <c r="B11" t="s">
        <v>40</v>
      </c>
      <c r="C11" s="19" t="s">
        <v>113</v>
      </c>
      <c r="D11" s="35">
        <v>145422</v>
      </c>
      <c r="E11" s="19" t="s">
        <v>120</v>
      </c>
    </row>
    <row r="12" spans="1:5" s="9" customFormat="1" x14ac:dyDescent="0.2">
      <c r="A12" s="19" t="s">
        <v>41</v>
      </c>
      <c r="B12" t="s">
        <v>42</v>
      </c>
      <c r="C12" s="19" t="s">
        <v>113</v>
      </c>
      <c r="D12" s="35">
        <v>236952</v>
      </c>
      <c r="E12" s="19" t="s">
        <v>121</v>
      </c>
    </row>
    <row r="13" spans="1:5" s="9" customFormat="1" x14ac:dyDescent="0.2">
      <c r="A13" s="19" t="s">
        <v>43</v>
      </c>
      <c r="B13" t="s">
        <v>44</v>
      </c>
      <c r="C13" s="19" t="s">
        <v>113</v>
      </c>
      <c r="D13" s="35">
        <v>1627</v>
      </c>
      <c r="E13" s="19" t="s">
        <v>122</v>
      </c>
    </row>
    <row r="14" spans="1:5" s="9" customFormat="1" x14ac:dyDescent="0.2">
      <c r="A14" s="19" t="s">
        <v>26</v>
      </c>
      <c r="B14" t="s">
        <v>23</v>
      </c>
      <c r="C14" s="19" t="s">
        <v>113</v>
      </c>
      <c r="D14" s="35">
        <v>2923</v>
      </c>
      <c r="E14" s="19" t="s">
        <v>123</v>
      </c>
    </row>
    <row r="15" spans="1:5" s="9" customFormat="1" x14ac:dyDescent="0.2">
      <c r="A15" s="19" t="s">
        <v>74</v>
      </c>
      <c r="B15" t="s">
        <v>71</v>
      </c>
      <c r="C15" s="19" t="s">
        <v>113</v>
      </c>
      <c r="D15" s="35">
        <v>36203</v>
      </c>
      <c r="E15" s="19" t="s">
        <v>124</v>
      </c>
    </row>
    <row r="16" spans="1:5" s="9" customFormat="1" x14ac:dyDescent="0.2">
      <c r="A16" s="19" t="s">
        <v>86</v>
      </c>
      <c r="B16" t="s">
        <v>83</v>
      </c>
      <c r="C16" s="19" t="s">
        <v>113</v>
      </c>
      <c r="D16" s="35">
        <v>145618</v>
      </c>
      <c r="E16" s="19" t="s">
        <v>125</v>
      </c>
    </row>
    <row r="17" spans="1:5" s="9" customFormat="1" x14ac:dyDescent="0.2">
      <c r="A17" s="19" t="s">
        <v>92</v>
      </c>
      <c r="B17" t="s">
        <v>89</v>
      </c>
      <c r="C17" s="19" t="s">
        <v>113</v>
      </c>
      <c r="D17" s="35">
        <v>149911</v>
      </c>
      <c r="E17" s="19" t="s">
        <v>126</v>
      </c>
    </row>
    <row r="18" spans="1:5" s="9" customFormat="1" x14ac:dyDescent="0.2">
      <c r="A18" s="19" t="s">
        <v>45</v>
      </c>
      <c r="B18" t="s">
        <v>46</v>
      </c>
      <c r="C18" s="19" t="s">
        <v>113</v>
      </c>
      <c r="D18" s="35">
        <v>73533</v>
      </c>
      <c r="E18" s="19" t="s">
        <v>127</v>
      </c>
    </row>
    <row r="19" spans="1:5" s="9" customFormat="1" x14ac:dyDescent="0.2">
      <c r="A19" s="19" t="s">
        <v>32</v>
      </c>
      <c r="B19" t="s">
        <v>29</v>
      </c>
      <c r="C19" s="19" t="s">
        <v>113</v>
      </c>
      <c r="D19" s="35">
        <v>50784</v>
      </c>
      <c r="E19" s="19" t="s">
        <v>128</v>
      </c>
    </row>
    <row r="20" spans="1:5" s="9" customFormat="1" ht="15.75" x14ac:dyDescent="0.25">
      <c r="A20" s="28" t="s">
        <v>13</v>
      </c>
      <c r="B20" s="26"/>
      <c r="C20" s="27"/>
      <c r="D20" s="38">
        <f>SUBTOTAL(109,Table2[County Total])</f>
        <v>1816272</v>
      </c>
      <c r="E20" s="39"/>
    </row>
    <row r="21" spans="1:5" x14ac:dyDescent="0.2">
      <c r="A21" t="s">
        <v>14</v>
      </c>
    </row>
    <row r="22" spans="1:5" x14ac:dyDescent="0.2">
      <c r="A22" t="s">
        <v>15</v>
      </c>
    </row>
    <row r="23" spans="1:5" x14ac:dyDescent="0.2">
      <c r="A23" s="37" t="s">
        <v>98</v>
      </c>
      <c r="B23" s="12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Title I Pt D 7th - LEA</vt:lpstr>
      <vt:lpstr>24-25 Title I Pt D 7th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Recip7-24: Title I, Part D Subpart 2 (CA Dept of Education)</dc:title>
  <dc:subject>Title I, Part D, Subpart 2 Basic Grant program seventh apportionment schedule for fiscal year 2024-25.</dc:subject>
  <dc:creator/>
  <cp:lastModifiedBy/>
  <dcterms:created xsi:type="dcterms:W3CDTF">2026-03-16T22:58:20Z</dcterms:created>
  <dcterms:modified xsi:type="dcterms:W3CDTF">2026-03-17T15:50:08Z</dcterms:modified>
</cp:coreProperties>
</file>