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3D4ACB39-972B-45CF-8504-7C5E57658592}" xr6:coauthVersionLast="47" xr6:coauthVersionMax="47" xr10:uidLastSave="{00000000-0000-0000-0000-000000000000}"/>
  <bookViews>
    <workbookView xWindow="-120" yWindow="-120" windowWidth="29040" windowHeight="15840" xr2:uid="{372BE5DF-D383-4D55-91B4-596F74A79A5D}"/>
  </bookViews>
  <sheets>
    <sheet name="25-26 Title I Pt D 4th - LEA" sheetId="1" r:id="rId1"/>
    <sheet name="25-26 Title I Pt D 4th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1" hidden="1">'25-26 Title I Pt D 4th - Cty'!$B$5:$C$35</definedName>
    <definedName name="_xlnm._FilterDatabase" localSheetId="0" hidden="1">'25-26 Title I Pt D 4th - LEA'!$A$6:$J$36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L32" i="1"/>
  <c r="M32" i="1"/>
</calcChain>
</file>

<file path=xl/sharedStrings.xml><?xml version="1.0" encoding="utf-8"?>
<sst xmlns="http://schemas.openxmlformats.org/spreadsheetml/2006/main" count="385" uniqueCount="206">
  <si>
    <t>Prevention and Intervention Programs for Children and Youth Who Are Neglected, Delinquent, or At-Risk</t>
  </si>
  <si>
    <t>Every Student Succeeds Act</t>
  </si>
  <si>
    <t>County Name</t>
  </si>
  <si>
    <t>FI$Cal Supplier ID</t>
  </si>
  <si>
    <t>FI$Cal Address Sequence ID</t>
  </si>
  <si>
    <t>Full CDS Code</t>
  </si>
  <si>
    <t>County 
Code</t>
  </si>
  <si>
    <t>District 
Code</t>
  </si>
  <si>
    <t>School 
Code</t>
  </si>
  <si>
    <t>Service Location</t>
  </si>
  <si>
    <t>LEA Type</t>
  </si>
  <si>
    <t>Statewide Total</t>
  </si>
  <si>
    <t>California Department of Education</t>
  </si>
  <si>
    <t>School Fiscal Services Division</t>
  </si>
  <si>
    <t>County Treasurer</t>
  </si>
  <si>
    <t>Invoice Number</t>
  </si>
  <si>
    <t>County Total</t>
  </si>
  <si>
    <t>Direct Funded Charter School Number</t>
  </si>
  <si>
    <t>Local Educational Agency</t>
  </si>
  <si>
    <t>COE</t>
  </si>
  <si>
    <t>Fiscal Year 2025–26</t>
  </si>
  <si>
    <t>County Summary of the Fourth Apportionment for Title I, Part D, Subpart 2</t>
  </si>
  <si>
    <t xml:space="preserve">Schedule of the Fourth Apportionment for Title I, Part D, Subpart 2
</t>
  </si>
  <si>
    <t>4th Apportionment</t>
  </si>
  <si>
    <t>2025–26
Final
Allocation</t>
  </si>
  <si>
    <t>June 2026</t>
  </si>
  <si>
    <t>El Dorado</t>
  </si>
  <si>
    <t>0000011790</t>
  </si>
  <si>
    <t>09100900000000</t>
  </si>
  <si>
    <t>09</t>
  </si>
  <si>
    <t>10090</t>
  </si>
  <si>
    <t>0000000</t>
  </si>
  <si>
    <t>N/A</t>
  </si>
  <si>
    <t>El Dorado County Office of Education</t>
  </si>
  <si>
    <t>Fresno</t>
  </si>
  <si>
    <t>0000006842</t>
  </si>
  <si>
    <t>10101080000000</t>
  </si>
  <si>
    <t>10</t>
  </si>
  <si>
    <t>10108</t>
  </si>
  <si>
    <t>Fresno County Office of Education</t>
  </si>
  <si>
    <t>Humboldt</t>
  </si>
  <si>
    <t>0000011813</t>
  </si>
  <si>
    <t>12101240000000</t>
  </si>
  <si>
    <t>12</t>
  </si>
  <si>
    <t>10124</t>
  </si>
  <si>
    <t>Humboldt County Office of Education</t>
  </si>
  <si>
    <t>Kern</t>
  </si>
  <si>
    <t>0000040496</t>
  </si>
  <si>
    <t>15101570000000</t>
  </si>
  <si>
    <t>15</t>
  </si>
  <si>
    <t>10157</t>
  </si>
  <si>
    <t>Kern County Office of Education</t>
  </si>
  <si>
    <t>Kings</t>
  </si>
  <si>
    <t>0000012471</t>
  </si>
  <si>
    <t>16101650000000</t>
  </si>
  <si>
    <t>16</t>
  </si>
  <si>
    <t>10165</t>
  </si>
  <si>
    <t>Kings County Office of Education</t>
  </si>
  <si>
    <t>Los Angeles</t>
  </si>
  <si>
    <t>0000044132</t>
  </si>
  <si>
    <t>19101990000000</t>
  </si>
  <si>
    <t>19</t>
  </si>
  <si>
    <t>10199</t>
  </si>
  <si>
    <t>Los Angeles County Office of Education</t>
  </si>
  <si>
    <t>Madera</t>
  </si>
  <si>
    <t>0000011826</t>
  </si>
  <si>
    <t>20102070000000</t>
  </si>
  <si>
    <t>20</t>
  </si>
  <si>
    <t>10207</t>
  </si>
  <si>
    <t>Madera County Superintendent of Schools</t>
  </si>
  <si>
    <t>Mendocino</t>
  </si>
  <si>
    <t>0000004364</t>
  </si>
  <si>
    <t>23102310000000</t>
  </si>
  <si>
    <t>23</t>
  </si>
  <si>
    <t>10231</t>
  </si>
  <si>
    <t>Mendocino County Office of Education</t>
  </si>
  <si>
    <t>Merced</t>
  </si>
  <si>
    <t>0000011831</t>
  </si>
  <si>
    <t>24102490000000</t>
  </si>
  <si>
    <t>24</t>
  </si>
  <si>
    <t>10249</t>
  </si>
  <si>
    <t>Merced County Office of Education</t>
  </si>
  <si>
    <t>Monterey</t>
  </si>
  <si>
    <t>0000008322</t>
  </si>
  <si>
    <t>27102720000000</t>
  </si>
  <si>
    <t>27</t>
  </si>
  <si>
    <t>10272</t>
  </si>
  <si>
    <t>Monterey County Office of Education</t>
  </si>
  <si>
    <t>Napa</t>
  </si>
  <si>
    <t>0000011834</t>
  </si>
  <si>
    <t>28102800000000</t>
  </si>
  <si>
    <t>28</t>
  </si>
  <si>
    <t>10280</t>
  </si>
  <si>
    <t>Napa County Office of Education</t>
  </si>
  <si>
    <t>Orange</t>
  </si>
  <si>
    <t>0000012840</t>
  </si>
  <si>
    <t>30103060000000</t>
  </si>
  <si>
    <t>30</t>
  </si>
  <si>
    <t>10306</t>
  </si>
  <si>
    <t>Orange County Department of Education</t>
  </si>
  <si>
    <t>Sacramento</t>
  </si>
  <si>
    <t>0000004357</t>
  </si>
  <si>
    <t>34103480000000</t>
  </si>
  <si>
    <t>34</t>
  </si>
  <si>
    <t>10348</t>
  </si>
  <si>
    <t>Sacramento County Office of Education</t>
  </si>
  <si>
    <t>San Benito</t>
  </si>
  <si>
    <t>0000011838</t>
  </si>
  <si>
    <t>35103550000000</t>
  </si>
  <si>
    <t>35</t>
  </si>
  <si>
    <t>10355</t>
  </si>
  <si>
    <t>San Benito County Office of Education</t>
  </si>
  <si>
    <t>San Bernardino</t>
  </si>
  <si>
    <t>0000011839</t>
  </si>
  <si>
    <t>36103630000000</t>
  </si>
  <si>
    <t>36</t>
  </si>
  <si>
    <t>10363</t>
  </si>
  <si>
    <t>San Bernardino County Office of Education</t>
  </si>
  <si>
    <t>San Diego</t>
  </si>
  <si>
    <t>0000007988</t>
  </si>
  <si>
    <t>37103710000000</t>
  </si>
  <si>
    <t>37</t>
  </si>
  <si>
    <t>10371</t>
  </si>
  <si>
    <t>San Diego County Office of Education</t>
  </si>
  <si>
    <t>San Joaquin</t>
  </si>
  <si>
    <t>0000011841</t>
  </si>
  <si>
    <t>39103970000000</t>
  </si>
  <si>
    <t>39</t>
  </si>
  <si>
    <t>10397</t>
  </si>
  <si>
    <t>San Joaquin County Office of Education</t>
  </si>
  <si>
    <t>San Mateo</t>
  </si>
  <si>
    <t>0000011843</t>
  </si>
  <si>
    <t>41104130000000</t>
  </si>
  <si>
    <t>41</t>
  </si>
  <si>
    <t>10413</t>
  </si>
  <si>
    <t>San Mateo County Office of Education</t>
  </si>
  <si>
    <t>Santa Barbara</t>
  </si>
  <si>
    <t>0000002583</t>
  </si>
  <si>
    <t>42104210000000</t>
  </si>
  <si>
    <t>42</t>
  </si>
  <si>
    <t>10421</t>
  </si>
  <si>
    <t>Santa Barbara County Office of Education</t>
  </si>
  <si>
    <t>Santa Clara</t>
  </si>
  <si>
    <t>0000011846</t>
  </si>
  <si>
    <t>43104390000000</t>
  </si>
  <si>
    <t>43</t>
  </si>
  <si>
    <t>10439</t>
  </si>
  <si>
    <t>Santa Clara County Office of Education</t>
  </si>
  <si>
    <t>Shasta</t>
  </si>
  <si>
    <t>0000011849</t>
  </si>
  <si>
    <t>45104540000000</t>
  </si>
  <si>
    <t>45</t>
  </si>
  <si>
    <t>10454</t>
  </si>
  <si>
    <t>Shasta County Office of Education</t>
  </si>
  <si>
    <t>Solano</t>
  </si>
  <si>
    <t>0000011854</t>
  </si>
  <si>
    <t>48104880000000</t>
  </si>
  <si>
    <t>48</t>
  </si>
  <si>
    <t>10488</t>
  </si>
  <si>
    <t>Solano County Office of Education</t>
  </si>
  <si>
    <t>Tehama</t>
  </si>
  <si>
    <t>0000011857</t>
  </si>
  <si>
    <t>52105200000000</t>
  </si>
  <si>
    <t>52</t>
  </si>
  <si>
    <t>10520</t>
  </si>
  <si>
    <t>Tehama County Department of Education</t>
  </si>
  <si>
    <t>Tulare</t>
  </si>
  <si>
    <t>0000011859</t>
  </si>
  <si>
    <t>54105460000000</t>
  </si>
  <si>
    <t>54</t>
  </si>
  <si>
    <t>10546</t>
  </si>
  <si>
    <t>Tulare County Office of Education</t>
  </si>
  <si>
    <t>Ventura</t>
  </si>
  <si>
    <t>0000001357</t>
  </si>
  <si>
    <t>56105610000000</t>
  </si>
  <si>
    <t>56</t>
  </si>
  <si>
    <t>10561</t>
  </si>
  <si>
    <t>Ventura County Office of Education</t>
  </si>
  <si>
    <t>25-14357 5-15-2026 APPT</t>
  </si>
  <si>
    <t>00521439</t>
  </si>
  <si>
    <t>00521415</t>
  </si>
  <si>
    <t>00521416</t>
  </si>
  <si>
    <t>00521417</t>
  </si>
  <si>
    <t>00521418</t>
  </si>
  <si>
    <t>00521419</t>
  </si>
  <si>
    <t>00521420</t>
  </si>
  <si>
    <t>00521421</t>
  </si>
  <si>
    <t>00521422</t>
  </si>
  <si>
    <t>00521423</t>
  </si>
  <si>
    <t>00521424</t>
  </si>
  <si>
    <t>00521425</t>
  </si>
  <si>
    <t>00521426</t>
  </si>
  <si>
    <t>00521427</t>
  </si>
  <si>
    <t>00521428</t>
  </si>
  <si>
    <t>00521429</t>
  </si>
  <si>
    <t>00521430</t>
  </si>
  <si>
    <t>00521431</t>
  </si>
  <si>
    <t>00521432</t>
  </si>
  <si>
    <t>00521433</t>
  </si>
  <si>
    <t>00521434</t>
  </si>
  <si>
    <t>00521435</t>
  </si>
  <si>
    <t>00521436</t>
  </si>
  <si>
    <t>00521437</t>
  </si>
  <si>
    <t>00521438</t>
  </si>
  <si>
    <t>Voucher ID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</si>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</sst>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2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1" fillId="0" borderId="1" applyNumberFormat="0" applyFill="0" applyAlignment="0" applyProtection="0"/>
  </cellStyleXfs>
  <cellXfs count="35">
    <xf numFmtId="0" fontId="0" fillId="0" borderId="0" xfId="0"/>
    <xf numFmtId="0" fontId="2" fillId="0" borderId="0" xfId="1" applyFont="1" applyAlignment="1">
      <alignment horizontal="left"/>
    </xf>
    <xf numFmtId="0" fontId="4" fillId="0" borderId="0" xfId="3" applyFont="1"/>
    <xf numFmtId="0" fontId="4" fillId="0" borderId="0" xfId="3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2" applyFont="1" applyFill="1" applyAlignment="1">
      <alignment horizontal="left" vertical="center"/>
    </xf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7" fillId="2" borderId="0" xfId="0" applyNumberFormat="1" applyFont="1" applyFill="1" applyAlignment="1">
      <alignment horizontal="center" wrapText="1"/>
    </xf>
    <xf numFmtId="0" fontId="4" fillId="0" borderId="0" xfId="3" applyFont="1" applyAlignment="1">
      <alignment horizontal="center" vertical="center" wrapText="1"/>
    </xf>
    <xf numFmtId="0" fontId="4" fillId="0" borderId="0" xfId="6" applyFont="1" applyAlignment="1">
      <alignment horizontal="center"/>
    </xf>
    <xf numFmtId="164" fontId="4" fillId="0" borderId="0" xfId="3" applyNumberFormat="1" applyFont="1"/>
    <xf numFmtId="0" fontId="4" fillId="0" borderId="0" xfId="3" quotePrefix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0" fontId="4" fillId="0" borderId="0" xfId="3" applyFont="1" applyAlignment="1">
      <alignment horizontal="left"/>
    </xf>
    <xf numFmtId="0" fontId="0" fillId="0" borderId="0" xfId="0" applyAlignment="1">
      <alignment horizontal="center"/>
    </xf>
    <xf numFmtId="0" fontId="5" fillId="0" borderId="0" xfId="2" applyFont="1" applyAlignment="1">
      <alignment horizontal="left"/>
    </xf>
    <xf numFmtId="0" fontId="8" fillId="0" borderId="0" xfId="10" applyFill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quotePrefix="1"/>
    <xf numFmtId="0" fontId="11" fillId="0" borderId="1" xfId="12"/>
    <xf numFmtId="0" fontId="11" fillId="0" borderId="1" xfId="12" applyAlignment="1">
      <alignment horizontal="center"/>
    </xf>
    <xf numFmtId="0" fontId="11" fillId="0" borderId="1" xfId="12" applyAlignment="1">
      <alignment wrapText="1"/>
    </xf>
    <xf numFmtId="164" fontId="11" fillId="0" borderId="1" xfId="12" applyNumberFormat="1"/>
    <xf numFmtId="164" fontId="11" fillId="0" borderId="1" xfId="12" applyNumberFormat="1" applyFill="1"/>
    <xf numFmtId="0" fontId="5" fillId="0" borderId="0" xfId="2" applyFont="1" applyAlignment="1">
      <alignment horizontal="left" vertical="center"/>
    </xf>
    <xf numFmtId="0" fontId="8" fillId="0" borderId="0" xfId="10" applyAlignment="1">
      <alignment horizontal="left"/>
    </xf>
    <xf numFmtId="0" fontId="0" fillId="0" borderId="0" xfId="0" quotePrefix="1" applyAlignment="1">
      <alignment horizontal="center"/>
    </xf>
    <xf numFmtId="0" fontId="11" fillId="0" borderId="1" xfId="12" applyAlignment="1">
      <alignment horizontal="left"/>
    </xf>
  </cellXfs>
  <cellStyles count="13">
    <cellStyle name="Comma 2 2" xfId="7" xr:uid="{3DAA3991-6217-4AAD-B6DE-EBD3261BE972}"/>
    <cellStyle name="Heading 1" xfId="1" builtinId="16" customBuiltin="1"/>
    <cellStyle name="Heading 2" xfId="2" builtinId="17" customBuiltin="1"/>
    <cellStyle name="Heading 3" xfId="10" builtinId="18" customBuiltin="1"/>
    <cellStyle name="Heading 4" xfId="11" builtinId="19" customBuiltin="1"/>
    <cellStyle name="Normal" xfId="0" builtinId="0" customBuiltin="1"/>
    <cellStyle name="Normal 2" xfId="3" xr:uid="{FC0FE18F-9037-43FB-99B0-A3A646B262E8}"/>
    <cellStyle name="Normal 2 2" xfId="9" xr:uid="{5379FE5F-F358-46BD-A132-CB8070D578B0}"/>
    <cellStyle name="Normal 2 2 2 4" xfId="6" xr:uid="{27088FD0-B4FE-4DFC-9245-00872D026E75}"/>
    <cellStyle name="Normal 20 2" xfId="8" xr:uid="{2AF9DC64-ACBA-4ECF-A673-4D30B2650BF8}"/>
    <cellStyle name="Normal 24 2" xfId="5" xr:uid="{5519E6C3-B681-442F-A2B7-EF7B765C3223}"/>
    <cellStyle name="Normal 28" xfId="4" xr:uid="{8FBD1799-1CEC-4ABB-98F2-37B54714F198}"/>
    <cellStyle name="Total" xfId="12" builtinId="25" customBuiltin="1"/>
  </cellStyles>
  <dxfs count="3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7D2DA0-E700-4F32-9C78-300E43FD4FF7}" name="Table1" displayName="Table1" ref="A6:M32" totalsRowCount="1" headerRowDxfId="30" totalsRowCellStyle="Total">
  <autoFilter ref="A6:M31" xr:uid="{6D7D2DA0-E700-4F32-9C78-300E43FD4F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C26AF51-95C5-4079-9D52-77C1ABBB5841}" name="County Name" totalsRowLabel="Statewide Total" totalsRowCellStyle="Total"/>
    <tableColumn id="2" xr3:uid="{7C06222E-4557-4DFC-B67E-F6B880AEF1A2}" name="FI$Cal Supplier ID" dataDxfId="29" totalsRowDxfId="28" totalsRowCellStyle="Total"/>
    <tableColumn id="3" xr3:uid="{7F814F00-6D52-4576-913C-C0CA70E96869}" name="FI$Cal Address Sequence ID" dataDxfId="27" totalsRowDxfId="26" totalsRowCellStyle="Total"/>
    <tableColumn id="4" xr3:uid="{63F0AEC9-6E4E-457A-AB4F-9F8B065CC8A9}" name="Full CDS Code" totalsRowCellStyle="Total"/>
    <tableColumn id="5" xr3:uid="{8F74EA68-D537-4761-A71A-C7154DDAD64E}" name="County _x000a_Code" dataDxfId="25" totalsRowDxfId="24" totalsRowCellStyle="Total"/>
    <tableColumn id="6" xr3:uid="{A7416D80-6E69-41C8-87E9-288877BE9D8C}" name="District _x000a_Code" dataDxfId="23" totalsRowDxfId="22" totalsRowCellStyle="Total"/>
    <tableColumn id="7" xr3:uid="{401CB831-FAA0-4652-9644-6DEB297A1EEA}" name="School _x000a_Code" dataDxfId="21" totalsRowDxfId="20" totalsRowCellStyle="Total"/>
    <tableColumn id="8" xr3:uid="{5BCF6FCB-E79B-4EBC-AC18-8293696A0C5F}" name="Direct Funded Charter School Number" dataDxfId="19" totalsRowDxfId="18" totalsRowCellStyle="Total"/>
    <tableColumn id="9" xr3:uid="{497B3BE0-E974-4A6C-AD25-E4B879FCB97B}" name="Service Location" dataDxfId="17" totalsRowDxfId="16" totalsRowCellStyle="Total"/>
    <tableColumn id="10" xr3:uid="{7421EFA7-B8D7-4E5B-A408-936C580D183A}" name="Local Educational Agency" dataDxfId="15" totalsRowDxfId="14" totalsRowCellStyle="Total"/>
    <tableColumn id="11" xr3:uid="{15AB22C9-7C78-4550-9636-3E9FDF40B11C}" name="LEA Type" dataDxfId="13" totalsRowDxfId="12" totalsRowCellStyle="Total"/>
    <tableColumn id="12" xr3:uid="{D3BA391B-0A87-4876-8E06-9B354CB718E3}" name="2025–26_x000a_Final_x000a_Allocation" totalsRowFunction="sum" dataDxfId="11" totalsRowCellStyle="Total"/>
    <tableColumn id="13" xr3:uid="{062EF1A0-C1C3-491E-A963-E2153C10C819}" name="4th Apportionment" totalsRowFunction="sum" dataDxfId="10" totalsRowDxfId="9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Fourth Apportionment for Title I Part D, Subpart 2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950021-CD70-4784-B01F-01BA273377A0}" name="Table2" displayName="Table2" ref="A5:E31" totalsRowCount="1" headerRowDxfId="8" dataDxfId="7" totalsRowCellStyle="Total">
  <autoFilter ref="A5:E30" xr:uid="{32950021-CD70-4784-B01F-01BA273377A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81B1F5D-0D6D-4948-B4AC-535D28F88F0D}" name="County _x000a_Code" totalsRowLabel="Statewide Total" dataDxfId="6" totalsRowDxfId="5" totalsRowCellStyle="Total"/>
    <tableColumn id="2" xr3:uid="{1F9829D9-1391-4FD3-B910-9DB17DA6446A}" name="County Treasurer" totalsRowCellStyle="Total"/>
    <tableColumn id="3" xr3:uid="{E66D9294-0FFB-499C-B119-E03CA16E71A9}" name="Invoice Number" dataDxfId="4" totalsRowDxfId="3" totalsRowCellStyle="Total"/>
    <tableColumn id="4" xr3:uid="{1B9D5E47-7402-4180-BAA6-415A16347649}" name="County Total" totalsRowFunction="sum" dataDxfId="2" totalsRowCellStyle="Total"/>
    <tableColumn id="5" xr3:uid="{42E923F9-0D32-4D9B-B0B9-71AB5BAF217A}" name="Voucher ID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ourth Apportionment for Title I Part D, Subpart 2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A2A2-3506-451B-B8A8-AB31D224D7DF}">
  <dimension ref="A1:M35"/>
  <sheetViews>
    <sheetView tabSelected="1" zoomScaleNormal="100" workbookViewId="0"/>
  </sheetViews>
  <sheetFormatPr defaultColWidth="9.33203125" defaultRowHeight="15" x14ac:dyDescent="0.2"/>
  <cols>
    <col min="1" max="1" width="20.6640625" style="2" customWidth="1"/>
    <col min="2" max="2" width="18.33203125" style="2" customWidth="1"/>
    <col min="3" max="3" width="12.21875" style="2" customWidth="1"/>
    <col min="4" max="4" width="18.6640625" style="2" customWidth="1"/>
    <col min="5" max="5" width="9.6640625" style="3" customWidth="1"/>
    <col min="6" max="6" width="13.33203125" style="3" customWidth="1"/>
    <col min="7" max="7" width="11.33203125" style="3" customWidth="1"/>
    <col min="8" max="8" width="14.5546875" style="3" customWidth="1"/>
    <col min="9" max="9" width="17.109375" style="19" customWidth="1"/>
    <col min="10" max="10" width="40.6640625" style="18" customWidth="1"/>
    <col min="11" max="11" width="11.6640625" style="3" customWidth="1"/>
    <col min="12" max="12" width="18.5546875" style="11" customWidth="1"/>
    <col min="13" max="13" width="19" style="2" customWidth="1"/>
    <col min="14" max="16384" width="9.33203125" style="2"/>
  </cols>
  <sheetData>
    <row r="1" spans="1:13" ht="20.25" x14ac:dyDescent="0.3">
      <c r="A1" s="1" t="s">
        <v>22</v>
      </c>
      <c r="B1" s="1"/>
      <c r="C1" s="1"/>
      <c r="I1" s="3"/>
    </row>
    <row r="2" spans="1:13" ht="18" customHeight="1" x14ac:dyDescent="0.3">
      <c r="A2" s="20" t="s">
        <v>0</v>
      </c>
      <c r="B2" s="1"/>
      <c r="C2" s="1"/>
      <c r="I2" s="3"/>
    </row>
    <row r="3" spans="1:13" ht="15.6" customHeight="1" x14ac:dyDescent="0.25">
      <c r="A3" s="21" t="s">
        <v>1</v>
      </c>
      <c r="B3" s="5"/>
      <c r="C3" s="5"/>
      <c r="I3" s="3"/>
    </row>
    <row r="4" spans="1:13" ht="15.6" customHeight="1" x14ac:dyDescent="0.25">
      <c r="A4" s="15" t="s">
        <v>20</v>
      </c>
      <c r="B4" s="4"/>
      <c r="C4" s="4"/>
      <c r="I4" s="3"/>
    </row>
    <row r="5" spans="1:13" x14ac:dyDescent="0.2">
      <c r="A5" s="17" t="s">
        <v>205</v>
      </c>
      <c r="B5" s="6"/>
      <c r="C5" s="6"/>
      <c r="I5" s="3"/>
    </row>
    <row r="6" spans="1:13" s="9" customFormat="1" ht="47.25" x14ac:dyDescent="0.2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17</v>
      </c>
      <c r="I6" s="7" t="s">
        <v>9</v>
      </c>
      <c r="J6" s="7" t="s">
        <v>18</v>
      </c>
      <c r="K6" s="7" t="s">
        <v>10</v>
      </c>
      <c r="L6" s="8" t="s">
        <v>24</v>
      </c>
      <c r="M6" s="22" t="s">
        <v>23</v>
      </c>
    </row>
    <row r="7" spans="1:13" s="9" customFormat="1" x14ac:dyDescent="0.2">
      <c r="A7" t="s">
        <v>26</v>
      </c>
      <c r="B7" s="19" t="s">
        <v>27</v>
      </c>
      <c r="C7" s="19">
        <v>1</v>
      </c>
      <c r="D7" t="s">
        <v>28</v>
      </c>
      <c r="E7" s="19" t="s">
        <v>29</v>
      </c>
      <c r="F7" s="19" t="s">
        <v>30</v>
      </c>
      <c r="G7" s="19" t="s">
        <v>31</v>
      </c>
      <c r="H7" s="19" t="s">
        <v>32</v>
      </c>
      <c r="I7" s="19" t="s">
        <v>30</v>
      </c>
      <c r="J7" s="23" t="s">
        <v>33</v>
      </c>
      <c r="K7" s="19" t="s">
        <v>19</v>
      </c>
      <c r="L7" s="24">
        <v>84499</v>
      </c>
      <c r="M7" s="24">
        <v>18564</v>
      </c>
    </row>
    <row r="8" spans="1:13" s="9" customFormat="1" x14ac:dyDescent="0.2">
      <c r="A8" t="s">
        <v>34</v>
      </c>
      <c r="B8" s="19" t="s">
        <v>35</v>
      </c>
      <c r="C8" s="19">
        <v>10</v>
      </c>
      <c r="D8" t="s">
        <v>36</v>
      </c>
      <c r="E8" s="19" t="s">
        <v>37</v>
      </c>
      <c r="F8" s="19" t="s">
        <v>38</v>
      </c>
      <c r="G8" s="19" t="s">
        <v>31</v>
      </c>
      <c r="H8" s="19" t="s">
        <v>32</v>
      </c>
      <c r="I8" s="19" t="s">
        <v>38</v>
      </c>
      <c r="J8" s="23" t="s">
        <v>39</v>
      </c>
      <c r="K8" s="19" t="s">
        <v>19</v>
      </c>
      <c r="L8" s="24">
        <v>539853</v>
      </c>
      <c r="M8" s="24">
        <v>101228</v>
      </c>
    </row>
    <row r="9" spans="1:13" s="9" customFormat="1" x14ac:dyDescent="0.2">
      <c r="A9" t="s">
        <v>40</v>
      </c>
      <c r="B9" s="19" t="s">
        <v>41</v>
      </c>
      <c r="C9" s="19">
        <v>1</v>
      </c>
      <c r="D9" t="s">
        <v>42</v>
      </c>
      <c r="E9" s="19" t="s">
        <v>43</v>
      </c>
      <c r="F9" s="19" t="s">
        <v>44</v>
      </c>
      <c r="G9" s="19" t="s">
        <v>31</v>
      </c>
      <c r="H9" s="19" t="s">
        <v>32</v>
      </c>
      <c r="I9" s="19" t="s">
        <v>44</v>
      </c>
      <c r="J9" s="23" t="s">
        <v>45</v>
      </c>
      <c r="K9" s="19" t="s">
        <v>19</v>
      </c>
      <c r="L9" s="24">
        <v>65721</v>
      </c>
      <c r="M9" s="24">
        <v>6749</v>
      </c>
    </row>
    <row r="10" spans="1:13" s="9" customFormat="1" x14ac:dyDescent="0.2">
      <c r="A10" t="s">
        <v>46</v>
      </c>
      <c r="B10" s="19" t="s">
        <v>47</v>
      </c>
      <c r="C10" s="19">
        <v>2</v>
      </c>
      <c r="D10" t="s">
        <v>48</v>
      </c>
      <c r="E10" s="19" t="s">
        <v>49</v>
      </c>
      <c r="F10" s="19" t="s">
        <v>50</v>
      </c>
      <c r="G10" s="19" t="s">
        <v>31</v>
      </c>
      <c r="H10" s="19" t="s">
        <v>32</v>
      </c>
      <c r="I10" s="19" t="s">
        <v>50</v>
      </c>
      <c r="J10" s="23" t="s">
        <v>51</v>
      </c>
      <c r="K10" s="19" t="s">
        <v>19</v>
      </c>
      <c r="L10" s="24">
        <v>915402</v>
      </c>
      <c r="M10" s="24">
        <v>243950</v>
      </c>
    </row>
    <row r="11" spans="1:13" s="9" customFormat="1" x14ac:dyDescent="0.2">
      <c r="A11" t="s">
        <v>52</v>
      </c>
      <c r="B11" s="19" t="s">
        <v>53</v>
      </c>
      <c r="C11" s="19">
        <v>22</v>
      </c>
      <c r="D11" t="s">
        <v>54</v>
      </c>
      <c r="E11" s="19" t="s">
        <v>55</v>
      </c>
      <c r="F11" s="19" t="s">
        <v>56</v>
      </c>
      <c r="G11" s="19" t="s">
        <v>31</v>
      </c>
      <c r="H11" s="19" t="s">
        <v>32</v>
      </c>
      <c r="I11" s="19" t="s">
        <v>56</v>
      </c>
      <c r="J11" s="23" t="s">
        <v>57</v>
      </c>
      <c r="K11" s="19" t="s">
        <v>19</v>
      </c>
      <c r="L11" s="24">
        <v>93887</v>
      </c>
      <c r="M11" s="24">
        <v>23762</v>
      </c>
    </row>
    <row r="12" spans="1:13" s="9" customFormat="1" x14ac:dyDescent="0.2">
      <c r="A12" t="s">
        <v>58</v>
      </c>
      <c r="B12" s="19" t="s">
        <v>59</v>
      </c>
      <c r="C12" s="19">
        <v>1</v>
      </c>
      <c r="D12" t="s">
        <v>60</v>
      </c>
      <c r="E12" s="19" t="s">
        <v>61</v>
      </c>
      <c r="F12" s="19" t="s">
        <v>62</v>
      </c>
      <c r="G12" s="19" t="s">
        <v>31</v>
      </c>
      <c r="H12" s="19" t="s">
        <v>32</v>
      </c>
      <c r="I12" s="19" t="s">
        <v>62</v>
      </c>
      <c r="J12" s="23" t="s">
        <v>63</v>
      </c>
      <c r="K12" s="19" t="s">
        <v>19</v>
      </c>
      <c r="L12" s="24">
        <v>1694666</v>
      </c>
      <c r="M12" s="24">
        <v>307996</v>
      </c>
    </row>
    <row r="13" spans="1:13" s="9" customFormat="1" x14ac:dyDescent="0.2">
      <c r="A13" t="s">
        <v>64</v>
      </c>
      <c r="B13" s="19" t="s">
        <v>65</v>
      </c>
      <c r="C13" s="19">
        <v>1</v>
      </c>
      <c r="D13" t="s">
        <v>66</v>
      </c>
      <c r="E13" s="19" t="s">
        <v>67</v>
      </c>
      <c r="F13" s="19" t="s">
        <v>68</v>
      </c>
      <c r="G13" s="19" t="s">
        <v>31</v>
      </c>
      <c r="H13" s="19" t="s">
        <v>32</v>
      </c>
      <c r="I13" s="19" t="s">
        <v>68</v>
      </c>
      <c r="J13" s="23" t="s">
        <v>69</v>
      </c>
      <c r="K13" s="19" t="s">
        <v>19</v>
      </c>
      <c r="L13" s="24">
        <v>201858</v>
      </c>
      <c r="M13" s="24">
        <v>45215</v>
      </c>
    </row>
    <row r="14" spans="1:13" s="9" customFormat="1" x14ac:dyDescent="0.2">
      <c r="A14" t="s">
        <v>70</v>
      </c>
      <c r="B14" s="19" t="s">
        <v>71</v>
      </c>
      <c r="C14" s="19">
        <v>31</v>
      </c>
      <c r="D14" t="s">
        <v>72</v>
      </c>
      <c r="E14" s="19" t="s">
        <v>73</v>
      </c>
      <c r="F14" s="19" t="s">
        <v>74</v>
      </c>
      <c r="G14" s="19" t="s">
        <v>31</v>
      </c>
      <c r="H14" s="19" t="s">
        <v>32</v>
      </c>
      <c r="I14" s="19" t="s">
        <v>74</v>
      </c>
      <c r="J14" s="23" t="s">
        <v>75</v>
      </c>
      <c r="K14" s="19" t="s">
        <v>19</v>
      </c>
      <c r="L14" s="24">
        <v>140831</v>
      </c>
      <c r="M14" s="24">
        <v>21258</v>
      </c>
    </row>
    <row r="15" spans="1:13" s="9" customFormat="1" x14ac:dyDescent="0.2">
      <c r="A15" t="s">
        <v>76</v>
      </c>
      <c r="B15" s="19" t="s">
        <v>77</v>
      </c>
      <c r="C15" s="19">
        <v>1</v>
      </c>
      <c r="D15" t="s">
        <v>78</v>
      </c>
      <c r="E15" s="19" t="s">
        <v>79</v>
      </c>
      <c r="F15" s="19" t="s">
        <v>80</v>
      </c>
      <c r="G15" s="19" t="s">
        <v>31</v>
      </c>
      <c r="H15" s="19" t="s">
        <v>32</v>
      </c>
      <c r="I15" s="19" t="s">
        <v>80</v>
      </c>
      <c r="J15" s="23" t="s">
        <v>81</v>
      </c>
      <c r="K15" s="19" t="s">
        <v>19</v>
      </c>
      <c r="L15" s="24">
        <v>159609</v>
      </c>
      <c r="M15" s="24">
        <v>10005</v>
      </c>
    </row>
    <row r="16" spans="1:13" s="9" customFormat="1" x14ac:dyDescent="0.2">
      <c r="A16" t="s">
        <v>82</v>
      </c>
      <c r="B16" s="19" t="s">
        <v>83</v>
      </c>
      <c r="C16" s="19">
        <v>11</v>
      </c>
      <c r="D16" t="s">
        <v>84</v>
      </c>
      <c r="E16" s="19" t="s">
        <v>85</v>
      </c>
      <c r="F16" s="19" t="s">
        <v>86</v>
      </c>
      <c r="G16" s="19" t="s">
        <v>31</v>
      </c>
      <c r="H16" s="19" t="s">
        <v>32</v>
      </c>
      <c r="I16" s="19" t="s">
        <v>86</v>
      </c>
      <c r="J16" s="23" t="s">
        <v>87</v>
      </c>
      <c r="K16" s="19" t="s">
        <v>19</v>
      </c>
      <c r="L16" s="24">
        <v>337995</v>
      </c>
      <c r="M16" s="24">
        <v>84499</v>
      </c>
    </row>
    <row r="17" spans="1:13" s="9" customFormat="1" x14ac:dyDescent="0.2">
      <c r="A17" t="s">
        <v>88</v>
      </c>
      <c r="B17" s="19" t="s">
        <v>89</v>
      </c>
      <c r="C17" s="19">
        <v>1</v>
      </c>
      <c r="D17" t="s">
        <v>90</v>
      </c>
      <c r="E17" s="19" t="s">
        <v>91</v>
      </c>
      <c r="F17" s="19" t="s">
        <v>92</v>
      </c>
      <c r="G17" s="19" t="s">
        <v>31</v>
      </c>
      <c r="H17" s="19" t="s">
        <v>32</v>
      </c>
      <c r="I17" s="19" t="s">
        <v>92</v>
      </c>
      <c r="J17" s="23" t="s">
        <v>93</v>
      </c>
      <c r="K17" s="19" t="s">
        <v>19</v>
      </c>
      <c r="L17" s="24">
        <v>145526</v>
      </c>
      <c r="M17" s="24">
        <v>24396</v>
      </c>
    </row>
    <row r="18" spans="1:13" s="9" customFormat="1" x14ac:dyDescent="0.2">
      <c r="A18" t="s">
        <v>94</v>
      </c>
      <c r="B18" s="19" t="s">
        <v>95</v>
      </c>
      <c r="C18" s="19">
        <v>4</v>
      </c>
      <c r="D18" t="s">
        <v>96</v>
      </c>
      <c r="E18" s="19" t="s">
        <v>97</v>
      </c>
      <c r="F18" s="19" t="s">
        <v>98</v>
      </c>
      <c r="G18" s="19" t="s">
        <v>31</v>
      </c>
      <c r="H18" s="19" t="s">
        <v>32</v>
      </c>
      <c r="I18" s="19" t="s">
        <v>98</v>
      </c>
      <c r="J18" s="23" t="s">
        <v>99</v>
      </c>
      <c r="K18" s="19" t="s">
        <v>19</v>
      </c>
      <c r="L18" s="24">
        <v>1384840</v>
      </c>
      <c r="M18" s="24">
        <v>390675</v>
      </c>
    </row>
    <row r="19" spans="1:13" s="9" customFormat="1" x14ac:dyDescent="0.2">
      <c r="A19" t="s">
        <v>100</v>
      </c>
      <c r="B19" s="19" t="s">
        <v>101</v>
      </c>
      <c r="C19" s="19">
        <v>52</v>
      </c>
      <c r="D19" t="s">
        <v>102</v>
      </c>
      <c r="E19" s="19" t="s">
        <v>103</v>
      </c>
      <c r="F19" s="19" t="s">
        <v>104</v>
      </c>
      <c r="G19" s="19" t="s">
        <v>31</v>
      </c>
      <c r="H19" s="19" t="s">
        <v>32</v>
      </c>
      <c r="I19" s="19" t="s">
        <v>104</v>
      </c>
      <c r="J19" s="23" t="s">
        <v>105</v>
      </c>
      <c r="K19" s="19" t="s">
        <v>19</v>
      </c>
      <c r="L19" s="24">
        <v>699461</v>
      </c>
      <c r="M19" s="24">
        <v>122324</v>
      </c>
    </row>
    <row r="20" spans="1:13" s="9" customFormat="1" x14ac:dyDescent="0.2">
      <c r="A20" t="s">
        <v>106</v>
      </c>
      <c r="B20" s="19" t="s">
        <v>107</v>
      </c>
      <c r="C20" s="19">
        <v>1</v>
      </c>
      <c r="D20" t="s">
        <v>108</v>
      </c>
      <c r="E20" s="19" t="s">
        <v>109</v>
      </c>
      <c r="F20" s="19" t="s">
        <v>110</v>
      </c>
      <c r="G20" s="19" t="s">
        <v>31</v>
      </c>
      <c r="H20" s="19" t="s">
        <v>32</v>
      </c>
      <c r="I20" s="19" t="s">
        <v>110</v>
      </c>
      <c r="J20" s="23" t="s">
        <v>111</v>
      </c>
      <c r="K20" s="19" t="s">
        <v>19</v>
      </c>
      <c r="L20" s="24">
        <v>46944</v>
      </c>
      <c r="M20" s="24">
        <v>12298</v>
      </c>
    </row>
    <row r="21" spans="1:13" s="9" customFormat="1" x14ac:dyDescent="0.2">
      <c r="A21" t="s">
        <v>112</v>
      </c>
      <c r="B21" s="19" t="s">
        <v>113</v>
      </c>
      <c r="C21" s="19">
        <v>4</v>
      </c>
      <c r="D21" t="s">
        <v>114</v>
      </c>
      <c r="E21" s="19" t="s">
        <v>115</v>
      </c>
      <c r="F21" s="19" t="s">
        <v>116</v>
      </c>
      <c r="G21" s="19" t="s">
        <v>31</v>
      </c>
      <c r="H21" s="19" t="s">
        <v>32</v>
      </c>
      <c r="I21" s="19" t="s">
        <v>116</v>
      </c>
      <c r="J21" s="23" t="s">
        <v>117</v>
      </c>
      <c r="K21" s="19" t="s">
        <v>19</v>
      </c>
      <c r="L21" s="24">
        <v>1300341</v>
      </c>
      <c r="M21" s="24">
        <v>319634</v>
      </c>
    </row>
    <row r="22" spans="1:13" s="9" customFormat="1" x14ac:dyDescent="0.2">
      <c r="A22" t="s">
        <v>118</v>
      </c>
      <c r="B22" s="19" t="s">
        <v>119</v>
      </c>
      <c r="C22" s="19">
        <v>2</v>
      </c>
      <c r="D22" t="s">
        <v>120</v>
      </c>
      <c r="E22" s="19" t="s">
        <v>121</v>
      </c>
      <c r="F22" s="19" t="s">
        <v>122</v>
      </c>
      <c r="G22" s="19" t="s">
        <v>31</v>
      </c>
      <c r="H22" s="19" t="s">
        <v>32</v>
      </c>
      <c r="I22" s="19" t="s">
        <v>122</v>
      </c>
      <c r="J22" s="23" t="s">
        <v>123</v>
      </c>
      <c r="K22" s="19" t="s">
        <v>19</v>
      </c>
      <c r="L22" s="24">
        <v>1525671</v>
      </c>
      <c r="M22" s="24">
        <v>179232</v>
      </c>
    </row>
    <row r="23" spans="1:13" s="9" customFormat="1" x14ac:dyDescent="0.2">
      <c r="A23" t="s">
        <v>124</v>
      </c>
      <c r="B23" s="19" t="s">
        <v>125</v>
      </c>
      <c r="C23" s="19">
        <v>1</v>
      </c>
      <c r="D23" t="s">
        <v>126</v>
      </c>
      <c r="E23" s="19" t="s">
        <v>127</v>
      </c>
      <c r="F23" s="19" t="s">
        <v>128</v>
      </c>
      <c r="G23" s="19" t="s">
        <v>31</v>
      </c>
      <c r="H23" s="19" t="s">
        <v>32</v>
      </c>
      <c r="I23" s="19" t="s">
        <v>128</v>
      </c>
      <c r="J23" s="23" t="s">
        <v>129</v>
      </c>
      <c r="K23" s="19" t="s">
        <v>19</v>
      </c>
      <c r="L23" s="24">
        <v>347384</v>
      </c>
      <c r="M23" s="24">
        <v>106021</v>
      </c>
    </row>
    <row r="24" spans="1:13" s="9" customFormat="1" x14ac:dyDescent="0.2">
      <c r="A24" t="s">
        <v>130</v>
      </c>
      <c r="B24" s="19" t="s">
        <v>131</v>
      </c>
      <c r="C24" s="19">
        <v>9</v>
      </c>
      <c r="D24" t="s">
        <v>132</v>
      </c>
      <c r="E24" s="19" t="s">
        <v>133</v>
      </c>
      <c r="F24" s="19" t="s">
        <v>134</v>
      </c>
      <c r="G24" s="19" t="s">
        <v>31</v>
      </c>
      <c r="H24" s="19" t="s">
        <v>32</v>
      </c>
      <c r="I24" s="19" t="s">
        <v>134</v>
      </c>
      <c r="J24" s="23" t="s">
        <v>135</v>
      </c>
      <c r="K24" s="19" t="s">
        <v>19</v>
      </c>
      <c r="L24" s="24">
        <v>183080</v>
      </c>
      <c r="M24" s="24">
        <v>40519</v>
      </c>
    </row>
    <row r="25" spans="1:13" s="9" customFormat="1" x14ac:dyDescent="0.2">
      <c r="A25" t="s">
        <v>136</v>
      </c>
      <c r="B25" s="19" t="s">
        <v>137</v>
      </c>
      <c r="C25" s="19">
        <v>39</v>
      </c>
      <c r="D25" t="s">
        <v>138</v>
      </c>
      <c r="E25" s="19" t="s">
        <v>139</v>
      </c>
      <c r="F25" s="19" t="s">
        <v>140</v>
      </c>
      <c r="G25" s="19" t="s">
        <v>31</v>
      </c>
      <c r="H25" s="19" t="s">
        <v>32</v>
      </c>
      <c r="I25" s="19" t="s">
        <v>140</v>
      </c>
      <c r="J25" s="23" t="s">
        <v>141</v>
      </c>
      <c r="K25" s="19" t="s">
        <v>19</v>
      </c>
      <c r="L25" s="24">
        <v>225330</v>
      </c>
      <c r="M25" s="24">
        <v>58436</v>
      </c>
    </row>
    <row r="26" spans="1:13" s="9" customFormat="1" x14ac:dyDescent="0.2">
      <c r="A26" t="s">
        <v>142</v>
      </c>
      <c r="B26" s="19" t="s">
        <v>143</v>
      </c>
      <c r="C26" s="19">
        <v>3</v>
      </c>
      <c r="D26" t="s">
        <v>144</v>
      </c>
      <c r="E26" s="19" t="s">
        <v>145</v>
      </c>
      <c r="F26" s="19" t="s">
        <v>146</v>
      </c>
      <c r="G26" s="19" t="s">
        <v>31</v>
      </c>
      <c r="H26" s="19" t="s">
        <v>32</v>
      </c>
      <c r="I26" s="19" t="s">
        <v>146</v>
      </c>
      <c r="J26" s="23" t="s">
        <v>147</v>
      </c>
      <c r="K26" s="19" t="s">
        <v>19</v>
      </c>
      <c r="L26" s="24">
        <v>464743</v>
      </c>
      <c r="M26" s="24">
        <v>114326</v>
      </c>
    </row>
    <row r="27" spans="1:13" s="9" customFormat="1" x14ac:dyDescent="0.2">
      <c r="A27" t="s">
        <v>148</v>
      </c>
      <c r="B27" s="19" t="s">
        <v>149</v>
      </c>
      <c r="C27" s="19">
        <v>9</v>
      </c>
      <c r="D27" t="s">
        <v>150</v>
      </c>
      <c r="E27" s="19" t="s">
        <v>151</v>
      </c>
      <c r="F27" s="19" t="s">
        <v>152</v>
      </c>
      <c r="G27" s="19" t="s">
        <v>31</v>
      </c>
      <c r="H27" s="19" t="s">
        <v>32</v>
      </c>
      <c r="I27" s="19" t="s">
        <v>152</v>
      </c>
      <c r="J27" s="23" t="s">
        <v>153</v>
      </c>
      <c r="K27" s="19" t="s">
        <v>19</v>
      </c>
      <c r="L27" s="24">
        <v>145526</v>
      </c>
      <c r="M27" s="24">
        <v>22369</v>
      </c>
    </row>
    <row r="28" spans="1:13" s="9" customFormat="1" x14ac:dyDescent="0.2">
      <c r="A28" t="s">
        <v>154</v>
      </c>
      <c r="B28" s="19" t="s">
        <v>155</v>
      </c>
      <c r="C28" s="19">
        <v>3</v>
      </c>
      <c r="D28" t="s">
        <v>156</v>
      </c>
      <c r="E28" s="19" t="s">
        <v>157</v>
      </c>
      <c r="F28" s="19" t="s">
        <v>158</v>
      </c>
      <c r="G28" s="19" t="s">
        <v>31</v>
      </c>
      <c r="H28" s="19" t="s">
        <v>32</v>
      </c>
      <c r="I28" s="19" t="s">
        <v>158</v>
      </c>
      <c r="J28" s="23" t="s">
        <v>159</v>
      </c>
      <c r="K28" s="19" t="s">
        <v>19</v>
      </c>
      <c r="L28" s="24">
        <v>98582</v>
      </c>
      <c r="M28" s="24">
        <v>53956</v>
      </c>
    </row>
    <row r="29" spans="1:13" x14ac:dyDescent="0.2">
      <c r="A29" t="s">
        <v>160</v>
      </c>
      <c r="B29" s="19" t="s">
        <v>161</v>
      </c>
      <c r="C29" s="19">
        <v>1</v>
      </c>
      <c r="D29" t="s">
        <v>162</v>
      </c>
      <c r="E29" s="19" t="s">
        <v>163</v>
      </c>
      <c r="F29" s="19" t="s">
        <v>164</v>
      </c>
      <c r="G29" s="19" t="s">
        <v>31</v>
      </c>
      <c r="H29" s="19" t="s">
        <v>32</v>
      </c>
      <c r="I29" s="19" t="s">
        <v>164</v>
      </c>
      <c r="J29" s="23" t="s">
        <v>165</v>
      </c>
      <c r="K29" s="19" t="s">
        <v>19</v>
      </c>
      <c r="L29" s="24">
        <v>145526</v>
      </c>
      <c r="M29" s="24">
        <v>67905</v>
      </c>
    </row>
    <row r="30" spans="1:13" x14ac:dyDescent="0.2">
      <c r="A30" t="s">
        <v>166</v>
      </c>
      <c r="B30" s="19" t="s">
        <v>167</v>
      </c>
      <c r="C30" s="19">
        <v>1</v>
      </c>
      <c r="D30" t="s">
        <v>168</v>
      </c>
      <c r="E30" s="19" t="s">
        <v>169</v>
      </c>
      <c r="F30" s="19" t="s">
        <v>170</v>
      </c>
      <c r="G30" s="19" t="s">
        <v>31</v>
      </c>
      <c r="H30" s="19" t="s">
        <v>32</v>
      </c>
      <c r="I30" s="19" t="s">
        <v>170</v>
      </c>
      <c r="J30" s="23" t="s">
        <v>171</v>
      </c>
      <c r="K30" s="19" t="s">
        <v>19</v>
      </c>
      <c r="L30" s="24">
        <v>544547</v>
      </c>
      <c r="M30" s="24">
        <v>299436</v>
      </c>
    </row>
    <row r="31" spans="1:13" x14ac:dyDescent="0.2">
      <c r="A31" t="s">
        <v>172</v>
      </c>
      <c r="B31" s="19" t="s">
        <v>173</v>
      </c>
      <c r="C31" s="19">
        <v>58</v>
      </c>
      <c r="D31" t="s">
        <v>174</v>
      </c>
      <c r="E31" s="19" t="s">
        <v>175</v>
      </c>
      <c r="F31" s="19" t="s">
        <v>176</v>
      </c>
      <c r="G31" s="19" t="s">
        <v>31</v>
      </c>
      <c r="H31" s="19" t="s">
        <v>32</v>
      </c>
      <c r="I31" s="19" t="s">
        <v>176</v>
      </c>
      <c r="J31" s="23" t="s">
        <v>177</v>
      </c>
      <c r="K31" s="19" t="s">
        <v>19</v>
      </c>
      <c r="L31" s="24">
        <v>347384</v>
      </c>
      <c r="M31" s="24">
        <v>78752</v>
      </c>
    </row>
    <row r="32" spans="1:13" ht="15.75" x14ac:dyDescent="0.25">
      <c r="A32" s="26" t="s">
        <v>11</v>
      </c>
      <c r="B32" s="27"/>
      <c r="C32" s="27"/>
      <c r="D32" s="26"/>
      <c r="E32" s="27"/>
      <c r="F32" s="27"/>
      <c r="G32" s="27"/>
      <c r="H32" s="27"/>
      <c r="I32" s="27"/>
      <c r="J32" s="28"/>
      <c r="K32" s="27"/>
      <c r="L32" s="30">
        <f>SUBTOTAL(109,Table1[2025–26
Final
Allocation])</f>
        <v>11839206</v>
      </c>
      <c r="M32" s="29">
        <f>SUBTOTAL(109,Table1[4th Apportionment])</f>
        <v>2753505</v>
      </c>
    </row>
    <row r="33" spans="1:11" x14ac:dyDescent="0.2">
      <c r="A33" t="s">
        <v>12</v>
      </c>
      <c r="K33" s="10"/>
    </row>
    <row r="34" spans="1:11" x14ac:dyDescent="0.2">
      <c r="A34" t="s">
        <v>13</v>
      </c>
      <c r="K34" s="10"/>
    </row>
    <row r="35" spans="1:11" x14ac:dyDescent="0.2">
      <c r="A35" s="25" t="s">
        <v>25</v>
      </c>
      <c r="B35" s="12"/>
      <c r="C35" s="12"/>
      <c r="K35" s="10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60E8-4394-4A8E-98FC-1A95E668AB3B}">
  <dimension ref="A1:E34"/>
  <sheetViews>
    <sheetView zoomScaleNormal="100" workbookViewId="0"/>
  </sheetViews>
  <sheetFormatPr defaultColWidth="9.33203125" defaultRowHeight="15" x14ac:dyDescent="0.2"/>
  <cols>
    <col min="1" max="1" width="17.6640625" style="3" customWidth="1"/>
    <col min="2" max="2" width="40.6640625" style="2" customWidth="1"/>
    <col min="3" max="3" width="28.33203125" style="2" customWidth="1"/>
    <col min="4" max="4" width="16.6640625" style="2" customWidth="1"/>
    <col min="5" max="5" width="17.6640625" style="2" customWidth="1"/>
    <col min="6" max="16384" width="9.33203125" style="2"/>
  </cols>
  <sheetData>
    <row r="1" spans="1:5" ht="20.25" x14ac:dyDescent="0.3">
      <c r="A1" s="1" t="s">
        <v>21</v>
      </c>
      <c r="B1" s="13"/>
    </row>
    <row r="2" spans="1:5" ht="18" x14ac:dyDescent="0.2">
      <c r="A2" s="31" t="s">
        <v>0</v>
      </c>
      <c r="B2" s="14"/>
    </row>
    <row r="3" spans="1:5" ht="15.75" x14ac:dyDescent="0.25">
      <c r="A3" s="32" t="s">
        <v>1</v>
      </c>
      <c r="B3" s="15"/>
    </row>
    <row r="4" spans="1:5" ht="15.75" x14ac:dyDescent="0.25">
      <c r="A4" s="16" t="s">
        <v>20</v>
      </c>
      <c r="B4" s="16"/>
    </row>
    <row r="5" spans="1:5" s="9" customFormat="1" ht="38.1" customHeight="1" x14ac:dyDescent="0.25">
      <c r="A5" s="7" t="s">
        <v>6</v>
      </c>
      <c r="B5" s="7" t="s">
        <v>14</v>
      </c>
      <c r="C5" s="7" t="s">
        <v>15</v>
      </c>
      <c r="D5" s="22" t="s">
        <v>16</v>
      </c>
      <c r="E5" s="22" t="s">
        <v>204</v>
      </c>
    </row>
    <row r="6" spans="1:5" s="9" customFormat="1" x14ac:dyDescent="0.2">
      <c r="A6" s="19" t="s">
        <v>29</v>
      </c>
      <c r="B6" t="s">
        <v>26</v>
      </c>
      <c r="C6" s="19" t="s">
        <v>178</v>
      </c>
      <c r="D6" s="24">
        <v>18564</v>
      </c>
      <c r="E6" s="33" t="s">
        <v>180</v>
      </c>
    </row>
    <row r="7" spans="1:5" s="9" customFormat="1" x14ac:dyDescent="0.2">
      <c r="A7" s="19" t="s">
        <v>37</v>
      </c>
      <c r="B7" t="s">
        <v>34</v>
      </c>
      <c r="C7" s="19" t="s">
        <v>178</v>
      </c>
      <c r="D7" s="24">
        <v>101228</v>
      </c>
      <c r="E7" s="33" t="s">
        <v>181</v>
      </c>
    </row>
    <row r="8" spans="1:5" s="9" customFormat="1" x14ac:dyDescent="0.2">
      <c r="A8" s="19" t="s">
        <v>43</v>
      </c>
      <c r="B8" t="s">
        <v>40</v>
      </c>
      <c r="C8" s="19" t="s">
        <v>178</v>
      </c>
      <c r="D8" s="24">
        <v>6749</v>
      </c>
      <c r="E8" s="33" t="s">
        <v>182</v>
      </c>
    </row>
    <row r="9" spans="1:5" s="9" customFormat="1" x14ac:dyDescent="0.2">
      <c r="A9" s="19" t="s">
        <v>49</v>
      </c>
      <c r="B9" t="s">
        <v>46</v>
      </c>
      <c r="C9" s="19" t="s">
        <v>178</v>
      </c>
      <c r="D9" s="24">
        <v>243950</v>
      </c>
      <c r="E9" s="33" t="s">
        <v>183</v>
      </c>
    </row>
    <row r="10" spans="1:5" s="9" customFormat="1" x14ac:dyDescent="0.2">
      <c r="A10" s="19" t="s">
        <v>55</v>
      </c>
      <c r="B10" t="s">
        <v>52</v>
      </c>
      <c r="C10" s="19" t="s">
        <v>178</v>
      </c>
      <c r="D10" s="24">
        <v>23762</v>
      </c>
      <c r="E10" s="33" t="s">
        <v>184</v>
      </c>
    </row>
    <row r="11" spans="1:5" s="9" customFormat="1" x14ac:dyDescent="0.2">
      <c r="A11" s="19" t="s">
        <v>61</v>
      </c>
      <c r="B11" t="s">
        <v>58</v>
      </c>
      <c r="C11" s="19" t="s">
        <v>178</v>
      </c>
      <c r="D11" s="24">
        <v>307996</v>
      </c>
      <c r="E11" s="33" t="s">
        <v>185</v>
      </c>
    </row>
    <row r="12" spans="1:5" s="9" customFormat="1" x14ac:dyDescent="0.2">
      <c r="A12" s="19" t="s">
        <v>67</v>
      </c>
      <c r="B12" t="s">
        <v>64</v>
      </c>
      <c r="C12" s="19" t="s">
        <v>178</v>
      </c>
      <c r="D12" s="24">
        <v>45215</v>
      </c>
      <c r="E12" s="33" t="s">
        <v>186</v>
      </c>
    </row>
    <row r="13" spans="1:5" s="9" customFormat="1" x14ac:dyDescent="0.2">
      <c r="A13" s="19" t="s">
        <v>73</v>
      </c>
      <c r="B13" t="s">
        <v>70</v>
      </c>
      <c r="C13" s="19" t="s">
        <v>178</v>
      </c>
      <c r="D13" s="24">
        <v>21258</v>
      </c>
      <c r="E13" s="33" t="s">
        <v>187</v>
      </c>
    </row>
    <row r="14" spans="1:5" s="9" customFormat="1" x14ac:dyDescent="0.2">
      <c r="A14" s="19" t="s">
        <v>79</v>
      </c>
      <c r="B14" t="s">
        <v>76</v>
      </c>
      <c r="C14" s="19" t="s">
        <v>178</v>
      </c>
      <c r="D14" s="24">
        <v>10005</v>
      </c>
      <c r="E14" s="33" t="s">
        <v>188</v>
      </c>
    </row>
    <row r="15" spans="1:5" s="9" customFormat="1" x14ac:dyDescent="0.2">
      <c r="A15" s="19" t="s">
        <v>85</v>
      </c>
      <c r="B15" t="s">
        <v>82</v>
      </c>
      <c r="C15" s="19" t="s">
        <v>178</v>
      </c>
      <c r="D15" s="24">
        <v>84499</v>
      </c>
      <c r="E15" s="33" t="s">
        <v>189</v>
      </c>
    </row>
    <row r="16" spans="1:5" s="9" customFormat="1" x14ac:dyDescent="0.2">
      <c r="A16" s="19" t="s">
        <v>91</v>
      </c>
      <c r="B16" t="s">
        <v>88</v>
      </c>
      <c r="C16" s="19" t="s">
        <v>178</v>
      </c>
      <c r="D16" s="24">
        <v>24396</v>
      </c>
      <c r="E16" s="33" t="s">
        <v>190</v>
      </c>
    </row>
    <row r="17" spans="1:5" s="9" customFormat="1" x14ac:dyDescent="0.2">
      <c r="A17" s="19" t="s">
        <v>97</v>
      </c>
      <c r="B17" t="s">
        <v>94</v>
      </c>
      <c r="C17" s="19" t="s">
        <v>178</v>
      </c>
      <c r="D17" s="24">
        <v>390675</v>
      </c>
      <c r="E17" s="33" t="s">
        <v>191</v>
      </c>
    </row>
    <row r="18" spans="1:5" s="9" customFormat="1" x14ac:dyDescent="0.2">
      <c r="A18" s="19" t="s">
        <v>103</v>
      </c>
      <c r="B18" t="s">
        <v>100</v>
      </c>
      <c r="C18" s="19" t="s">
        <v>178</v>
      </c>
      <c r="D18" s="24">
        <v>122324</v>
      </c>
      <c r="E18" s="33" t="s">
        <v>192</v>
      </c>
    </row>
    <row r="19" spans="1:5" s="9" customFormat="1" x14ac:dyDescent="0.2">
      <c r="A19" s="19" t="s">
        <v>109</v>
      </c>
      <c r="B19" t="s">
        <v>106</v>
      </c>
      <c r="C19" s="19" t="s">
        <v>178</v>
      </c>
      <c r="D19" s="24">
        <v>12298</v>
      </c>
      <c r="E19" s="33" t="s">
        <v>193</v>
      </c>
    </row>
    <row r="20" spans="1:5" s="9" customFormat="1" x14ac:dyDescent="0.2">
      <c r="A20" s="19" t="s">
        <v>115</v>
      </c>
      <c r="B20" t="s">
        <v>112</v>
      </c>
      <c r="C20" s="19" t="s">
        <v>178</v>
      </c>
      <c r="D20" s="24">
        <v>319634</v>
      </c>
      <c r="E20" s="33" t="s">
        <v>194</v>
      </c>
    </row>
    <row r="21" spans="1:5" s="9" customFormat="1" x14ac:dyDescent="0.2">
      <c r="A21" s="19" t="s">
        <v>121</v>
      </c>
      <c r="B21" t="s">
        <v>118</v>
      </c>
      <c r="C21" s="19" t="s">
        <v>178</v>
      </c>
      <c r="D21" s="24">
        <v>179232</v>
      </c>
      <c r="E21" s="33" t="s">
        <v>195</v>
      </c>
    </row>
    <row r="22" spans="1:5" s="9" customFormat="1" x14ac:dyDescent="0.2">
      <c r="A22" s="19" t="s">
        <v>127</v>
      </c>
      <c r="B22" t="s">
        <v>124</v>
      </c>
      <c r="C22" s="19" t="s">
        <v>178</v>
      </c>
      <c r="D22" s="24">
        <v>106021</v>
      </c>
      <c r="E22" s="33" t="s">
        <v>196</v>
      </c>
    </row>
    <row r="23" spans="1:5" s="9" customFormat="1" x14ac:dyDescent="0.2">
      <c r="A23" s="19" t="s">
        <v>133</v>
      </c>
      <c r="B23" t="s">
        <v>130</v>
      </c>
      <c r="C23" s="19" t="s">
        <v>178</v>
      </c>
      <c r="D23" s="24">
        <v>40519</v>
      </c>
      <c r="E23" s="33" t="s">
        <v>197</v>
      </c>
    </row>
    <row r="24" spans="1:5" s="9" customFormat="1" x14ac:dyDescent="0.2">
      <c r="A24" s="19" t="s">
        <v>139</v>
      </c>
      <c r="B24" t="s">
        <v>136</v>
      </c>
      <c r="C24" s="19" t="s">
        <v>178</v>
      </c>
      <c r="D24" s="24">
        <v>58436</v>
      </c>
      <c r="E24" s="33" t="s">
        <v>198</v>
      </c>
    </row>
    <row r="25" spans="1:5" s="9" customFormat="1" x14ac:dyDescent="0.2">
      <c r="A25" s="19" t="s">
        <v>145</v>
      </c>
      <c r="B25" t="s">
        <v>142</v>
      </c>
      <c r="C25" s="19" t="s">
        <v>178</v>
      </c>
      <c r="D25" s="24">
        <v>114326</v>
      </c>
      <c r="E25" s="33" t="s">
        <v>179</v>
      </c>
    </row>
    <row r="26" spans="1:5" s="9" customFormat="1" x14ac:dyDescent="0.2">
      <c r="A26" s="19" t="s">
        <v>151</v>
      </c>
      <c r="B26" t="s">
        <v>148</v>
      </c>
      <c r="C26" s="19" t="s">
        <v>178</v>
      </c>
      <c r="D26" s="24">
        <v>22369</v>
      </c>
      <c r="E26" s="33" t="s">
        <v>199</v>
      </c>
    </row>
    <row r="27" spans="1:5" s="9" customFormat="1" x14ac:dyDescent="0.2">
      <c r="A27" s="19" t="s">
        <v>157</v>
      </c>
      <c r="B27" t="s">
        <v>154</v>
      </c>
      <c r="C27" s="19" t="s">
        <v>178</v>
      </c>
      <c r="D27" s="24">
        <v>53956</v>
      </c>
      <c r="E27" s="33" t="s">
        <v>200</v>
      </c>
    </row>
    <row r="28" spans="1:5" s="9" customFormat="1" x14ac:dyDescent="0.2">
      <c r="A28" s="19" t="s">
        <v>163</v>
      </c>
      <c r="B28" t="s">
        <v>160</v>
      </c>
      <c r="C28" s="19" t="s">
        <v>178</v>
      </c>
      <c r="D28" s="24">
        <v>67905</v>
      </c>
      <c r="E28" s="33" t="s">
        <v>201</v>
      </c>
    </row>
    <row r="29" spans="1:5" s="9" customFormat="1" x14ac:dyDescent="0.2">
      <c r="A29" s="19" t="s">
        <v>169</v>
      </c>
      <c r="B29" t="s">
        <v>166</v>
      </c>
      <c r="C29" s="19" t="s">
        <v>178</v>
      </c>
      <c r="D29" s="24">
        <v>299436</v>
      </c>
      <c r="E29" s="33" t="s">
        <v>202</v>
      </c>
    </row>
    <row r="30" spans="1:5" s="9" customFormat="1" x14ac:dyDescent="0.2">
      <c r="A30" s="19" t="s">
        <v>175</v>
      </c>
      <c r="B30" t="s">
        <v>172</v>
      </c>
      <c r="C30" s="19" t="s">
        <v>178</v>
      </c>
      <c r="D30" s="24">
        <v>78752</v>
      </c>
      <c r="E30" s="33" t="s">
        <v>203</v>
      </c>
    </row>
    <row r="31" spans="1:5" s="9" customFormat="1" ht="15.75" x14ac:dyDescent="0.25">
      <c r="A31" s="34" t="s">
        <v>11</v>
      </c>
      <c r="B31" s="26"/>
      <c r="C31" s="27"/>
      <c r="D31" s="30">
        <f>SUBTOTAL(109,Table2[County Total])</f>
        <v>2753505</v>
      </c>
      <c r="E31" s="27"/>
    </row>
    <row r="32" spans="1:5" x14ac:dyDescent="0.2">
      <c r="A32" t="s">
        <v>12</v>
      </c>
    </row>
    <row r="33" spans="1:2" x14ac:dyDescent="0.2">
      <c r="A33" t="s">
        <v>13</v>
      </c>
    </row>
    <row r="34" spans="1:2" x14ac:dyDescent="0.2">
      <c r="A34" s="25" t="s">
        <v>25</v>
      </c>
      <c r="B34" s="12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 Title I Pt D 4th - LEA</vt:lpstr>
      <vt:lpstr>25-26 Title I Pt D 4th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Recip4-25: Title I, Part D (CA Dept of Education)</dc:title>
  <dc:subject>Title I, Part D, Subpart 2 program fourth apportionment schedule for fiscal year 2025-26.</dc:subject>
  <dc:creator/>
  <cp:lastModifiedBy/>
  <dcterms:created xsi:type="dcterms:W3CDTF">2026-05-26T02:44:46Z</dcterms:created>
  <dcterms:modified xsi:type="dcterms:W3CDTF">2026-05-26T17:41:52Z</dcterms:modified>
</cp:coreProperties>
</file>