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showInkAnnotation="0"/>
  <xr:revisionPtr revIDLastSave="0" documentId="13_ncr:1_{7A7BAAF8-9C37-4BC6-866E-5B6F1826A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I, 11th - LEA" sheetId="2" r:id="rId1"/>
    <sheet name="19-20 Title II, 11th - Cty" sheetId="4" r:id="rId2"/>
  </sheets>
  <definedNames>
    <definedName name="_xlnm._FilterDatabase" localSheetId="1" hidden="1">'19-20 Title II, 11th - Cty'!$A$4:$D$20</definedName>
    <definedName name="_xlnm._FilterDatabase" localSheetId="0" hidden="1">'19-20 Title II, 11th - LEA'!$A$1:$A$3</definedName>
    <definedName name="_xlcn.WorksheetConnection_1920TitleII3rdLEAA1A10971" hidden="1">'19-20 Title II, 11th - LEA'!$A$1:$A$32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11th - Cty'!$A$1:$D$24</definedName>
    <definedName name="_xlnm.Print_Area" localSheetId="0">'19-20 Title II, 11th - LEA'!$A$1:$L$35</definedName>
    <definedName name="_xlnm.Print_Titles" localSheetId="1">'19-20 Title II, 11th - Cty'!$1:$3</definedName>
    <definedName name="_xlnm.Print_Titles" localSheetId="0">'19-20 Title II, 11th - LEA'!$1:$5</definedName>
    <definedName name="STD">#REF!</definedName>
    <definedName name="Vendor_Match_Results">#REF!</definedName>
    <definedName name="Z_7B2CBCA8_6908_4F97_9F29_5675E6250670_.wvu.FilterData" localSheetId="1" hidden="1">'19-20 Title II, 11th - Cty'!$A$4:$D$20</definedName>
    <definedName name="Z_7B2CBCA8_6908_4F97_9F29_5675E6250670_.wvu.PrintArea" localSheetId="1" hidden="1">'19-20 Title II, 11th - Cty'!$A$1:$D$20</definedName>
    <definedName name="Z_7B2CBCA8_6908_4F97_9F29_5675E6250670_.wvu.PrintTitles" localSheetId="1" hidden="1">'19-20 Title II, 11th - Cty'!$1:$3</definedName>
  </definedNames>
  <calcPr calcId="191029" calcMode="manual"/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4" l="1"/>
  <c r="K32" i="2" l="1"/>
  <c r="L3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<sst xmlns="http://schemas.openxmlformats.org/spreadsheetml/2006/main" count="335" uniqueCount="185">
  <si>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</si>
  <si>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</si>
  <si>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</si>
  <si>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</si>
  <si>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</si>
  <si>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</si>
  <si>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</si>
  <si>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</si>
  <si>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</si>
  <si>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</si>
  <si>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</si>
  <si>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</si>
  <si>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</si>
  <si>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</si>
  <si>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</si>
  <si>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</si>
  <si>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</si>
  <si>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</si>
  <si>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</si>
  <si>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Full CDS Code</t>
  </si>
  <si>
    <t>Los Angeles</t>
  </si>
  <si>
    <t>0000044132</t>
  </si>
  <si>
    <t>Kern</t>
  </si>
  <si>
    <t>0000040496</t>
  </si>
  <si>
    <t>19642790000000</t>
  </si>
  <si>
    <t>Madera</t>
  </si>
  <si>
    <t>0000011826</t>
  </si>
  <si>
    <t>Sonoma</t>
  </si>
  <si>
    <t>0000011855</t>
  </si>
  <si>
    <t>49706230000000</t>
  </si>
  <si>
    <t>San Mateo</t>
  </si>
  <si>
    <t>0000011843</t>
  </si>
  <si>
    <t>Tehama</t>
  </si>
  <si>
    <t>0000011857</t>
  </si>
  <si>
    <t>52714980000000</t>
  </si>
  <si>
    <t>Orange</t>
  </si>
  <si>
    <t>0000012840</t>
  </si>
  <si>
    <t>Fresno</t>
  </si>
  <si>
    <t>0000006842</t>
  </si>
  <si>
    <t>Sacramento</t>
  </si>
  <si>
    <t>0000004357</t>
  </si>
  <si>
    <t>Marin</t>
  </si>
  <si>
    <t>0000004508</t>
  </si>
  <si>
    <t>Santa Clara</t>
  </si>
  <si>
    <t>0000011846</t>
  </si>
  <si>
    <t>Ventura</t>
  </si>
  <si>
    <t>0000001357</t>
  </si>
  <si>
    <t>56725530000000</t>
  </si>
  <si>
    <t>N/A</t>
  </si>
  <si>
    <t>64279</t>
  </si>
  <si>
    <t>Azusa Unified</t>
  </si>
  <si>
    <t>70623</t>
  </si>
  <si>
    <t>Bennett Valley Union Elementary</t>
  </si>
  <si>
    <t>71498</t>
  </si>
  <si>
    <t>Corning Union Elementary</t>
  </si>
  <si>
    <t>72553</t>
  </si>
  <si>
    <t>Pleasant Valley</t>
  </si>
  <si>
    <t>0000000</t>
  </si>
  <si>
    <t>70912</t>
  </si>
  <si>
    <t>49709120000000</t>
  </si>
  <si>
    <t>Santa Rosa Elementary</t>
  </si>
  <si>
    <t>10625470000000</t>
  </si>
  <si>
    <t>62547</t>
  </si>
  <si>
    <t>Westside Elementary</t>
  </si>
  <si>
    <t>30103060000000</t>
  </si>
  <si>
    <t>10306</t>
  </si>
  <si>
    <t>Orange County Department of Education</t>
  </si>
  <si>
    <t>10</t>
  </si>
  <si>
    <t>15</t>
  </si>
  <si>
    <t>19</t>
  </si>
  <si>
    <t>20</t>
  </si>
  <si>
    <t>21</t>
  </si>
  <si>
    <t>30</t>
  </si>
  <si>
    <t>34</t>
  </si>
  <si>
    <t>41</t>
  </si>
  <si>
    <t>43</t>
  </si>
  <si>
    <t>49</t>
  </si>
  <si>
    <t>52</t>
  </si>
  <si>
    <t>56</t>
  </si>
  <si>
    <t>20651770000000</t>
  </si>
  <si>
    <t>65177</t>
  </si>
  <si>
    <t>Alview-Dairyland Union Elementary</t>
  </si>
  <si>
    <t>21653180000000</t>
  </si>
  <si>
    <t>65318</t>
  </si>
  <si>
    <t>Miller Creek Elementary</t>
  </si>
  <si>
    <t>41689400000000</t>
  </si>
  <si>
    <t>68940</t>
  </si>
  <si>
    <t>La Honda-Pescadero Unified</t>
  </si>
  <si>
    <t>El Dorado</t>
  </si>
  <si>
    <t>0000011790</t>
  </si>
  <si>
    <t>09</t>
  </si>
  <si>
    <t>15638180000000</t>
  </si>
  <si>
    <t>63818</t>
  </si>
  <si>
    <t>Taft Union High</t>
  </si>
  <si>
    <t>67439</t>
  </si>
  <si>
    <t xml:space="preserve">Schedule of the Eleventh Apportionment for Title II, Part A, Supporting Effective Instruction 
</t>
  </si>
  <si>
    <t>11th
Apportionment</t>
  </si>
  <si>
    <t>County Summary of the Eleventh Apportionment for Title II, Part A, Supporting Effective Instruction</t>
  </si>
  <si>
    <t>March 2022</t>
  </si>
  <si>
    <t>CDS: County District School</t>
  </si>
  <si>
    <t>Alpine</t>
  </si>
  <si>
    <t>0000011785</t>
  </si>
  <si>
    <t>02613330000000</t>
  </si>
  <si>
    <t>02</t>
  </si>
  <si>
    <t>61333</t>
  </si>
  <si>
    <t>Alpine County Unified</t>
  </si>
  <si>
    <t>Imperial</t>
  </si>
  <si>
    <t>0000011814</t>
  </si>
  <si>
    <t>13630730000000</t>
  </si>
  <si>
    <t>13</t>
  </si>
  <si>
    <t>63073</t>
  </si>
  <si>
    <t>Brawley Elementary</t>
  </si>
  <si>
    <t>Siskiyou</t>
  </si>
  <si>
    <t>0000011782</t>
  </si>
  <si>
    <t>47703180000000</t>
  </si>
  <si>
    <t>47</t>
  </si>
  <si>
    <t>70318</t>
  </si>
  <si>
    <t>Gazelle Union Elementary</t>
  </si>
  <si>
    <t>09618790000000</t>
  </si>
  <si>
    <t>61879</t>
  </si>
  <si>
    <t>Gold Oak Union Elementary</t>
  </si>
  <si>
    <t>19647740000000</t>
  </si>
  <si>
    <t>64774</t>
  </si>
  <si>
    <t>Lynwood Unified</t>
  </si>
  <si>
    <t>56725120000000</t>
  </si>
  <si>
    <t>72512</t>
  </si>
  <si>
    <t>Ocean View</t>
  </si>
  <si>
    <t>47704660000000</t>
  </si>
  <si>
    <t>70466</t>
  </si>
  <si>
    <t>Siskiyou Union High</t>
  </si>
  <si>
    <t>15101570000000</t>
  </si>
  <si>
    <t>10157</t>
  </si>
  <si>
    <t>Kern County Office of Education</t>
  </si>
  <si>
    <t>43104390000000</t>
  </si>
  <si>
    <t>10439</t>
  </si>
  <si>
    <t>Santa Clara County Office of Education</t>
  </si>
  <si>
    <t>47104700000000</t>
  </si>
  <si>
    <t>10470</t>
  </si>
  <si>
    <t>Siskiyou County Office of Education</t>
  </si>
  <si>
    <t>19647330101659</t>
  </si>
  <si>
    <t>64733</t>
  </si>
  <si>
    <t>0101659</t>
  </si>
  <si>
    <t>0570</t>
  </si>
  <si>
    <t>C0570</t>
  </si>
  <si>
    <t>CATCH Prep Charter High, Inc.</t>
  </si>
  <si>
    <t>19646340101667</t>
  </si>
  <si>
    <t>64634</t>
  </si>
  <si>
    <t>0101667</t>
  </si>
  <si>
    <t>0582</t>
  </si>
  <si>
    <t>C0582</t>
  </si>
  <si>
    <t>Wilder's Preparatory Academy Charter</t>
  </si>
  <si>
    <t>10621660114553</t>
  </si>
  <si>
    <t>62166</t>
  </si>
  <si>
    <t>0114553</t>
  </si>
  <si>
    <t>0890</t>
  </si>
  <si>
    <t>C0890</t>
  </si>
  <si>
    <t>University High</t>
  </si>
  <si>
    <t>19646340116822</t>
  </si>
  <si>
    <t>0116822</t>
  </si>
  <si>
    <t>0977</t>
  </si>
  <si>
    <t>C0977</t>
  </si>
  <si>
    <t>Wilder's Preparatory Academy Charter Middle</t>
  </si>
  <si>
    <t>34674390121665</t>
  </si>
  <si>
    <t>0121665</t>
  </si>
  <si>
    <t>1186</t>
  </si>
  <si>
    <t>C1186</t>
  </si>
  <si>
    <t>Yav Pem Suab Academy - Preparing for the Future Charter</t>
  </si>
  <si>
    <t>19-14341 03-14-2022</t>
  </si>
  <si>
    <t>00307914</t>
  </si>
  <si>
    <t>00307915</t>
  </si>
  <si>
    <t>00307916</t>
  </si>
  <si>
    <t>00307917</t>
  </si>
  <si>
    <t>00307918</t>
  </si>
  <si>
    <t>00307919</t>
  </si>
  <si>
    <t>00307920</t>
  </si>
  <si>
    <t>00307921</t>
  </si>
  <si>
    <t>00307922</t>
  </si>
  <si>
    <t>00307923</t>
  </si>
  <si>
    <t>00307924</t>
  </si>
  <si>
    <t>00307925</t>
  </si>
  <si>
    <t>00307926</t>
  </si>
  <si>
    <t>00307927</t>
  </si>
  <si>
    <t>00307928</t>
  </si>
  <si>
    <t>00307929</t>
  </si>
  <si>
    <t>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</si>
</sst>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51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8" fillId="0" borderId="0" xfId="8" applyFont="1" applyFill="1" applyAlignment="1">
      <alignment horizontal="centerContinuous" vertical="center"/>
    </xf>
    <xf numFmtId="0" fontId="9" fillId="0" borderId="0" xfId="8" applyFill="1" applyAlignment="1"/>
    <xf numFmtId="49" fontId="3" fillId="0" borderId="0" xfId="1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right" wrapText="1"/>
    </xf>
    <xf numFmtId="49" fontId="3" fillId="0" borderId="0" xfId="2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49" fontId="14" fillId="0" borderId="0" xfId="10" applyNumberFormat="1" applyFont="1" applyAlignment="1">
      <alignment horizontal="center"/>
    </xf>
    <xf numFmtId="164" fontId="1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14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/>
    <xf numFmtId="0" fontId="9" fillId="0" borderId="0" xfId="16" applyAlignment="1">
      <alignment horizontal="left"/>
    </xf>
    <xf numFmtId="0" fontId="14" fillId="0" borderId="0" xfId="10" applyFont="1" applyAlignment="1">
      <alignment horizontal="center"/>
    </xf>
    <xf numFmtId="0" fontId="8" fillId="0" borderId="0" xfId="8" applyFont="1" applyFill="1" applyAlignment="1">
      <alignment horizontal="left"/>
    </xf>
    <xf numFmtId="0" fontId="16" fillId="0" borderId="0" xfId="15" applyFont="1" applyAlignment="1">
      <alignment horizontal="left"/>
    </xf>
    <xf numFmtId="0" fontId="3" fillId="0" borderId="0" xfId="11" quotePrefix="1" applyFont="1" applyAlignment="1">
      <alignment horizontal="center"/>
    </xf>
    <xf numFmtId="0" fontId="0" fillId="0" borderId="0" xfId="0" quotePrefix="1" applyAlignment="1">
      <alignment horizontal="center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8" fillId="0" borderId="0" xfId="8" applyFont="1" applyFill="1" applyAlignment="1">
      <alignment horizontal="centerContinuous"/>
    </xf>
    <xf numFmtId="49" fontId="17" fillId="2" borderId="1" xfId="0" applyNumberFormat="1" applyFont="1" applyFill="1" applyBorder="1" applyAlignment="1">
      <alignment horizontal="center"/>
    </xf>
    <xf numFmtId="164" fontId="0" fillId="0" borderId="0" xfId="0" applyNumberFormat="1"/>
    <xf numFmtId="49" fontId="17" fillId="2" borderId="4" xfId="2" applyNumberFormat="1" applyFont="1" applyFill="1" applyBorder="1" applyAlignment="1">
      <alignment horizontal="center" wrapText="1"/>
    </xf>
    <xf numFmtId="0" fontId="7" fillId="0" borderId="3" xfId="9" applyFill="1" applyAlignment="1">
      <alignment horizontal="left"/>
    </xf>
    <xf numFmtId="0" fontId="7" fillId="0" borderId="3" xfId="9" applyNumberFormat="1" applyFill="1" applyAlignment="1" applyProtection="1"/>
    <xf numFmtId="164" fontId="7" fillId="0" borderId="3" xfId="9" applyNumberFormat="1" applyFill="1"/>
    <xf numFmtId="0" fontId="7" fillId="0" borderId="3" xfId="9"/>
    <xf numFmtId="0" fontId="0" fillId="0" borderId="2" xfId="0" applyBorder="1"/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164" fontId="7" fillId="0" borderId="3" xfId="9" applyNumberFormat="1" applyFill="1" applyAlignment="1">
      <alignment horizontal="right"/>
    </xf>
    <xf numFmtId="0" fontId="6" fillId="0" borderId="0" xfId="15" applyFont="1"/>
    <xf numFmtId="49" fontId="14" fillId="0" borderId="0" xfId="11" applyNumberFormat="1" applyFont="1" applyAlignment="1">
      <alignment horizontal="left" wrapText="1"/>
    </xf>
    <xf numFmtId="49" fontId="3" fillId="0" borderId="0" xfId="11" applyNumberFormat="1" applyFont="1" applyAlignment="1">
      <alignment horizontal="left" wrapText="1"/>
    </xf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32" totalsRowCount="1" headerRowDxfId="36" headerRowBorderDxfId="35" totalsRowCellStyle="Total">
  <autoFilter ref="A5:L31" xr:uid="{A9E379C7-99FB-4E66-A517-46457A146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31">
    <sortCondition ref="E6:E31"/>
    <sortCondition ref="I6:I31"/>
  </sortState>
  <tableColumns count="12">
    <tableColumn id="1" xr3:uid="{00000000-0010-0000-0000-000001000000}" name="County Name" totalsRowLabel="Statewide Total" dataDxfId="34" totalsRowDxfId="33" totalsRowCellStyle="Total"/>
    <tableColumn id="2" xr3:uid="{00000000-0010-0000-0000-000002000000}" name="FI$Cal Supplier ID" dataDxfId="32" totalsRowDxfId="31" totalsRowCellStyle="Total"/>
    <tableColumn id="3" xr3:uid="{00000000-0010-0000-0000-000003000000}" name="FI$Cal Address Sequence ID" dataDxfId="30" totalsRowDxfId="29" totalsRowCellStyle="Total"/>
    <tableColumn id="12" xr3:uid="{78BCEC57-3E7A-4A90-A716-395A25FD269A}" name="Full CDS Code" dataDxfId="28" totalsRowDxfId="27" totalsRowCellStyle="Total"/>
    <tableColumn id="4" xr3:uid="{00000000-0010-0000-0000-000004000000}" name="County_x000a_Code" dataDxfId="26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2" totalsRowDxfId="18" dataCellStyle="Normal 20" totalsRowCellStyle="Total"/>
    <tableColumn id="9" xr3:uid="{00000000-0010-0000-0000-000009000000}" name="Local Educational Agency" dataDxfId="0" totalsRowDxfId="17" dataCellStyle="Normal 5" totalsRowCellStyle="Total"/>
    <tableColumn id="10" xr3:uid="{00000000-0010-0000-0000-00000A000000}" name="2019–20_x000a_Final_x000a_Allocation" totalsRowFunction="sum" dataDxfId="1" totalsRowDxfId="16" totalsRowCellStyle="Total"/>
    <tableColumn id="11" xr3:uid="{00000000-0010-0000-0000-00000B000000}" name="11th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21" totalsRowCount="1" headerRowDxfId="13" headerRowBorderDxfId="12" totalsRowCellStyle="Total">
  <autoFilter ref="A4:E2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1" totalsRowDxfId="10" totalsRowCellStyle="Total"/>
    <tableColumn id="2" xr3:uid="{00000000-0010-0000-0100-000002000000}" name="County Treasurer" dataDxfId="9" totalsRowDxfId="8" totalsRowCellStyle="Total"/>
    <tableColumn id="9" xr3:uid="{00000000-0010-0000-0100-000009000000}" name="Invoice Number" dataDxfId="7" totalsRowDxfId="6" dataCellStyle="Normal 5" totalsRowCellStyle="Total"/>
    <tableColumn id="11" xr3:uid="{00000000-0010-0000-0100-00000B000000}" name="County Total" totalsRowFunction="sum" dataDxfId="5" totalsRowDxfId="4" totalsRowCellStyle="Total"/>
    <tableColumn id="3" xr3:uid="{F11ED07C-21EB-4B66-8B15-23E73936916E}" name="Voucher" data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leve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6640625" defaultRowHeight="15" x14ac:dyDescent="0.2"/>
  <cols>
    <col min="1" max="1" width="18.6640625" style="10" customWidth="1"/>
    <col min="2" max="2" width="11.6640625" customWidth="1"/>
    <col min="3" max="3" width="12.44140625" style="9" customWidth="1"/>
    <col min="4" max="4" width="17.6640625" style="9" customWidth="1"/>
    <col min="5" max="5" width="8.6640625" style="8" customWidth="1"/>
    <col min="6" max="6" width="9.21875" style="8" customWidth="1"/>
    <col min="7" max="7" width="8.6640625" style="9" customWidth="1"/>
    <col min="8" max="8" width="14.109375" style="8" customWidth="1"/>
    <col min="9" max="9" width="13.6640625" style="2" customWidth="1"/>
    <col min="10" max="10" width="40.6640625" customWidth="1"/>
    <col min="11" max="11" width="14.6640625" style="16" customWidth="1"/>
    <col min="12" max="12" width="18.21875" style="2" customWidth="1"/>
    <col min="13" max="13" width="14.6640625" style="2" customWidth="1"/>
    <col min="14" max="14" width="14" customWidth="1"/>
    <col min="15" max="15" width="14.6640625" style="4" customWidth="1"/>
    <col min="16" max="16" width="15.109375" style="3" customWidth="1"/>
    <col min="17" max="17" width="15.6640625" style="3" customWidth="1"/>
    <col min="18" max="16384" width="8.6640625" style="1"/>
  </cols>
  <sheetData>
    <row r="1" spans="1:17" ht="18.75" customHeight="1" x14ac:dyDescent="0.3">
      <c r="A1" s="30" t="s">
        <v>95</v>
      </c>
      <c r="B1" s="5"/>
      <c r="E1" s="6"/>
      <c r="F1" s="5"/>
      <c r="G1" s="11"/>
      <c r="H1" s="5"/>
      <c r="I1" s="5"/>
      <c r="J1" s="36"/>
      <c r="K1" s="13"/>
      <c r="L1" s="5"/>
      <c r="M1" s="1"/>
      <c r="N1" s="1"/>
      <c r="O1" s="1"/>
      <c r="P1" s="1"/>
      <c r="Q1" s="1"/>
    </row>
    <row r="2" spans="1:17" customFormat="1" ht="18" x14ac:dyDescent="0.25">
      <c r="A2" s="48" t="s">
        <v>0</v>
      </c>
      <c r="G2" t="s">
        <v>1</v>
      </c>
    </row>
    <row r="3" spans="1:17" customFormat="1" ht="15.75" x14ac:dyDescent="0.25">
      <c r="A3" s="28" t="s">
        <v>2</v>
      </c>
      <c r="C3" s="9"/>
      <c r="D3" s="9"/>
      <c r="K3" s="14"/>
    </row>
    <row r="4" spans="1:17" customFormat="1" ht="15.75" thickBot="1" x14ac:dyDescent="0.25">
      <c r="A4" t="s">
        <v>99</v>
      </c>
      <c r="C4" s="12"/>
      <c r="D4" s="12"/>
      <c r="K4" s="14"/>
    </row>
    <row r="5" spans="1:17" ht="48.75" thickTop="1" thickBot="1" x14ac:dyDescent="0.3">
      <c r="A5" s="34" t="s">
        <v>3</v>
      </c>
      <c r="B5" s="34" t="s">
        <v>4</v>
      </c>
      <c r="C5" s="35" t="s">
        <v>5</v>
      </c>
      <c r="D5" s="35" t="s">
        <v>19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7" t="s">
        <v>11</v>
      </c>
      <c r="K5" s="34" t="s">
        <v>12</v>
      </c>
      <c r="L5" s="34" t="s">
        <v>96</v>
      </c>
      <c r="M5" s="1"/>
      <c r="N5" s="1"/>
      <c r="O5" s="1"/>
      <c r="P5" s="1"/>
      <c r="Q5" s="1"/>
    </row>
    <row r="6" spans="1:17" ht="15.75" thickTop="1" x14ac:dyDescent="0.2">
      <c r="A6" s="18" t="s">
        <v>100</v>
      </c>
      <c r="B6" s="10" t="s">
        <v>101</v>
      </c>
      <c r="C6" s="17">
        <v>1</v>
      </c>
      <c r="D6" s="17" t="s">
        <v>102</v>
      </c>
      <c r="E6" s="32" t="s">
        <v>103</v>
      </c>
      <c r="F6" s="29" t="s">
        <v>104</v>
      </c>
      <c r="G6" s="29" t="s">
        <v>57</v>
      </c>
      <c r="H6" s="20" t="s">
        <v>48</v>
      </c>
      <c r="I6" s="8" t="s">
        <v>104</v>
      </c>
      <c r="J6" s="49" t="s">
        <v>105</v>
      </c>
      <c r="K6" s="21">
        <v>7240</v>
      </c>
      <c r="L6" s="22">
        <v>456</v>
      </c>
      <c r="M6" s="1"/>
      <c r="N6" s="1"/>
      <c r="O6" s="1"/>
      <c r="P6" s="1"/>
      <c r="Q6" s="1"/>
    </row>
    <row r="7" spans="1:17" x14ac:dyDescent="0.2">
      <c r="A7" s="18" t="s">
        <v>88</v>
      </c>
      <c r="B7" s="10" t="s">
        <v>89</v>
      </c>
      <c r="C7" s="17">
        <v>1</v>
      </c>
      <c r="D7" s="17" t="s">
        <v>118</v>
      </c>
      <c r="E7" s="32" t="s">
        <v>90</v>
      </c>
      <c r="F7" s="29" t="s">
        <v>119</v>
      </c>
      <c r="G7" s="29" t="s">
        <v>57</v>
      </c>
      <c r="H7" s="20" t="s">
        <v>48</v>
      </c>
      <c r="I7" s="8" t="s">
        <v>119</v>
      </c>
      <c r="J7" s="49" t="s">
        <v>120</v>
      </c>
      <c r="K7" s="21">
        <v>12780</v>
      </c>
      <c r="L7" s="23">
        <v>1407</v>
      </c>
      <c r="M7" s="1"/>
      <c r="N7" s="1"/>
      <c r="O7" s="1"/>
      <c r="P7" s="1"/>
      <c r="Q7" s="1"/>
    </row>
    <row r="8" spans="1:17" x14ac:dyDescent="0.2">
      <c r="A8" s="18" t="s">
        <v>37</v>
      </c>
      <c r="B8" s="10" t="s">
        <v>38</v>
      </c>
      <c r="C8" s="17">
        <v>10</v>
      </c>
      <c r="D8" s="17" t="s">
        <v>61</v>
      </c>
      <c r="E8" s="32" t="s">
        <v>67</v>
      </c>
      <c r="F8" s="29" t="s">
        <v>62</v>
      </c>
      <c r="G8" s="29" t="s">
        <v>57</v>
      </c>
      <c r="H8" s="7" t="s">
        <v>48</v>
      </c>
      <c r="I8" s="8" t="s">
        <v>62</v>
      </c>
      <c r="J8" s="50" t="s">
        <v>63</v>
      </c>
      <c r="K8" s="15">
        <v>11230</v>
      </c>
      <c r="L8" s="23">
        <v>262</v>
      </c>
      <c r="M8" s="1"/>
      <c r="N8" s="1"/>
      <c r="O8" s="1"/>
      <c r="P8" s="1"/>
      <c r="Q8" s="1"/>
    </row>
    <row r="9" spans="1:17" x14ac:dyDescent="0.2">
      <c r="A9" s="18" t="s">
        <v>37</v>
      </c>
      <c r="B9" s="10" t="s">
        <v>38</v>
      </c>
      <c r="C9" s="17">
        <v>10</v>
      </c>
      <c r="D9" s="17" t="s">
        <v>151</v>
      </c>
      <c r="E9" s="32" t="s">
        <v>67</v>
      </c>
      <c r="F9" s="29" t="s">
        <v>152</v>
      </c>
      <c r="G9" s="29" t="s">
        <v>153</v>
      </c>
      <c r="H9" s="7" t="s">
        <v>154</v>
      </c>
      <c r="I9" s="8" t="s">
        <v>155</v>
      </c>
      <c r="J9" s="50" t="s">
        <v>156</v>
      </c>
      <c r="K9" s="15">
        <v>7394</v>
      </c>
      <c r="L9" s="23">
        <v>212</v>
      </c>
      <c r="M9" s="1"/>
      <c r="N9" s="1"/>
      <c r="O9" s="1"/>
      <c r="P9" s="1"/>
      <c r="Q9" s="1"/>
    </row>
    <row r="10" spans="1:17" x14ac:dyDescent="0.2">
      <c r="A10" s="18" t="s">
        <v>106</v>
      </c>
      <c r="B10" s="10" t="s">
        <v>107</v>
      </c>
      <c r="C10" s="17">
        <v>1</v>
      </c>
      <c r="D10" s="17" t="s">
        <v>108</v>
      </c>
      <c r="E10" s="32" t="s">
        <v>109</v>
      </c>
      <c r="F10" s="29" t="s">
        <v>110</v>
      </c>
      <c r="G10" s="29" t="s">
        <v>57</v>
      </c>
      <c r="H10" s="7" t="s">
        <v>48</v>
      </c>
      <c r="I10" s="8" t="s">
        <v>110</v>
      </c>
      <c r="J10" s="50" t="s">
        <v>111</v>
      </c>
      <c r="K10" s="15">
        <v>180658</v>
      </c>
      <c r="L10" s="23">
        <v>58824</v>
      </c>
      <c r="M10" s="1"/>
      <c r="N10" s="1"/>
      <c r="O10" s="1"/>
      <c r="P10" s="1"/>
      <c r="Q10" s="1"/>
    </row>
    <row r="11" spans="1:17" x14ac:dyDescent="0.2">
      <c r="A11" s="18" t="s">
        <v>22</v>
      </c>
      <c r="B11" s="10" t="s">
        <v>23</v>
      </c>
      <c r="C11" s="17">
        <v>2</v>
      </c>
      <c r="D11" s="17" t="s">
        <v>130</v>
      </c>
      <c r="E11" s="32" t="s">
        <v>68</v>
      </c>
      <c r="F11" s="29" t="s">
        <v>131</v>
      </c>
      <c r="G11" s="29" t="s">
        <v>57</v>
      </c>
      <c r="H11" s="20" t="s">
        <v>48</v>
      </c>
      <c r="I11" s="8" t="s">
        <v>131</v>
      </c>
      <c r="J11" s="49" t="s">
        <v>132</v>
      </c>
      <c r="K11" s="21">
        <v>81560</v>
      </c>
      <c r="L11" s="22">
        <v>1314</v>
      </c>
      <c r="M11" s="1"/>
      <c r="N11" s="1"/>
      <c r="O11" s="1"/>
      <c r="P11" s="1"/>
      <c r="Q11" s="1"/>
    </row>
    <row r="12" spans="1:17" x14ac:dyDescent="0.2">
      <c r="A12" s="18" t="s">
        <v>22</v>
      </c>
      <c r="B12" s="10" t="s">
        <v>23</v>
      </c>
      <c r="C12" s="17">
        <v>2</v>
      </c>
      <c r="D12" s="17" t="s">
        <v>91</v>
      </c>
      <c r="E12" s="32" t="s">
        <v>68</v>
      </c>
      <c r="F12" s="29" t="s">
        <v>92</v>
      </c>
      <c r="G12" s="29" t="s">
        <v>57</v>
      </c>
      <c r="H12" s="20" t="s">
        <v>48</v>
      </c>
      <c r="I12" s="8" t="s">
        <v>92</v>
      </c>
      <c r="J12" s="49" t="s">
        <v>93</v>
      </c>
      <c r="K12" s="21">
        <v>50783</v>
      </c>
      <c r="L12" s="22">
        <v>2693</v>
      </c>
      <c r="M12" s="1"/>
      <c r="N12" s="1"/>
      <c r="O12" s="1"/>
      <c r="P12" s="1"/>
      <c r="Q12" s="1"/>
    </row>
    <row r="13" spans="1:17" x14ac:dyDescent="0.2">
      <c r="A13" s="18" t="s">
        <v>20</v>
      </c>
      <c r="B13" s="10" t="s">
        <v>21</v>
      </c>
      <c r="C13" s="17">
        <v>1</v>
      </c>
      <c r="D13" s="17" t="s">
        <v>24</v>
      </c>
      <c r="E13" s="32" t="s">
        <v>69</v>
      </c>
      <c r="F13" s="29" t="s">
        <v>49</v>
      </c>
      <c r="G13" s="29" t="s">
        <v>57</v>
      </c>
      <c r="H13" s="20" t="s">
        <v>48</v>
      </c>
      <c r="I13" s="8" t="s">
        <v>49</v>
      </c>
      <c r="J13" s="49" t="s">
        <v>50</v>
      </c>
      <c r="K13" s="21">
        <v>388862</v>
      </c>
      <c r="L13" s="22">
        <v>26026</v>
      </c>
      <c r="M13" s="1"/>
      <c r="N13" s="1"/>
      <c r="O13" s="1"/>
      <c r="P13" s="1"/>
      <c r="Q13" s="1"/>
    </row>
    <row r="14" spans="1:17" x14ac:dyDescent="0.2">
      <c r="A14" s="18" t="s">
        <v>20</v>
      </c>
      <c r="B14" s="10" t="s">
        <v>21</v>
      </c>
      <c r="C14" s="17">
        <v>1</v>
      </c>
      <c r="D14" s="17" t="s">
        <v>121</v>
      </c>
      <c r="E14" s="32" t="s">
        <v>69</v>
      </c>
      <c r="F14" s="29" t="s">
        <v>122</v>
      </c>
      <c r="G14" s="29" t="s">
        <v>57</v>
      </c>
      <c r="H14" s="20" t="s">
        <v>48</v>
      </c>
      <c r="I14" s="8" t="s">
        <v>122</v>
      </c>
      <c r="J14" s="49" t="s">
        <v>123</v>
      </c>
      <c r="K14" s="21">
        <v>643566</v>
      </c>
      <c r="L14" s="22">
        <v>101064</v>
      </c>
      <c r="M14" s="1"/>
      <c r="N14" s="1"/>
      <c r="O14" s="1"/>
      <c r="P14" s="1"/>
      <c r="Q14" s="1"/>
    </row>
    <row r="15" spans="1:17" x14ac:dyDescent="0.2">
      <c r="A15" s="18" t="s">
        <v>20</v>
      </c>
      <c r="B15" s="10" t="s">
        <v>21</v>
      </c>
      <c r="C15" s="17">
        <v>1</v>
      </c>
      <c r="D15" s="17" t="s">
        <v>139</v>
      </c>
      <c r="E15" s="32" t="s">
        <v>69</v>
      </c>
      <c r="F15" s="29" t="s">
        <v>140</v>
      </c>
      <c r="G15" s="29" t="s">
        <v>141</v>
      </c>
      <c r="H15" s="7" t="s">
        <v>142</v>
      </c>
      <c r="I15" s="8" t="s">
        <v>143</v>
      </c>
      <c r="J15" s="50" t="s">
        <v>144</v>
      </c>
      <c r="K15" s="15">
        <v>9441</v>
      </c>
      <c r="L15" s="23">
        <v>2360</v>
      </c>
      <c r="M15" s="1"/>
      <c r="N15" s="1"/>
      <c r="O15" s="1"/>
      <c r="P15" s="1"/>
      <c r="Q15" s="1"/>
    </row>
    <row r="16" spans="1:17" x14ac:dyDescent="0.2">
      <c r="A16" s="18" t="s">
        <v>20</v>
      </c>
      <c r="B16" s="10" t="s">
        <v>21</v>
      </c>
      <c r="C16" s="17">
        <v>1</v>
      </c>
      <c r="D16" s="17" t="s">
        <v>145</v>
      </c>
      <c r="E16" s="32" t="s">
        <v>69</v>
      </c>
      <c r="F16" s="29" t="s">
        <v>146</v>
      </c>
      <c r="G16" s="29" t="s">
        <v>147</v>
      </c>
      <c r="H16" s="7" t="s">
        <v>148</v>
      </c>
      <c r="I16" s="8" t="s">
        <v>149</v>
      </c>
      <c r="J16" s="50" t="s">
        <v>150</v>
      </c>
      <c r="K16" s="15">
        <v>16524</v>
      </c>
      <c r="L16" s="23">
        <v>4131</v>
      </c>
      <c r="M16" s="1"/>
      <c r="N16" s="1"/>
      <c r="O16" s="1"/>
      <c r="P16" s="1"/>
      <c r="Q16" s="1"/>
    </row>
    <row r="17" spans="1:17" x14ac:dyDescent="0.2">
      <c r="A17" s="18" t="s">
        <v>20</v>
      </c>
      <c r="B17" s="10" t="s">
        <v>21</v>
      </c>
      <c r="C17" s="17">
        <v>1</v>
      </c>
      <c r="D17" s="17" t="s">
        <v>157</v>
      </c>
      <c r="E17" s="32" t="s">
        <v>69</v>
      </c>
      <c r="F17" s="29" t="s">
        <v>146</v>
      </c>
      <c r="G17" s="29" t="s">
        <v>158</v>
      </c>
      <c r="H17" s="7" t="s">
        <v>159</v>
      </c>
      <c r="I17" s="8" t="s">
        <v>160</v>
      </c>
      <c r="J17" s="50" t="s">
        <v>161</v>
      </c>
      <c r="K17" s="15">
        <v>8465</v>
      </c>
      <c r="L17" s="23">
        <v>2116</v>
      </c>
      <c r="M17" s="1"/>
      <c r="N17" s="1"/>
      <c r="O17" s="1"/>
      <c r="P17" s="1"/>
      <c r="Q17" s="1"/>
    </row>
    <row r="18" spans="1:17" x14ac:dyDescent="0.2">
      <c r="A18" s="18" t="s">
        <v>25</v>
      </c>
      <c r="B18" s="10" t="s">
        <v>26</v>
      </c>
      <c r="C18" s="17">
        <v>1</v>
      </c>
      <c r="D18" s="17" t="s">
        <v>79</v>
      </c>
      <c r="E18" s="32" t="s">
        <v>70</v>
      </c>
      <c r="F18" s="29" t="s">
        <v>80</v>
      </c>
      <c r="G18" s="29" t="s">
        <v>57</v>
      </c>
      <c r="H18" s="7" t="s">
        <v>48</v>
      </c>
      <c r="I18" s="8" t="s">
        <v>80</v>
      </c>
      <c r="J18" s="50" t="s">
        <v>81</v>
      </c>
      <c r="K18" s="15">
        <v>11533</v>
      </c>
      <c r="L18" s="23">
        <v>6554</v>
      </c>
      <c r="M18" s="1"/>
      <c r="N18" s="1"/>
      <c r="O18" s="1"/>
      <c r="P18" s="1"/>
      <c r="Q18" s="1"/>
    </row>
    <row r="19" spans="1:17" x14ac:dyDescent="0.2">
      <c r="A19" s="18" t="s">
        <v>41</v>
      </c>
      <c r="B19" s="10" t="s">
        <v>42</v>
      </c>
      <c r="C19" s="17">
        <v>53</v>
      </c>
      <c r="D19" s="17" t="s">
        <v>82</v>
      </c>
      <c r="E19" s="32" t="s">
        <v>71</v>
      </c>
      <c r="F19" s="29" t="s">
        <v>83</v>
      </c>
      <c r="G19" s="29" t="s">
        <v>57</v>
      </c>
      <c r="H19" s="7" t="s">
        <v>48</v>
      </c>
      <c r="I19" s="8" t="s">
        <v>83</v>
      </c>
      <c r="J19" s="50" t="s">
        <v>84</v>
      </c>
      <c r="K19" s="15">
        <v>30198</v>
      </c>
      <c r="L19" s="23">
        <v>6706</v>
      </c>
      <c r="M19" s="1"/>
      <c r="N19" s="1"/>
      <c r="O19" s="1"/>
      <c r="P19" s="1"/>
      <c r="Q19" s="1"/>
    </row>
    <row r="20" spans="1:17" x14ac:dyDescent="0.2">
      <c r="A20" s="18" t="s">
        <v>35</v>
      </c>
      <c r="B20" s="10" t="s">
        <v>36</v>
      </c>
      <c r="C20" s="17">
        <v>4</v>
      </c>
      <c r="D20" s="17" t="s">
        <v>64</v>
      </c>
      <c r="E20" s="32" t="s">
        <v>72</v>
      </c>
      <c r="F20" s="29" t="s">
        <v>65</v>
      </c>
      <c r="G20" s="29" t="s">
        <v>57</v>
      </c>
      <c r="H20" s="7" t="s">
        <v>48</v>
      </c>
      <c r="I20" s="8" t="s">
        <v>65</v>
      </c>
      <c r="J20" s="50" t="s">
        <v>66</v>
      </c>
      <c r="K20" s="15">
        <v>90253</v>
      </c>
      <c r="L20" s="23">
        <v>14587</v>
      </c>
      <c r="M20" s="1"/>
      <c r="N20" s="1"/>
      <c r="O20" s="1"/>
      <c r="P20" s="1"/>
      <c r="Q20" s="1"/>
    </row>
    <row r="21" spans="1:17" ht="30" x14ac:dyDescent="0.2">
      <c r="A21" s="18" t="s">
        <v>39</v>
      </c>
      <c r="B21" s="10" t="s">
        <v>40</v>
      </c>
      <c r="C21" s="17">
        <v>52</v>
      </c>
      <c r="D21" s="17" t="s">
        <v>162</v>
      </c>
      <c r="E21" s="32" t="s">
        <v>73</v>
      </c>
      <c r="F21" s="29" t="s">
        <v>94</v>
      </c>
      <c r="G21" s="29" t="s">
        <v>163</v>
      </c>
      <c r="H21" s="7" t="s">
        <v>164</v>
      </c>
      <c r="I21" s="8" t="s">
        <v>165</v>
      </c>
      <c r="J21" s="50" t="s">
        <v>166</v>
      </c>
      <c r="K21" s="15">
        <v>17749</v>
      </c>
      <c r="L21" s="23">
        <v>285</v>
      </c>
      <c r="M21" s="1"/>
      <c r="N21" s="1"/>
      <c r="O21" s="1"/>
      <c r="P21" s="1"/>
      <c r="Q21" s="1"/>
    </row>
    <row r="22" spans="1:17" x14ac:dyDescent="0.2">
      <c r="A22" s="18" t="s">
        <v>30</v>
      </c>
      <c r="B22" s="10" t="s">
        <v>31</v>
      </c>
      <c r="C22" s="17">
        <v>1</v>
      </c>
      <c r="D22" s="17" t="s">
        <v>85</v>
      </c>
      <c r="E22" s="32" t="s">
        <v>74</v>
      </c>
      <c r="F22" s="29" t="s">
        <v>86</v>
      </c>
      <c r="G22" s="29" t="s">
        <v>57</v>
      </c>
      <c r="H22" s="8" t="s">
        <v>48</v>
      </c>
      <c r="I22" s="2" t="s">
        <v>86</v>
      </c>
      <c r="J22" s="18" t="s">
        <v>87</v>
      </c>
      <c r="K22" s="15">
        <v>17149</v>
      </c>
      <c r="L22" s="23">
        <v>7631</v>
      </c>
      <c r="M22" s="1"/>
      <c r="N22" s="1"/>
      <c r="O22" s="1"/>
      <c r="P22" s="1"/>
      <c r="Q22" s="1"/>
    </row>
    <row r="23" spans="1:17" x14ac:dyDescent="0.2">
      <c r="A23" s="18" t="s">
        <v>43</v>
      </c>
      <c r="B23" s="10" t="s">
        <v>44</v>
      </c>
      <c r="C23" s="17">
        <v>3</v>
      </c>
      <c r="D23" s="17" t="s">
        <v>133</v>
      </c>
      <c r="E23" s="32" t="s">
        <v>75</v>
      </c>
      <c r="F23" s="29" t="s">
        <v>134</v>
      </c>
      <c r="G23" s="29" t="s">
        <v>57</v>
      </c>
      <c r="H23" s="20" t="s">
        <v>48</v>
      </c>
      <c r="I23" s="8" t="s">
        <v>134</v>
      </c>
      <c r="J23" s="49" t="s">
        <v>135</v>
      </c>
      <c r="K23" s="21">
        <v>41241</v>
      </c>
      <c r="L23" s="22">
        <v>14907</v>
      </c>
      <c r="M23" s="1"/>
      <c r="N23" s="1"/>
      <c r="O23" s="1"/>
      <c r="P23" s="1"/>
      <c r="Q23" s="1"/>
    </row>
    <row r="24" spans="1:17" x14ac:dyDescent="0.2">
      <c r="A24" s="18" t="s">
        <v>112</v>
      </c>
      <c r="B24" s="10" t="s">
        <v>113</v>
      </c>
      <c r="C24" s="17">
        <v>1</v>
      </c>
      <c r="D24" s="17" t="s">
        <v>136</v>
      </c>
      <c r="E24" s="32" t="s">
        <v>115</v>
      </c>
      <c r="F24" s="29" t="s">
        <v>137</v>
      </c>
      <c r="G24" s="29" t="s">
        <v>57</v>
      </c>
      <c r="H24" s="20" t="s">
        <v>48</v>
      </c>
      <c r="I24" s="8" t="s">
        <v>137</v>
      </c>
      <c r="J24" s="49" t="s">
        <v>138</v>
      </c>
      <c r="K24" s="21">
        <v>4226</v>
      </c>
      <c r="L24" s="22">
        <v>1057</v>
      </c>
      <c r="M24" s="1"/>
      <c r="N24" s="1"/>
      <c r="O24" s="1"/>
      <c r="P24" s="1"/>
      <c r="Q24" s="1"/>
    </row>
    <row r="25" spans="1:17" x14ac:dyDescent="0.2">
      <c r="A25" s="18" t="s">
        <v>112</v>
      </c>
      <c r="B25" s="10" t="s">
        <v>113</v>
      </c>
      <c r="C25" s="17">
        <v>1</v>
      </c>
      <c r="D25" s="17" t="s">
        <v>114</v>
      </c>
      <c r="E25" s="32" t="s">
        <v>115</v>
      </c>
      <c r="F25" s="29" t="s">
        <v>116</v>
      </c>
      <c r="G25" s="29" t="s">
        <v>57</v>
      </c>
      <c r="H25" s="20" t="s">
        <v>48</v>
      </c>
      <c r="I25" s="8" t="s">
        <v>116</v>
      </c>
      <c r="J25" s="49" t="s">
        <v>117</v>
      </c>
      <c r="K25" s="21">
        <v>1316</v>
      </c>
      <c r="L25" s="22">
        <v>972</v>
      </c>
      <c r="M25" s="1"/>
      <c r="N25" s="1"/>
      <c r="O25" s="1"/>
      <c r="P25" s="1"/>
      <c r="Q25" s="1"/>
    </row>
    <row r="26" spans="1:17" x14ac:dyDescent="0.2">
      <c r="A26" s="18" t="s">
        <v>112</v>
      </c>
      <c r="B26" s="10" t="s">
        <v>113</v>
      </c>
      <c r="C26" s="17">
        <v>1</v>
      </c>
      <c r="D26" s="17" t="s">
        <v>127</v>
      </c>
      <c r="E26" s="32" t="s">
        <v>115</v>
      </c>
      <c r="F26" s="29" t="s">
        <v>128</v>
      </c>
      <c r="G26" s="29" t="s">
        <v>57</v>
      </c>
      <c r="H26" s="7" t="s">
        <v>48</v>
      </c>
      <c r="I26" s="8" t="s">
        <v>128</v>
      </c>
      <c r="J26" s="50" t="s">
        <v>129</v>
      </c>
      <c r="K26" s="15">
        <v>17024</v>
      </c>
      <c r="L26" s="23">
        <v>202</v>
      </c>
      <c r="M26" s="1"/>
      <c r="N26" s="1"/>
      <c r="O26" s="1"/>
      <c r="P26" s="1"/>
      <c r="Q26" s="1"/>
    </row>
    <row r="27" spans="1:17" x14ac:dyDescent="0.2">
      <c r="A27" s="18" t="s">
        <v>27</v>
      </c>
      <c r="B27" s="10" t="s">
        <v>28</v>
      </c>
      <c r="C27" s="17">
        <v>6</v>
      </c>
      <c r="D27" s="17" t="s">
        <v>29</v>
      </c>
      <c r="E27" s="32" t="s">
        <v>76</v>
      </c>
      <c r="F27" s="29" t="s">
        <v>51</v>
      </c>
      <c r="G27" s="29" t="s">
        <v>57</v>
      </c>
      <c r="H27" s="7" t="s">
        <v>48</v>
      </c>
      <c r="I27" s="8" t="s">
        <v>51</v>
      </c>
      <c r="J27" s="50" t="s">
        <v>52</v>
      </c>
      <c r="K27" s="15">
        <v>11022</v>
      </c>
      <c r="L27" s="23">
        <v>2754</v>
      </c>
      <c r="M27" s="1"/>
      <c r="N27" s="1"/>
      <c r="O27" s="1"/>
      <c r="P27" s="1"/>
      <c r="Q27" s="1"/>
    </row>
    <row r="28" spans="1:17" x14ac:dyDescent="0.2">
      <c r="A28" s="18" t="s">
        <v>27</v>
      </c>
      <c r="B28" s="10" t="s">
        <v>28</v>
      </c>
      <c r="C28" s="17">
        <v>6</v>
      </c>
      <c r="D28" s="17" t="s">
        <v>59</v>
      </c>
      <c r="E28" s="32" t="s">
        <v>76</v>
      </c>
      <c r="F28" s="29" t="s">
        <v>58</v>
      </c>
      <c r="G28" s="29" t="s">
        <v>57</v>
      </c>
      <c r="H28" s="20" t="s">
        <v>48</v>
      </c>
      <c r="I28" s="8" t="s">
        <v>58</v>
      </c>
      <c r="J28" s="49" t="s">
        <v>60</v>
      </c>
      <c r="K28" s="21">
        <v>150763</v>
      </c>
      <c r="L28" s="22">
        <v>45216</v>
      </c>
      <c r="M28" s="1"/>
      <c r="N28" s="1"/>
      <c r="O28" s="1"/>
      <c r="P28" s="1"/>
      <c r="Q28" s="1"/>
    </row>
    <row r="29" spans="1:17" x14ac:dyDescent="0.2">
      <c r="A29" s="18" t="s">
        <v>32</v>
      </c>
      <c r="B29" s="10" t="s">
        <v>33</v>
      </c>
      <c r="C29" s="17">
        <v>1</v>
      </c>
      <c r="D29" s="17" t="s">
        <v>34</v>
      </c>
      <c r="E29" s="32" t="s">
        <v>77</v>
      </c>
      <c r="F29" s="29" t="s">
        <v>53</v>
      </c>
      <c r="G29" s="29" t="s">
        <v>57</v>
      </c>
      <c r="H29" s="7" t="s">
        <v>48</v>
      </c>
      <c r="I29" s="8" t="s">
        <v>53</v>
      </c>
      <c r="J29" s="50" t="s">
        <v>54</v>
      </c>
      <c r="K29" s="15">
        <v>116106</v>
      </c>
      <c r="L29" s="23">
        <v>20099</v>
      </c>
      <c r="M29" s="1"/>
      <c r="N29" s="1"/>
      <c r="O29" s="1"/>
      <c r="P29" s="1"/>
      <c r="Q29" s="1"/>
    </row>
    <row r="30" spans="1:17" x14ac:dyDescent="0.2">
      <c r="A30" s="18" t="s">
        <v>45</v>
      </c>
      <c r="B30" s="10" t="s">
        <v>46</v>
      </c>
      <c r="C30" s="17">
        <v>58</v>
      </c>
      <c r="D30" s="17" t="s">
        <v>124</v>
      </c>
      <c r="E30" s="32" t="s">
        <v>78</v>
      </c>
      <c r="F30" s="29" t="s">
        <v>125</v>
      </c>
      <c r="G30" s="29" t="s">
        <v>57</v>
      </c>
      <c r="H30" s="7" t="s">
        <v>48</v>
      </c>
      <c r="I30" s="8" t="s">
        <v>125</v>
      </c>
      <c r="J30" s="50" t="s">
        <v>126</v>
      </c>
      <c r="K30" s="15">
        <v>74244</v>
      </c>
      <c r="L30" s="23">
        <v>600</v>
      </c>
      <c r="M30" s="1"/>
      <c r="N30" s="1"/>
      <c r="O30" s="1"/>
      <c r="P30" s="1"/>
      <c r="Q30" s="1"/>
    </row>
    <row r="31" spans="1:17" x14ac:dyDescent="0.2">
      <c r="A31" s="18" t="s">
        <v>45</v>
      </c>
      <c r="B31" s="10" t="s">
        <v>46</v>
      </c>
      <c r="C31" s="17">
        <v>58</v>
      </c>
      <c r="D31" s="17" t="s">
        <v>47</v>
      </c>
      <c r="E31" s="32" t="s">
        <v>78</v>
      </c>
      <c r="F31" s="29" t="s">
        <v>55</v>
      </c>
      <c r="G31" s="29" t="s">
        <v>57</v>
      </c>
      <c r="H31" s="20" t="s">
        <v>48</v>
      </c>
      <c r="I31" s="8" t="s">
        <v>55</v>
      </c>
      <c r="J31" s="49" t="s">
        <v>56</v>
      </c>
      <c r="K31" s="21">
        <v>163421</v>
      </c>
      <c r="L31" s="22">
        <v>36287</v>
      </c>
      <c r="M31" s="1"/>
      <c r="N31" s="1"/>
      <c r="O31" s="1"/>
      <c r="P31" s="1"/>
      <c r="Q31" s="1"/>
    </row>
    <row r="32" spans="1:17" ht="15.75" x14ac:dyDescent="0.25">
      <c r="A32" s="40" t="s">
        <v>13</v>
      </c>
      <c r="B32" s="40"/>
      <c r="C32" s="45"/>
      <c r="D32" s="45"/>
      <c r="E32" s="46"/>
      <c r="F32" s="46"/>
      <c r="G32" s="46"/>
      <c r="H32" s="46"/>
      <c r="I32" s="46"/>
      <c r="J32" s="41"/>
      <c r="K32" s="47">
        <f>SUBTOTAL(109,Table1[2019–20
Final
Allocation])</f>
        <v>2164748</v>
      </c>
      <c r="L32" s="42">
        <f>SUBTOTAL(109,Table1[11th
Apportionment])</f>
        <v>358722</v>
      </c>
      <c r="M32" s="1"/>
      <c r="N32" s="1"/>
      <c r="O32" s="1"/>
      <c r="P32" s="1"/>
      <c r="Q32" s="1"/>
    </row>
    <row r="33" spans="1:17" x14ac:dyDescent="0.2">
      <c r="A33" s="10" t="s">
        <v>14</v>
      </c>
      <c r="E33" s="1"/>
      <c r="F33" s="1"/>
      <c r="G33" s="1"/>
      <c r="H33" s="1"/>
      <c r="I33" s="1"/>
      <c r="J33" s="1"/>
      <c r="M33" s="1"/>
      <c r="N33" s="1"/>
      <c r="O33" s="1"/>
      <c r="P33" s="1"/>
      <c r="Q33" s="1"/>
    </row>
    <row r="34" spans="1:17" x14ac:dyDescent="0.2">
      <c r="A34" s="10" t="s">
        <v>15</v>
      </c>
      <c r="E34" s="1"/>
      <c r="F34" s="1"/>
      <c r="G34" s="1"/>
      <c r="H34" s="1"/>
      <c r="I34" s="1"/>
      <c r="J34" s="1"/>
      <c r="M34" s="1"/>
      <c r="N34" s="1"/>
      <c r="O34" s="1"/>
      <c r="P34" s="1"/>
      <c r="Q34" s="1"/>
    </row>
    <row r="35" spans="1:17" x14ac:dyDescent="0.2">
      <c r="A35" s="19" t="s">
        <v>98</v>
      </c>
      <c r="E35" s="1"/>
      <c r="F35" s="1"/>
      <c r="G35" s="1"/>
      <c r="H35" s="1"/>
      <c r="I35" s="1"/>
      <c r="J35" s="1"/>
      <c r="M35" s="1"/>
      <c r="N35" s="1"/>
      <c r="O35" s="1"/>
      <c r="P35" s="1"/>
      <c r="Q35" s="1"/>
    </row>
  </sheetData>
  <dataConsolidate/>
  <printOptions horizontalCentered="1"/>
  <pageMargins left="0" right="0" top="0.45" bottom="0.5" header="0.25" footer="0.25"/>
  <pageSetup scale="54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zoomScaleNormal="100" zoomScaleSheetLayoutView="100" workbookViewId="0"/>
  </sheetViews>
  <sheetFormatPr defaultColWidth="8.6640625" defaultRowHeight="15" x14ac:dyDescent="0.2"/>
  <cols>
    <col min="1" max="1" width="12.6640625" style="9" customWidth="1"/>
    <col min="2" max="2" width="36" customWidth="1"/>
    <col min="3" max="3" width="19.6640625" customWidth="1"/>
    <col min="4" max="4" width="18.21875" style="2" customWidth="1"/>
    <col min="5" max="5" width="18.6640625" style="2" customWidth="1"/>
    <col min="6" max="6" width="14" customWidth="1"/>
    <col min="7" max="7" width="14.6640625" style="4" customWidth="1"/>
    <col min="8" max="8" width="15.109375" style="3" customWidth="1"/>
    <col min="9" max="9" width="15.6640625" style="3" customWidth="1"/>
    <col min="10" max="16384" width="8.6640625" style="1"/>
  </cols>
  <sheetData>
    <row r="1" spans="1:9" ht="19.350000000000001" customHeight="1" x14ac:dyDescent="0.3">
      <c r="A1" s="30" t="s">
        <v>97</v>
      </c>
      <c r="B1" s="5"/>
      <c r="C1" s="5"/>
      <c r="D1" s="5"/>
      <c r="E1" s="1"/>
      <c r="F1" s="1"/>
      <c r="G1" s="1"/>
      <c r="H1" s="1"/>
      <c r="I1" s="1"/>
    </row>
    <row r="2" spans="1:9" customFormat="1" ht="18" x14ac:dyDescent="0.25">
      <c r="A2" s="31" t="s">
        <v>0</v>
      </c>
    </row>
    <row r="3" spans="1:9" customFormat="1" ht="16.5" thickBot="1" x14ac:dyDescent="0.3">
      <c r="A3" s="25" t="s">
        <v>2</v>
      </c>
      <c r="E3" s="44"/>
    </row>
    <row r="4" spans="1:9" ht="33" thickTop="1" thickBot="1" x14ac:dyDescent="0.3">
      <c r="A4" s="34" t="s">
        <v>6</v>
      </c>
      <c r="B4" s="34" t="s">
        <v>16</v>
      </c>
      <c r="C4" s="34" t="s">
        <v>17</v>
      </c>
      <c r="D4" s="34" t="s">
        <v>18</v>
      </c>
      <c r="E4" s="39" t="s">
        <v>184</v>
      </c>
      <c r="F4" s="1"/>
      <c r="G4" s="1"/>
      <c r="H4" s="1"/>
      <c r="I4" s="1"/>
    </row>
    <row r="5" spans="1:9" ht="15.75" thickTop="1" x14ac:dyDescent="0.2">
      <c r="A5" s="33" t="s">
        <v>103</v>
      </c>
      <c r="B5" s="10" t="s">
        <v>100</v>
      </c>
      <c r="C5" s="24" t="s">
        <v>167</v>
      </c>
      <c r="D5" s="38">
        <v>456</v>
      </c>
      <c r="E5" s="8" t="s">
        <v>168</v>
      </c>
      <c r="F5" s="1"/>
      <c r="G5" s="1"/>
      <c r="H5" s="1"/>
      <c r="I5" s="1"/>
    </row>
    <row r="6" spans="1:9" x14ac:dyDescent="0.2">
      <c r="A6" s="33" t="s">
        <v>90</v>
      </c>
      <c r="B6" s="10" t="s">
        <v>88</v>
      </c>
      <c r="C6" s="24" t="s">
        <v>167</v>
      </c>
      <c r="D6" s="38">
        <v>1407</v>
      </c>
      <c r="E6" s="8" t="s">
        <v>169</v>
      </c>
      <c r="F6" s="1"/>
      <c r="G6" s="1"/>
      <c r="H6" s="1"/>
      <c r="I6" s="1"/>
    </row>
    <row r="7" spans="1:9" x14ac:dyDescent="0.2">
      <c r="A7" s="33" t="s">
        <v>67</v>
      </c>
      <c r="B7" s="10" t="s">
        <v>37</v>
      </c>
      <c r="C7" s="24" t="s">
        <v>167</v>
      </c>
      <c r="D7" s="38">
        <v>474</v>
      </c>
      <c r="E7" s="8" t="s">
        <v>170</v>
      </c>
      <c r="F7" s="1"/>
      <c r="G7" s="1"/>
      <c r="H7" s="1"/>
      <c r="I7" s="1"/>
    </row>
    <row r="8" spans="1:9" x14ac:dyDescent="0.2">
      <c r="A8" s="9" t="s">
        <v>109</v>
      </c>
      <c r="B8" s="10" t="s">
        <v>106</v>
      </c>
      <c r="C8" s="24" t="s">
        <v>167</v>
      </c>
      <c r="D8" s="38">
        <v>58824</v>
      </c>
      <c r="E8" s="8" t="s">
        <v>171</v>
      </c>
      <c r="F8" s="1"/>
      <c r="G8" s="1"/>
      <c r="H8" s="1"/>
      <c r="I8" s="1"/>
    </row>
    <row r="9" spans="1:9" x14ac:dyDescent="0.2">
      <c r="A9" s="9" t="s">
        <v>68</v>
      </c>
      <c r="B9" s="10" t="s">
        <v>22</v>
      </c>
      <c r="C9" s="24" t="s">
        <v>167</v>
      </c>
      <c r="D9" s="38">
        <v>4007</v>
      </c>
      <c r="E9" s="8" t="s">
        <v>172</v>
      </c>
      <c r="F9" s="1"/>
      <c r="G9" s="1"/>
      <c r="H9" s="1"/>
      <c r="I9" s="1"/>
    </row>
    <row r="10" spans="1:9" x14ac:dyDescent="0.2">
      <c r="A10" s="9" t="s">
        <v>69</v>
      </c>
      <c r="B10" s="10" t="s">
        <v>20</v>
      </c>
      <c r="C10" s="24" t="s">
        <v>167</v>
      </c>
      <c r="D10" s="38">
        <v>135697</v>
      </c>
      <c r="E10" s="8" t="s">
        <v>173</v>
      </c>
      <c r="F10" s="1"/>
      <c r="G10" s="1"/>
      <c r="H10" s="1"/>
      <c r="I10" s="1"/>
    </row>
    <row r="11" spans="1:9" x14ac:dyDescent="0.2">
      <c r="A11" s="9" t="s">
        <v>70</v>
      </c>
      <c r="B11" s="10" t="s">
        <v>25</v>
      </c>
      <c r="C11" s="24" t="s">
        <v>167</v>
      </c>
      <c r="D11" s="38">
        <v>6554</v>
      </c>
      <c r="E11" s="8" t="s">
        <v>174</v>
      </c>
      <c r="F11" s="1"/>
      <c r="G11" s="1"/>
      <c r="H11" s="1"/>
      <c r="I11" s="1"/>
    </row>
    <row r="12" spans="1:9" x14ac:dyDescent="0.2">
      <c r="A12" s="9" t="s">
        <v>71</v>
      </c>
      <c r="B12" s="10" t="s">
        <v>41</v>
      </c>
      <c r="C12" s="24" t="s">
        <v>167</v>
      </c>
      <c r="D12" s="38">
        <v>6706</v>
      </c>
      <c r="E12" s="8" t="s">
        <v>175</v>
      </c>
      <c r="F12" s="1"/>
      <c r="G12" s="1"/>
      <c r="H12" s="1"/>
      <c r="I12" s="1"/>
    </row>
    <row r="13" spans="1:9" x14ac:dyDescent="0.2">
      <c r="A13" s="9" t="s">
        <v>72</v>
      </c>
      <c r="B13" s="10" t="s">
        <v>35</v>
      </c>
      <c r="C13" s="24" t="s">
        <v>167</v>
      </c>
      <c r="D13" s="38">
        <v>14587</v>
      </c>
      <c r="E13" s="8" t="s">
        <v>176</v>
      </c>
      <c r="F13" s="1"/>
      <c r="G13" s="1"/>
      <c r="H13" s="1"/>
      <c r="I13" s="1"/>
    </row>
    <row r="14" spans="1:9" x14ac:dyDescent="0.2">
      <c r="A14" s="9" t="s">
        <v>73</v>
      </c>
      <c r="B14" s="10" t="s">
        <v>39</v>
      </c>
      <c r="C14" s="24" t="s">
        <v>167</v>
      </c>
      <c r="D14" s="38">
        <v>285</v>
      </c>
      <c r="E14" s="8" t="s">
        <v>177</v>
      </c>
      <c r="F14" s="1"/>
      <c r="G14" s="1"/>
      <c r="H14" s="1"/>
      <c r="I14" s="1"/>
    </row>
    <row r="15" spans="1:9" x14ac:dyDescent="0.2">
      <c r="A15" s="9" t="s">
        <v>74</v>
      </c>
      <c r="B15" s="10" t="s">
        <v>30</v>
      </c>
      <c r="C15" s="24" t="s">
        <v>167</v>
      </c>
      <c r="D15" s="38">
        <v>7631</v>
      </c>
      <c r="E15" s="8" t="s">
        <v>178</v>
      </c>
      <c r="F15" s="1"/>
      <c r="G15" s="1"/>
      <c r="H15" s="1"/>
      <c r="I15" s="1"/>
    </row>
    <row r="16" spans="1:9" x14ac:dyDescent="0.2">
      <c r="A16" s="9" t="s">
        <v>75</v>
      </c>
      <c r="B16" s="10" t="s">
        <v>43</v>
      </c>
      <c r="C16" s="24" t="s">
        <v>167</v>
      </c>
      <c r="D16" s="38">
        <v>14907</v>
      </c>
      <c r="E16" s="8" t="s">
        <v>179</v>
      </c>
      <c r="F16" s="1"/>
      <c r="G16" s="1"/>
      <c r="H16" s="1"/>
      <c r="I16" s="1"/>
    </row>
    <row r="17" spans="1:9" x14ac:dyDescent="0.2">
      <c r="A17" s="9" t="s">
        <v>115</v>
      </c>
      <c r="B17" s="10" t="s">
        <v>112</v>
      </c>
      <c r="C17" s="24" t="s">
        <v>167</v>
      </c>
      <c r="D17" s="38">
        <v>2231</v>
      </c>
      <c r="E17" s="8" t="s">
        <v>180</v>
      </c>
      <c r="F17" s="1"/>
      <c r="G17" s="1"/>
      <c r="H17" s="1"/>
      <c r="I17" s="1"/>
    </row>
    <row r="18" spans="1:9" x14ac:dyDescent="0.2">
      <c r="A18" s="9" t="s">
        <v>76</v>
      </c>
      <c r="B18" s="10" t="s">
        <v>27</v>
      </c>
      <c r="C18" s="24" t="s">
        <v>167</v>
      </c>
      <c r="D18" s="38">
        <v>47970</v>
      </c>
      <c r="E18" s="8" t="s">
        <v>181</v>
      </c>
      <c r="F18" s="1"/>
      <c r="G18" s="1"/>
      <c r="H18" s="1"/>
      <c r="I18" s="1"/>
    </row>
    <row r="19" spans="1:9" x14ac:dyDescent="0.2">
      <c r="A19" s="9" t="s">
        <v>77</v>
      </c>
      <c r="B19" s="10" t="s">
        <v>32</v>
      </c>
      <c r="C19" s="24" t="s">
        <v>167</v>
      </c>
      <c r="D19" s="38">
        <v>20099</v>
      </c>
      <c r="E19" s="8" t="s">
        <v>182</v>
      </c>
      <c r="F19" s="1"/>
      <c r="G19" s="1"/>
      <c r="H19" s="1"/>
      <c r="I19" s="1"/>
    </row>
    <row r="20" spans="1:9" x14ac:dyDescent="0.2">
      <c r="A20" s="9" t="s">
        <v>78</v>
      </c>
      <c r="B20" s="10" t="s">
        <v>45</v>
      </c>
      <c r="C20" s="24" t="s">
        <v>167</v>
      </c>
      <c r="D20" s="38">
        <v>36887</v>
      </c>
      <c r="E20" s="8" t="s">
        <v>183</v>
      </c>
      <c r="F20" s="1"/>
      <c r="G20" s="1"/>
      <c r="H20" s="1"/>
      <c r="I20" s="1"/>
    </row>
    <row r="21" spans="1:9" ht="15.75" x14ac:dyDescent="0.25">
      <c r="A21" s="40" t="s">
        <v>13</v>
      </c>
      <c r="B21" s="40"/>
      <c r="C21" s="41"/>
      <c r="D21" s="42">
        <f>SUBTOTAL(109,Table14[County Total])</f>
        <v>358722</v>
      </c>
      <c r="E21" s="43"/>
      <c r="F21" s="3"/>
      <c r="G21" s="3"/>
      <c r="H21" s="1"/>
      <c r="I21" s="1"/>
    </row>
    <row r="22" spans="1:9" ht="15.75" x14ac:dyDescent="0.25">
      <c r="A22" s="10" t="s">
        <v>14</v>
      </c>
      <c r="B22" s="25"/>
      <c r="C22" s="26" t="s">
        <v>1</v>
      </c>
      <c r="D22" s="27"/>
      <c r="E22" s="4"/>
      <c r="F22" s="3"/>
      <c r="G22" s="3"/>
      <c r="H22" s="1"/>
      <c r="I22" s="1"/>
    </row>
    <row r="23" spans="1:9" x14ac:dyDescent="0.2">
      <c r="A23" s="10" t="s">
        <v>15</v>
      </c>
      <c r="C23" s="1" t="s">
        <v>1</v>
      </c>
      <c r="E23" s="4"/>
      <c r="F23" s="3"/>
      <c r="G23" s="3"/>
      <c r="H23" s="1"/>
      <c r="I23" s="1"/>
    </row>
    <row r="24" spans="1:9" x14ac:dyDescent="0.2">
      <c r="A24" s="19" t="s">
        <v>98</v>
      </c>
      <c r="C24" s="1"/>
      <c r="E24" s="4"/>
      <c r="F24" s="3"/>
      <c r="G24" s="3"/>
      <c r="H24" s="1"/>
      <c r="I24" s="1"/>
    </row>
    <row r="25" spans="1:9" x14ac:dyDescent="0.2">
      <c r="C25" s="1"/>
      <c r="D25" s="2" t="s">
        <v>1</v>
      </c>
      <c r="E25" s="4"/>
      <c r="F25" s="3"/>
      <c r="G25" s="3"/>
      <c r="H25" s="1"/>
      <c r="I25" s="1"/>
    </row>
    <row r="26" spans="1:9" x14ac:dyDescent="0.2">
      <c r="C26" s="1"/>
      <c r="D26" s="2" t="s">
        <v>1</v>
      </c>
      <c r="E26" s="4"/>
      <c r="F26" s="3"/>
      <c r="G26" s="3"/>
      <c r="H26" s="1"/>
      <c r="I26" s="1"/>
    </row>
    <row r="27" spans="1:9" x14ac:dyDescent="0.2">
      <c r="C27" s="1"/>
      <c r="E27" s="4"/>
      <c r="F27" s="3"/>
      <c r="G27" s="3"/>
      <c r="H27" s="1"/>
      <c r="I27" s="1"/>
    </row>
    <row r="28" spans="1:9" x14ac:dyDescent="0.2">
      <c r="C28" s="1"/>
      <c r="E28" s="4"/>
      <c r="F28" s="3"/>
      <c r="G28" s="3"/>
      <c r="H28" s="1"/>
      <c r="I28" s="1"/>
    </row>
    <row r="29" spans="1:9" x14ac:dyDescent="0.2">
      <c r="C29" s="1"/>
      <c r="E29" s="4"/>
      <c r="F29" s="3"/>
      <c r="G29" s="3"/>
      <c r="H29" s="1"/>
      <c r="I29" s="1"/>
    </row>
    <row r="30" spans="1:9" x14ac:dyDescent="0.2">
      <c r="C30" s="1"/>
      <c r="E30" s="4"/>
      <c r="F30" s="3"/>
      <c r="G30" s="3"/>
      <c r="H30" s="1"/>
      <c r="I30" s="1"/>
    </row>
    <row r="31" spans="1:9" x14ac:dyDescent="0.2">
      <c r="C31" s="1"/>
      <c r="E31" s="4"/>
      <c r="F31" s="3"/>
      <c r="G31" s="3"/>
      <c r="H31" s="1"/>
      <c r="I31" s="1"/>
    </row>
    <row r="32" spans="1:9" x14ac:dyDescent="0.2">
      <c r="C32" s="1"/>
      <c r="E32" s="4"/>
      <c r="F32" s="3"/>
      <c r="G32" s="3"/>
      <c r="H32" s="1"/>
      <c r="I32" s="1"/>
    </row>
    <row r="33" spans="5:9" x14ac:dyDescent="0.2">
      <c r="E33" s="4"/>
      <c r="F33" s="3"/>
      <c r="G33" s="3"/>
      <c r="H33" s="1"/>
      <c r="I33" s="1"/>
    </row>
    <row r="34" spans="5:9" x14ac:dyDescent="0.2">
      <c r="E34" s="4"/>
      <c r="F34" s="3"/>
      <c r="G34" s="3"/>
      <c r="H34" s="1"/>
      <c r="I34" s="1"/>
    </row>
    <row r="35" spans="5:9" x14ac:dyDescent="0.2">
      <c r="E35" s="4"/>
      <c r="F35" s="3"/>
      <c r="G35" s="3"/>
      <c r="H35" s="1"/>
      <c r="I35" s="1"/>
    </row>
    <row r="36" spans="5:9" x14ac:dyDescent="0.2">
      <c r="E36" s="4"/>
      <c r="F36" s="3"/>
      <c r="G36" s="3"/>
      <c r="H36" s="1"/>
      <c r="I36" s="1"/>
    </row>
    <row r="37" spans="5:9" x14ac:dyDescent="0.2">
      <c r="E37" s="4"/>
      <c r="F37" s="3"/>
      <c r="G37" s="3"/>
      <c r="H37" s="1"/>
      <c r="I37" s="1"/>
    </row>
    <row r="38" spans="5:9" x14ac:dyDescent="0.2">
      <c r="E38" s="4"/>
      <c r="F38" s="3"/>
      <c r="G38" s="3"/>
      <c r="H38" s="1"/>
      <c r="I38" s="1"/>
    </row>
    <row r="39" spans="5:9" x14ac:dyDescent="0.2">
      <c r="E39" s="4"/>
      <c r="F39" s="3"/>
      <c r="G39" s="3"/>
      <c r="H39" s="1"/>
      <c r="I39" s="1"/>
    </row>
    <row r="40" spans="5:9" x14ac:dyDescent="0.2">
      <c r="E40" s="4"/>
      <c r="F40" s="3"/>
      <c r="G40" s="3"/>
      <c r="H40" s="1"/>
      <c r="I40" s="1"/>
    </row>
    <row r="41" spans="5:9" x14ac:dyDescent="0.2">
      <c r="E41" s="4"/>
      <c r="F41" s="3"/>
      <c r="G41" s="3"/>
      <c r="H41" s="1"/>
      <c r="I41" s="1"/>
    </row>
    <row r="42" spans="5:9" x14ac:dyDescent="0.2">
      <c r="E42" s="4"/>
      <c r="F42" s="3"/>
      <c r="G42" s="3"/>
      <c r="H42" s="1"/>
      <c r="I42" s="1"/>
    </row>
    <row r="43" spans="5:9" x14ac:dyDescent="0.2">
      <c r="E43" s="4"/>
      <c r="F43" s="3"/>
      <c r="G43" s="3"/>
      <c r="H43" s="1"/>
      <c r="I43" s="1"/>
    </row>
    <row r="44" spans="5:9" x14ac:dyDescent="0.2">
      <c r="E44" s="4"/>
      <c r="F44" s="3"/>
      <c r="G44" s="3"/>
      <c r="H44" s="1"/>
      <c r="I44" s="1"/>
    </row>
    <row r="45" spans="5:9" x14ac:dyDescent="0.2">
      <c r="E45" s="4"/>
      <c r="F45" s="3"/>
      <c r="G45" s="3"/>
      <c r="H45" s="1"/>
      <c r="I45" s="1"/>
    </row>
    <row r="46" spans="5:9" x14ac:dyDescent="0.2">
      <c r="E46" s="4"/>
      <c r="F46" s="3"/>
      <c r="G46" s="3"/>
      <c r="H46" s="1"/>
      <c r="I46" s="1"/>
    </row>
    <row r="47" spans="5:9" x14ac:dyDescent="0.2">
      <c r="E47" s="4"/>
      <c r="F47" s="3"/>
      <c r="G47" s="3"/>
      <c r="H47" s="1"/>
      <c r="I47" s="1"/>
    </row>
    <row r="48" spans="5:9" x14ac:dyDescent="0.2">
      <c r="E48" s="4"/>
      <c r="F48" s="3"/>
      <c r="G48" s="3"/>
      <c r="H48" s="1"/>
      <c r="I48" s="1"/>
    </row>
    <row r="49" spans="5:9" x14ac:dyDescent="0.2">
      <c r="E49" s="4"/>
      <c r="F49" s="3"/>
      <c r="G49" s="3"/>
      <c r="H49" s="1"/>
      <c r="I49" s="1"/>
    </row>
    <row r="50" spans="5:9" x14ac:dyDescent="0.2">
      <c r="E50" s="4"/>
      <c r="F50" s="3"/>
      <c r="G50" s="3"/>
      <c r="H50" s="1"/>
      <c r="I50" s="1"/>
    </row>
    <row r="51" spans="5:9" x14ac:dyDescent="0.2">
      <c r="E51" s="4"/>
      <c r="F51" s="3"/>
      <c r="G51" s="3"/>
      <c r="H51" s="1"/>
      <c r="I51" s="1"/>
    </row>
    <row r="52" spans="5:9" x14ac:dyDescent="0.2">
      <c r="E52" s="4"/>
      <c r="F52" s="3"/>
      <c r="G52" s="3"/>
      <c r="H52" s="1"/>
      <c r="I52" s="1"/>
    </row>
    <row r="53" spans="5:9" x14ac:dyDescent="0.2">
      <c r="E53" s="4"/>
      <c r="F53" s="3"/>
      <c r="G53" s="3"/>
      <c r="H53" s="1"/>
      <c r="I53" s="1"/>
    </row>
    <row r="54" spans="5:9" x14ac:dyDescent="0.2">
      <c r="E54" s="4"/>
      <c r="F54" s="3"/>
      <c r="G54" s="3"/>
      <c r="H54" s="1"/>
      <c r="I54" s="1"/>
    </row>
    <row r="55" spans="5:9" x14ac:dyDescent="0.2">
      <c r="E55" s="4"/>
      <c r="F55" s="3"/>
      <c r="G55" s="3"/>
      <c r="H55" s="1"/>
      <c r="I55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11th - LEA</vt:lpstr>
      <vt:lpstr>19-20 Title II, 11th - Cty</vt:lpstr>
      <vt:lpstr>'19-20 Title II, 11th - Cty'!Print_Area</vt:lpstr>
      <vt:lpstr>'19-20 Title II, 11th - LEA'!Print_Area</vt:lpstr>
      <vt:lpstr>'19-20 Title II, 11th - Cty'!Print_Titles</vt:lpstr>
      <vt:lpstr>'19-20 Title II, 11th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Recip11-19: Title II, Part A (CA Dept of Education)</dc:title>
  <dc:subject>Title II, Part A Teacher and Principal Training and Recruiting Fund eleventh apportionment schedule for fiscal year 2019-20.</dc:subject>
  <dc:creator/>
  <cp:keywords/>
  <dc:description/>
  <cp:lastModifiedBy/>
  <cp:revision>1</cp:revision>
  <dcterms:created xsi:type="dcterms:W3CDTF">2024-01-12T17:25:12Z</dcterms:created>
  <dcterms:modified xsi:type="dcterms:W3CDTF">2024-01-12T17:25:38Z</dcterms:modified>
  <cp:category/>
  <cp:contentStatus/>
</cp:coreProperties>
</file>