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AD6DE446-B333-47C9-BE20-53734E5A7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I, 9th - LEA" sheetId="2" r:id="rId1"/>
    <sheet name="19-20 Title II, 9th - Cty" sheetId="4" r:id="rId2"/>
  </sheets>
  <definedNames>
    <definedName name="_xlnm._FilterDatabase" localSheetId="1" hidden="1">'19-20 Title II, 9th - Cty'!$A$4:$D$39</definedName>
    <definedName name="_xlnm._FilterDatabase" localSheetId="0" hidden="1">'19-20 Title II, 9th - LEA'!$A$1:$A$3</definedName>
    <definedName name="_xlcn.WorksheetConnection_1920TitleII3rdLEAA1A10971" hidden="1">'19-20 Title II, 9th - LEA'!$A$1:$A$128</definedName>
    <definedName name="_xlcn.WorksheetConnection_title2pa19apptsch3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'19-20 Title II, 9th - Cty'!$A$1:$D$43</definedName>
    <definedName name="_xlnm.Print_Area" localSheetId="0">'19-20 Title II, 9th - LEA'!$A$1:$L$131</definedName>
    <definedName name="_xlnm.Print_Titles" localSheetId="1">'19-20 Title II, 9th - Cty'!$1:$3</definedName>
    <definedName name="_xlnm.Print_Titles" localSheetId="0">'19-20 Title II, 9th - LEA'!$1:$5</definedName>
    <definedName name="STD">#REF!</definedName>
    <definedName name="Vendor_Match_Results">#REF!</definedName>
    <definedName name="Z_7B2CBCA8_6908_4F97_9F29_5675E6250670_.wvu.FilterData" localSheetId="1" hidden="1">'19-20 Title II, 9th - Cty'!$A$4:$D$39</definedName>
    <definedName name="Z_7B2CBCA8_6908_4F97_9F29_5675E6250670_.wvu.FilterData" localSheetId="0" hidden="1">'19-20 Title II, 9th - LEA'!$A$5:$L$127</definedName>
    <definedName name="Z_7B2CBCA8_6908_4F97_9F29_5675E6250670_.wvu.PrintArea" localSheetId="1" hidden="1">'19-20 Title II, 9th - Cty'!$A$1:$D$39</definedName>
    <definedName name="Z_7B2CBCA8_6908_4F97_9F29_5675E6250670_.wvu.PrintArea" localSheetId="0" hidden="1">'19-20 Title II, 9th - LEA'!$A$1:$L$127</definedName>
    <definedName name="Z_7B2CBCA8_6908_4F97_9F29_5675E6250670_.wvu.PrintTitles" localSheetId="1" hidden="1">'19-20 Title II, 9th - Cty'!$1:$3</definedName>
    <definedName name="Z_7B2CBCA8_6908_4F97_9F29_5675E6250670_.wvu.PrintTitles" localSheetId="0" hidden="1">'19-20 Title II, 9th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4" l="1"/>
  <c r="K128" i="2" l="1"/>
  <c r="L128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<sst xmlns="http://schemas.openxmlformats.org/spreadsheetml/2006/main" count="1276" uniqueCount="566">
  <si>
    <t xml:space="preserve">Every Student Succeeds Act
</t>
  </si>
  <si>
    <t xml:space="preserve"> </t>
  </si>
  <si>
    <t>Fiscal Year 2019–20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</si>
  <si>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</si>
  <si>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</si>
  <si>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</si>
  <si>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</si>
  <si>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</si>
  <si>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</si>
  <si>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</si>
  <si>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</si>
  <si>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</si>
  <si>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2019–20
Final
Allocation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</si>
  <si>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</si>
  <si>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</si>
  <si>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</si>
  <si>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</si>
  <si>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</si>
  <si>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</si>
  <si>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Full CDS Code</t>
  </si>
  <si>
    <t>San Bernardino</t>
  </si>
  <si>
    <t>0000011839</t>
  </si>
  <si>
    <t>36675950000000</t>
  </si>
  <si>
    <t>Riverside</t>
  </si>
  <si>
    <t>0000011837</t>
  </si>
  <si>
    <t>33669770000000</t>
  </si>
  <si>
    <t>Los Angeles</t>
  </si>
  <si>
    <t>0000044132</t>
  </si>
  <si>
    <t>Kings</t>
  </si>
  <si>
    <t>0000012471</t>
  </si>
  <si>
    <t>16638750000000</t>
  </si>
  <si>
    <t>Kern</t>
  </si>
  <si>
    <t>0000040496</t>
  </si>
  <si>
    <t>15633130000000</t>
  </si>
  <si>
    <t>19642790000000</t>
  </si>
  <si>
    <t>Madera</t>
  </si>
  <si>
    <t>0000011826</t>
  </si>
  <si>
    <t>20651850000000</t>
  </si>
  <si>
    <t>Sonoma</t>
  </si>
  <si>
    <t>0000011855</t>
  </si>
  <si>
    <t>49706230000000</t>
  </si>
  <si>
    <t>San Diego</t>
  </si>
  <si>
    <t>0000007988</t>
  </si>
  <si>
    <t>Tulare</t>
  </si>
  <si>
    <t>0000011859</t>
  </si>
  <si>
    <t>San Mateo</t>
  </si>
  <si>
    <t>0000011843</t>
  </si>
  <si>
    <t>41688820000000</t>
  </si>
  <si>
    <t>41688900000000</t>
  </si>
  <si>
    <t>Nevada</t>
  </si>
  <si>
    <t>0000011835</t>
  </si>
  <si>
    <t>Tehama</t>
  </si>
  <si>
    <t>0000011857</t>
  </si>
  <si>
    <t>52714980000000</t>
  </si>
  <si>
    <t>19644440000000</t>
  </si>
  <si>
    <t>Orange</t>
  </si>
  <si>
    <t>0000012840</t>
  </si>
  <si>
    <t>54755310000000</t>
  </si>
  <si>
    <t>Placer</t>
  </si>
  <si>
    <t>0000012839</t>
  </si>
  <si>
    <t>19644850000000</t>
  </si>
  <si>
    <t>37680800000000</t>
  </si>
  <si>
    <t>Shasta</t>
  </si>
  <si>
    <t>0000011849</t>
  </si>
  <si>
    <t>Fresno</t>
  </si>
  <si>
    <t>0000006842</t>
  </si>
  <si>
    <t>10738090000000</t>
  </si>
  <si>
    <t>Sacramento</t>
  </si>
  <si>
    <t>0000004357</t>
  </si>
  <si>
    <t>34673550000000</t>
  </si>
  <si>
    <t>19645680000000</t>
  </si>
  <si>
    <t>19645760000000</t>
  </si>
  <si>
    <t>Butte</t>
  </si>
  <si>
    <t>0000004172</t>
  </si>
  <si>
    <t>36750440000000</t>
  </si>
  <si>
    <t>33670900000000</t>
  </si>
  <si>
    <t>Monterey</t>
  </si>
  <si>
    <t>0000008322</t>
  </si>
  <si>
    <t>27660680000000</t>
  </si>
  <si>
    <t>Marin</t>
  </si>
  <si>
    <t>0000004508</t>
  </si>
  <si>
    <t>41689320000000</t>
  </si>
  <si>
    <t>33751760000000</t>
  </si>
  <si>
    <t>Santa Clara</t>
  </si>
  <si>
    <t>0000011846</t>
  </si>
  <si>
    <t>San Joaquin</t>
  </si>
  <si>
    <t>0000011841</t>
  </si>
  <si>
    <t>39685690000000</t>
  </si>
  <si>
    <t>39685770000000</t>
  </si>
  <si>
    <t>30739240000000</t>
  </si>
  <si>
    <t>15635940000000</t>
  </si>
  <si>
    <t>19753330000000</t>
  </si>
  <si>
    <t>Calaveras</t>
  </si>
  <si>
    <t>0000011788</t>
  </si>
  <si>
    <t>05615720000000</t>
  </si>
  <si>
    <t>0000009047</t>
  </si>
  <si>
    <t>Yuba</t>
  </si>
  <si>
    <t>0000011783</t>
  </si>
  <si>
    <t>58727360000000</t>
  </si>
  <si>
    <t>19648080000000</t>
  </si>
  <si>
    <t>Ventura</t>
  </si>
  <si>
    <t>0000001357</t>
  </si>
  <si>
    <t>29663400000000</t>
  </si>
  <si>
    <t>39686270000000</t>
  </si>
  <si>
    <t>19648320000000</t>
  </si>
  <si>
    <t>21654170000000</t>
  </si>
  <si>
    <t>33671570000000</t>
  </si>
  <si>
    <t>Santa Barbara</t>
  </si>
  <si>
    <t>0000002583</t>
  </si>
  <si>
    <t>42692600000000</t>
  </si>
  <si>
    <t>56725380000000</t>
  </si>
  <si>
    <t>19648570000000</t>
  </si>
  <si>
    <t>Stanislaus</t>
  </si>
  <si>
    <t>0000013338</t>
  </si>
  <si>
    <t>50712090000000</t>
  </si>
  <si>
    <t>07617880000000</t>
  </si>
  <si>
    <t>56725530000000</t>
  </si>
  <si>
    <t>41689990000000</t>
  </si>
  <si>
    <t>15637500000000</t>
  </si>
  <si>
    <t>42767860000000</t>
  </si>
  <si>
    <t>56768280000000</t>
  </si>
  <si>
    <t>15637680000000</t>
  </si>
  <si>
    <t>21733610000000</t>
  </si>
  <si>
    <t>49709530000000</t>
  </si>
  <si>
    <t>Tuolumne</t>
  </si>
  <si>
    <t>0000004851</t>
  </si>
  <si>
    <t>Modoc</t>
  </si>
  <si>
    <t>0000004323</t>
  </si>
  <si>
    <t>25658960000000</t>
  </si>
  <si>
    <t>21654820000000</t>
  </si>
  <si>
    <t>54722150000000</t>
  </si>
  <si>
    <t>Solano</t>
  </si>
  <si>
    <t>0000011854</t>
  </si>
  <si>
    <t>48705650000000</t>
  </si>
  <si>
    <t>25735930000000</t>
  </si>
  <si>
    <t>30736430000000</t>
  </si>
  <si>
    <t>Mendocino</t>
  </si>
  <si>
    <t>0000004364</t>
  </si>
  <si>
    <t>23656150000000</t>
  </si>
  <si>
    <t>48705810000000</t>
  </si>
  <si>
    <t>37756140000000</t>
  </si>
  <si>
    <t>50755720000000</t>
  </si>
  <si>
    <t>10625390000000</t>
  </si>
  <si>
    <t>19651100000000</t>
  </si>
  <si>
    <t>19651360000000</t>
  </si>
  <si>
    <t>34103480000000</t>
  </si>
  <si>
    <t>43104390000000</t>
  </si>
  <si>
    <t>48104880000000</t>
  </si>
  <si>
    <t>19647336120471</t>
  </si>
  <si>
    <t>04100410114991</t>
  </si>
  <si>
    <t>37683380131565</t>
  </si>
  <si>
    <t>39686270133116</t>
  </si>
  <si>
    <t>N/A</t>
  </si>
  <si>
    <t>67595</t>
  </si>
  <si>
    <t>Alta Loma Elementary</t>
  </si>
  <si>
    <t>66977</t>
  </si>
  <si>
    <t>Alvord Unified</t>
  </si>
  <si>
    <t>63875</t>
  </si>
  <si>
    <t>Armona Union Elementary</t>
  </si>
  <si>
    <t>63313</t>
  </si>
  <si>
    <t>Arvin Union</t>
  </si>
  <si>
    <t>64279</t>
  </si>
  <si>
    <t>Azusa Unified</t>
  </si>
  <si>
    <t>65185</t>
  </si>
  <si>
    <t>Bass Lake Joint Union Elementary</t>
  </si>
  <si>
    <t>70623</t>
  </si>
  <si>
    <t>Bennett Valley Union Elementary</t>
  </si>
  <si>
    <t>68882</t>
  </si>
  <si>
    <t>Burlingame Elementary</t>
  </si>
  <si>
    <t>68890</t>
  </si>
  <si>
    <t>Cabrillo Unified</t>
  </si>
  <si>
    <t>71498</t>
  </si>
  <si>
    <t>Corning Union Elementary</t>
  </si>
  <si>
    <t>64444</t>
  </si>
  <si>
    <t>Culver City Unified</t>
  </si>
  <si>
    <t>75531</t>
  </si>
  <si>
    <t>Dinuba Unified</t>
  </si>
  <si>
    <t>64485</t>
  </si>
  <si>
    <t>East Whittier City Elementary</t>
  </si>
  <si>
    <t>68080</t>
  </si>
  <si>
    <t>Encinitas Union Elementary</t>
  </si>
  <si>
    <t>73809</t>
  </si>
  <si>
    <t>Firebaugh-Las Deltas Unified</t>
  </si>
  <si>
    <t>67355</t>
  </si>
  <si>
    <t>Galt Joint Union High</t>
  </si>
  <si>
    <t>64568</t>
  </si>
  <si>
    <t>Glendale Unified</t>
  </si>
  <si>
    <t>64576</t>
  </si>
  <si>
    <t>Glendora Unified</t>
  </si>
  <si>
    <t>75044</t>
  </si>
  <si>
    <t>Hesperia Unified</t>
  </si>
  <si>
    <t>67090</t>
  </si>
  <si>
    <t>Jurupa Unified</t>
  </si>
  <si>
    <t>66068</t>
  </si>
  <si>
    <t>South Monterey County Joint Union High</t>
  </si>
  <si>
    <t>68932</t>
  </si>
  <si>
    <t>Pacifica</t>
  </si>
  <si>
    <t>75176</t>
  </si>
  <si>
    <t>Lake Elsinore Unified</t>
  </si>
  <si>
    <t>68569</t>
  </si>
  <si>
    <t>Lincoln Unified</t>
  </si>
  <si>
    <t>68577</t>
  </si>
  <si>
    <t>Linden Unified</t>
  </si>
  <si>
    <t>73924</t>
  </si>
  <si>
    <t>Los Alamitos Unified</t>
  </si>
  <si>
    <t>63594</t>
  </si>
  <si>
    <t>Lost Hills Union Elementary</t>
  </si>
  <si>
    <t>64766</t>
  </si>
  <si>
    <t>Lowell Joint</t>
  </si>
  <si>
    <t>75333</t>
  </si>
  <si>
    <t>Manhattan Beach Unified</t>
  </si>
  <si>
    <t>61572</t>
  </si>
  <si>
    <t>Mark Twain Union Elementary</t>
  </si>
  <si>
    <t>72736</t>
  </si>
  <si>
    <t>Marysville Joint Unified</t>
  </si>
  <si>
    <t>64808</t>
  </si>
  <si>
    <t>Montebello Unified</t>
  </si>
  <si>
    <t>66340</t>
  </si>
  <si>
    <t>Nevada City Elementary</t>
  </si>
  <si>
    <t>68627</t>
  </si>
  <si>
    <t>New Jerusalem Elementary</t>
  </si>
  <si>
    <t>64832</t>
  </si>
  <si>
    <t>Newhall</t>
  </si>
  <si>
    <t>65417</t>
  </si>
  <si>
    <t>Novato Unified</t>
  </si>
  <si>
    <t>67157</t>
  </si>
  <si>
    <t>Nuview Union</t>
  </si>
  <si>
    <t>69260</t>
  </si>
  <si>
    <t>Orcutt Union Elementary</t>
  </si>
  <si>
    <t>72538</t>
  </si>
  <si>
    <t>Oxnard</t>
  </si>
  <si>
    <t>64857</t>
  </si>
  <si>
    <t>Palmdale Elementary</t>
  </si>
  <si>
    <t>71209</t>
  </si>
  <si>
    <t>Paradise Elementary</t>
  </si>
  <si>
    <t>61788</t>
  </si>
  <si>
    <t>Pittsburg Unified</t>
  </si>
  <si>
    <t>72553</t>
  </si>
  <si>
    <t>Pleasant Valley</t>
  </si>
  <si>
    <t>68999</t>
  </si>
  <si>
    <t>Ravenswood City Elementary</t>
  </si>
  <si>
    <t>63750</t>
  </si>
  <si>
    <t>Rosedale Union Elementary</t>
  </si>
  <si>
    <t>76786</t>
  </si>
  <si>
    <t>Santa Barbara Unified</t>
  </si>
  <si>
    <t>76828</t>
  </si>
  <si>
    <t>Santa Paula Unified</t>
  </si>
  <si>
    <t>63768</t>
  </si>
  <si>
    <t>Semitropic Elementary</t>
  </si>
  <si>
    <t>73361</t>
  </si>
  <si>
    <t>Shoreline Unified</t>
  </si>
  <si>
    <t>70953</t>
  </si>
  <si>
    <t>Sonoma Valley Unified</t>
  </si>
  <si>
    <t>65896</t>
  </si>
  <si>
    <t>Surprise Valley Joint Unified</t>
  </si>
  <si>
    <t>65482</t>
  </si>
  <si>
    <t>Tamalpais Union High</t>
  </si>
  <si>
    <t>72215</t>
  </si>
  <si>
    <t>Tipton Elementary</t>
  </si>
  <si>
    <t>70565</t>
  </si>
  <si>
    <t>Travis Unified</t>
  </si>
  <si>
    <t>73593</t>
  </si>
  <si>
    <t>Tulelake Basin Joint Unified</t>
  </si>
  <si>
    <t>73643</t>
  </si>
  <si>
    <t>Tustin Unified</t>
  </si>
  <si>
    <t>65615</t>
  </si>
  <si>
    <t>Ukiah Unified</t>
  </si>
  <si>
    <t>70581</t>
  </si>
  <si>
    <t>Vallejo City Unified</t>
  </si>
  <si>
    <t>75614</t>
  </si>
  <si>
    <t>Valley Center-Pauma Unified</t>
  </si>
  <si>
    <t>75572</t>
  </si>
  <si>
    <t>Waterford Unified</t>
  </si>
  <si>
    <t>62539</t>
  </si>
  <si>
    <t>West Park Elementary</t>
  </si>
  <si>
    <t>65110</t>
  </si>
  <si>
    <t>Whittier City Elementary</t>
  </si>
  <si>
    <t>65136</t>
  </si>
  <si>
    <t>William S. Hart Union High</t>
  </si>
  <si>
    <t>10348</t>
  </si>
  <si>
    <t>Sacramento County Office of Education</t>
  </si>
  <si>
    <t>10439</t>
  </si>
  <si>
    <t>Santa Clara County Office of Education</t>
  </si>
  <si>
    <t>10488</t>
  </si>
  <si>
    <t>Solano County Office of Education</t>
  </si>
  <si>
    <t>0473</t>
  </si>
  <si>
    <t>C0473</t>
  </si>
  <si>
    <t>Puente Charter</t>
  </si>
  <si>
    <t>0945</t>
  </si>
  <si>
    <t>C0945</t>
  </si>
  <si>
    <t>CORE Butte Charter</t>
  </si>
  <si>
    <t>1709</t>
  </si>
  <si>
    <t>C1709</t>
  </si>
  <si>
    <t>High Tech Elementary</t>
  </si>
  <si>
    <t>1762</t>
  </si>
  <si>
    <t>C1762</t>
  </si>
  <si>
    <t>Insight @ San Joaquin</t>
  </si>
  <si>
    <t>04</t>
  </si>
  <si>
    <t>05</t>
  </si>
  <si>
    <t>07</t>
  </si>
  <si>
    <t>0000000</t>
  </si>
  <si>
    <t>10041</t>
  </si>
  <si>
    <t>0114991</t>
  </si>
  <si>
    <t>64733</t>
  </si>
  <si>
    <t>6120471</t>
  </si>
  <si>
    <t>68338</t>
  </si>
  <si>
    <t>0131565</t>
  </si>
  <si>
    <t>0133116</t>
  </si>
  <si>
    <t>70136</t>
  </si>
  <si>
    <t>70912</t>
  </si>
  <si>
    <t>September 2021</t>
  </si>
  <si>
    <t>9th
Apportionment</t>
  </si>
  <si>
    <t xml:space="preserve">Schedule of the Ninth Apportionment for Title II, Part A, Supporting Effective Instruction 
</t>
  </si>
  <si>
    <t>19642610000000</t>
  </si>
  <si>
    <t>64261</t>
  </si>
  <si>
    <t>Arcadia Unified</t>
  </si>
  <si>
    <t>San Benito</t>
  </si>
  <si>
    <t>0000011838</t>
  </si>
  <si>
    <t>35752590000000</t>
  </si>
  <si>
    <t>75259</t>
  </si>
  <si>
    <t>Aromas - San Juan Unified</t>
  </si>
  <si>
    <t>42691040000000</t>
  </si>
  <si>
    <t>69104</t>
  </si>
  <si>
    <t>Ballard Elementary</t>
  </si>
  <si>
    <t>39684860000000</t>
  </si>
  <si>
    <t>68486</t>
  </si>
  <si>
    <t>Banta Elementary</t>
  </si>
  <si>
    <t>19642950000000</t>
  </si>
  <si>
    <t>64295</t>
  </si>
  <si>
    <t>Bassett Unified</t>
  </si>
  <si>
    <t>36676370000000</t>
  </si>
  <si>
    <t>67637</t>
  </si>
  <si>
    <t>Bear Valley Unified</t>
  </si>
  <si>
    <t>42691380000000</t>
  </si>
  <si>
    <t>69138</t>
  </si>
  <si>
    <t>Buellton Union Elementary</t>
  </si>
  <si>
    <t>10739650000000</t>
  </si>
  <si>
    <t>73965</t>
  </si>
  <si>
    <t>Central Unified</t>
  </si>
  <si>
    <t>20651930000000</t>
  </si>
  <si>
    <t>65193</t>
  </si>
  <si>
    <t>Chowchilla Elementary</t>
  </si>
  <si>
    <t>55723550000000</t>
  </si>
  <si>
    <t>72355</t>
  </si>
  <si>
    <t>Curtis Creek Elementary</t>
  </si>
  <si>
    <t>42750100000000</t>
  </si>
  <si>
    <t>75010</t>
  </si>
  <si>
    <t>Cuyama Joint Unified</t>
  </si>
  <si>
    <t>54718940000000</t>
  </si>
  <si>
    <t>71894</t>
  </si>
  <si>
    <t>Ducor Union Elementary</t>
  </si>
  <si>
    <t>19644770000000</t>
  </si>
  <si>
    <t>64477</t>
  </si>
  <si>
    <t>Eastside Union Elementary</t>
  </si>
  <si>
    <t>15751680000000</t>
  </si>
  <si>
    <t>75168</t>
  </si>
  <si>
    <t>El Tejon Unified</t>
  </si>
  <si>
    <t>34673220000000</t>
  </si>
  <si>
    <t>67322</t>
  </si>
  <si>
    <t>Elverta Joint Elementary</t>
  </si>
  <si>
    <t>43694350000000</t>
  </si>
  <si>
    <t>69435</t>
  </si>
  <si>
    <t>Evergreen Elementary</t>
  </si>
  <si>
    <t>48705400000000</t>
  </si>
  <si>
    <t>70540</t>
  </si>
  <si>
    <t>Fairfield-Suisun Unified</t>
  </si>
  <si>
    <t>52715300000000</t>
  </si>
  <si>
    <t>71530</t>
  </si>
  <si>
    <t>Flournoy Union Elementary</t>
  </si>
  <si>
    <t>27754730000000</t>
  </si>
  <si>
    <t>75473</t>
  </si>
  <si>
    <t>Gonzales Unified</t>
  </si>
  <si>
    <t>50710840000000</t>
  </si>
  <si>
    <t>71084</t>
  </si>
  <si>
    <t>Gratton Elementary</t>
  </si>
  <si>
    <t>49707140000000</t>
  </si>
  <si>
    <t>70714</t>
  </si>
  <si>
    <t>Gravenstein Union Elementary</t>
  </si>
  <si>
    <t>19646260000000</t>
  </si>
  <si>
    <t>64626</t>
  </si>
  <si>
    <t>Hughes-Elizabeth Lakes Union Elementary</t>
  </si>
  <si>
    <t>39685440000000</t>
  </si>
  <si>
    <t>68544</t>
  </si>
  <si>
    <t>Jefferson Elementary</t>
  </si>
  <si>
    <t>30647660000000</t>
  </si>
  <si>
    <t>10623310000000</t>
  </si>
  <si>
    <t>62331</t>
  </si>
  <si>
    <t>Orange Center</t>
  </si>
  <si>
    <t>49708620000000</t>
  </si>
  <si>
    <t>70862</t>
  </si>
  <si>
    <t>Petaluma Joint Union High</t>
  </si>
  <si>
    <t>54720580000000</t>
  </si>
  <si>
    <t>72058</t>
  </si>
  <si>
    <t>Pleasant View Elementary</t>
  </si>
  <si>
    <t>Glenn</t>
  </si>
  <si>
    <t>0000011791</t>
  </si>
  <si>
    <t>11626460000000</t>
  </si>
  <si>
    <t>62646</t>
  </si>
  <si>
    <t>Princeton Joint Unified</t>
  </si>
  <si>
    <t>50712330000000</t>
  </si>
  <si>
    <t>71233</t>
  </si>
  <si>
    <t>Roberts Ferry Union Elementary</t>
  </si>
  <si>
    <t>31750850000000</t>
  </si>
  <si>
    <t>75085</t>
  </si>
  <si>
    <t>Rocklin Unified</t>
  </si>
  <si>
    <t>49709120000000</t>
  </si>
  <si>
    <t>Santa Rosa Elementary</t>
  </si>
  <si>
    <t>54721160000000</t>
  </si>
  <si>
    <t>72116</t>
  </si>
  <si>
    <t>Sequoia Union Elementary</t>
  </si>
  <si>
    <t>45701360000000</t>
  </si>
  <si>
    <t>Shasta Union High</t>
  </si>
  <si>
    <t>55723890000000</t>
  </si>
  <si>
    <t>72389</t>
  </si>
  <si>
    <t>Sonora Union High</t>
  </si>
  <si>
    <t>15637760000000</t>
  </si>
  <si>
    <t>63776</t>
  </si>
  <si>
    <t>Southern Kern Unified</t>
  </si>
  <si>
    <t>37684110000000</t>
  </si>
  <si>
    <t>68411</t>
  </si>
  <si>
    <t>Sweetwater Union High</t>
  </si>
  <si>
    <t>33752420000000</t>
  </si>
  <si>
    <t>75242</t>
  </si>
  <si>
    <t>Val Verde Unified</t>
  </si>
  <si>
    <t>10767780000000</t>
  </si>
  <si>
    <t>76778</t>
  </si>
  <si>
    <t>Washington Unified</t>
  </si>
  <si>
    <t>10625470000000</t>
  </si>
  <si>
    <t>62547</t>
  </si>
  <si>
    <t>Westside Elementary</t>
  </si>
  <si>
    <t>04100410000000</t>
  </si>
  <si>
    <t>Butte County Office of Education</t>
  </si>
  <si>
    <t>19101990000000</t>
  </si>
  <si>
    <t>10199</t>
  </si>
  <si>
    <t>Los Angeles County Office of Education</t>
  </si>
  <si>
    <t>21102150000000</t>
  </si>
  <si>
    <t>10215</t>
  </si>
  <si>
    <t>Marin County Office of Education</t>
  </si>
  <si>
    <t>Mariposa</t>
  </si>
  <si>
    <t>0000011869</t>
  </si>
  <si>
    <t>22102230000000</t>
  </si>
  <si>
    <t>10223</t>
  </si>
  <si>
    <t>Mariposa County Office of Education</t>
  </si>
  <si>
    <t>29102980000000</t>
  </si>
  <si>
    <t>10298</t>
  </si>
  <si>
    <t>Nevada County Office of Education</t>
  </si>
  <si>
    <t>30103060000000</t>
  </si>
  <si>
    <t>10306</t>
  </si>
  <si>
    <t>Orange County Department of Education</t>
  </si>
  <si>
    <t>10621661030642</t>
  </si>
  <si>
    <t>62166</t>
  </si>
  <si>
    <t>1030642</t>
  </si>
  <si>
    <t>0149</t>
  </si>
  <si>
    <t>C0149</t>
  </si>
  <si>
    <t>School of Unlimited Learning</t>
  </si>
  <si>
    <t>50105045030234</t>
  </si>
  <si>
    <t>10504</t>
  </si>
  <si>
    <t>5030234</t>
  </si>
  <si>
    <t>0172</t>
  </si>
  <si>
    <t>C0172</t>
  </si>
  <si>
    <t>Valley College High</t>
  </si>
  <si>
    <t>1996693</t>
  </si>
  <si>
    <t>0505</t>
  </si>
  <si>
    <t>C0505</t>
  </si>
  <si>
    <t>School of Arts and Enterprise</t>
  </si>
  <si>
    <t>58105870117242</t>
  </si>
  <si>
    <t>10587</t>
  </si>
  <si>
    <t>0117242</t>
  </si>
  <si>
    <t>0990</t>
  </si>
  <si>
    <t>C0990</t>
  </si>
  <si>
    <t>Yuba Environmental Science Charter Academy</t>
  </si>
  <si>
    <t>37683380119610</t>
  </si>
  <si>
    <t>0119610</t>
  </si>
  <si>
    <t>1080</t>
  </si>
  <si>
    <t>C1080</t>
  </si>
  <si>
    <t>Gompers Preparatory Academy</t>
  </si>
  <si>
    <t>39686760120725</t>
  </si>
  <si>
    <t>68676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</si>
  <si>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</si>
  <si>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</si>
  <si>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</si>
  <si>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</si>
  <si>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</si>
  <si>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</si>
  <si>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</si>
  <si>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</si>
  <si>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</si>
  <si>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19101990139170</t>
  </si>
  <si>
    <t>0139170</t>
  </si>
  <si>
    <t>2029</t>
  </si>
  <si>
    <t>C2029</t>
  </si>
  <si>
    <t>Lashon Academy City</t>
  </si>
  <si>
    <t xml:space="preserve">County Summary of the Ninth Apportionment for Title II, Part A, Supporting Effective Instruction </t>
  </si>
  <si>
    <t>Contra Costa</t>
  </si>
  <si>
    <t>10</t>
  </si>
  <si>
    <t>11</t>
  </si>
  <si>
    <t>15</t>
  </si>
  <si>
    <t>16</t>
  </si>
  <si>
    <t>19</t>
  </si>
  <si>
    <t>19756971996693</t>
  </si>
  <si>
    <t>75697</t>
  </si>
  <si>
    <t>20</t>
  </si>
  <si>
    <t>21</t>
  </si>
  <si>
    <t>22</t>
  </si>
  <si>
    <t>23</t>
  </si>
  <si>
    <t>25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</si>
  <si>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</si>
  <si>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</si>
  <si>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</si>
  <si>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</si>
  <si>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</si>
  <si>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</si>
  <si>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</si>
  <si>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</si>
  <si>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</si>
  <si>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39</t>
  </si>
  <si>
    <t>41</t>
  </si>
  <si>
    <t>42</t>
  </si>
  <si>
    <t>43</t>
  </si>
  <si>
    <t>45</t>
  </si>
  <si>
    <t>48</t>
  </si>
  <si>
    <t>49</t>
  </si>
  <si>
    <t>50</t>
  </si>
  <si>
    <t>52</t>
  </si>
  <si>
    <t>54</t>
  </si>
  <si>
    <t>55</t>
  </si>
  <si>
    <t>56</t>
  </si>
  <si>
    <t>58</t>
  </si>
  <si>
    <t>19-14341 09-16-2021</t>
  </si>
  <si>
    <t>00271113</t>
  </si>
  <si>
    <t>00271114</t>
  </si>
  <si>
    <t>00271115</t>
  </si>
  <si>
    <t>00271116</t>
  </si>
  <si>
    <t>00271117</t>
  </si>
  <si>
    <t>00271118</t>
  </si>
  <si>
    <t>00271119</t>
  </si>
  <si>
    <t>00271120</t>
  </si>
  <si>
    <t>00271121</t>
  </si>
  <si>
    <t>00271122</t>
  </si>
  <si>
    <t>00271123</t>
  </si>
  <si>
    <t>00271124</t>
  </si>
  <si>
    <t>00271125</t>
  </si>
  <si>
    <t>00271126</t>
  </si>
  <si>
    <t>00271127</t>
  </si>
  <si>
    <t>00271128</t>
  </si>
  <si>
    <t>00271129</t>
  </si>
  <si>
    <t>00271130</t>
  </si>
  <si>
    <t>00271131</t>
  </si>
  <si>
    <t>00271132</t>
  </si>
  <si>
    <t>00271133</t>
  </si>
  <si>
    <t>00271134</t>
  </si>
  <si>
    <t>00271135</t>
  </si>
  <si>
    <t>00271136</t>
  </si>
  <si>
    <t>00271137</t>
  </si>
  <si>
    <t>00271138</t>
  </si>
  <si>
    <t>00271139</t>
  </si>
  <si>
    <t>00271140</t>
  </si>
  <si>
    <t>00271141</t>
  </si>
  <si>
    <t>00271142</t>
  </si>
  <si>
    <t>00271143</t>
  </si>
  <si>
    <t>00271144</t>
  </si>
  <si>
    <t>00271145</t>
  </si>
  <si>
    <t>00271146</t>
  </si>
  <si>
    <t>00271147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</si>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</sst>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0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164" fontId="0" fillId="0" borderId="0" xfId="0" applyNumberForma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164" fontId="10" fillId="0" borderId="0" xfId="0" applyNumberFormat="1" applyFont="1" applyAlignment="1">
      <alignment horizontal="right" wrapText="1"/>
    </xf>
    <xf numFmtId="49" fontId="3" fillId="0" borderId="0" xfId="2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49" fontId="14" fillId="0" borderId="0" xfId="10" applyNumberFormat="1" applyFont="1" applyAlignment="1">
      <alignment horizontal="center"/>
    </xf>
    <xf numFmtId="164" fontId="1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14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/>
    <xf numFmtId="0" fontId="14" fillId="0" borderId="0" xfId="10" applyFont="1" applyAlignment="1">
      <alignment horizontal="center"/>
    </xf>
    <xf numFmtId="0" fontId="16" fillId="0" borderId="0" xfId="15" applyFont="1" applyAlignment="1">
      <alignment horizontal="left"/>
    </xf>
    <xf numFmtId="0" fontId="3" fillId="0" borderId="0" xfId="11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left"/>
    </xf>
    <xf numFmtId="49" fontId="14" fillId="0" borderId="0" xfId="11" applyNumberFormat="1" applyFont="1" applyAlignment="1">
      <alignment horizontal="left"/>
    </xf>
    <xf numFmtId="0" fontId="3" fillId="0" borderId="0" xfId="11" applyFont="1" applyAlignment="1">
      <alignment horizontal="left"/>
    </xf>
    <xf numFmtId="49" fontId="17" fillId="2" borderId="1" xfId="0" applyNumberFormat="1" applyFont="1" applyFill="1" applyBorder="1" applyAlignment="1">
      <alignment horizontal="center"/>
    </xf>
    <xf numFmtId="49" fontId="17" fillId="2" borderId="4" xfId="2" applyNumberFormat="1" applyFont="1" applyFill="1" applyBorder="1" applyAlignment="1">
      <alignment horizontal="center" wrapText="1"/>
    </xf>
    <xf numFmtId="0" fontId="7" fillId="0" borderId="3" xfId="9" applyFill="1" applyAlignment="1">
      <alignment horizontal="left"/>
    </xf>
    <xf numFmtId="0" fontId="7" fillId="0" borderId="3" xfId="9" applyNumberFormat="1" applyFill="1" applyAlignment="1" applyProtection="1"/>
    <xf numFmtId="164" fontId="7" fillId="0" borderId="3" xfId="9" applyNumberFormat="1" applyFill="1"/>
    <xf numFmtId="0" fontId="7" fillId="0" borderId="3" xfId="9"/>
    <xf numFmtId="0" fontId="6" fillId="0" borderId="0" xfId="15" applyFont="1" applyAlignment="1">
      <alignment horizontal="left"/>
    </xf>
    <xf numFmtId="0" fontId="7" fillId="0" borderId="0" xfId="0" applyFont="1"/>
    <xf numFmtId="0" fontId="7" fillId="0" borderId="3" xfId="9" applyAlignment="1" applyProtection="1">
      <alignment horizontal="center"/>
    </xf>
    <xf numFmtId="0" fontId="7" fillId="0" borderId="3" xfId="9" applyNumberFormat="1" applyFill="1" applyAlignment="1" applyProtection="1">
      <alignment horizontal="center"/>
    </xf>
    <xf numFmtId="164" fontId="7" fillId="0" borderId="3" xfId="9" applyNumberFormat="1" applyFill="1" applyAlignment="1">
      <alignment horizontal="right"/>
    </xf>
    <xf numFmtId="0" fontId="9" fillId="0" borderId="0" xfId="8"/>
    <xf numFmtId="0" fontId="8" fillId="0" borderId="0" xfId="8" applyFont="1"/>
    <xf numFmtId="0" fontId="0" fillId="0" borderId="0" xfId="0" applyFont="1"/>
    <xf numFmtId="0" fontId="0" fillId="0" borderId="0" xfId="0" applyBorder="1" applyAlignment="1">
      <alignment horizontal="center"/>
    </xf>
  </cellXfs>
  <cellStyles count="18">
    <cellStyle name="Heading 1" xfId="8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_Fed Pop and Allocation with CDS" xfId="14" xr:uid="{D5020794-3A54-4680-B056-FBB4D777925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28" totalsRowCount="1" headerRowDxfId="36" headerRowBorderDxfId="35" totalsRowCellStyle="Total">
  <sortState xmlns:xlrd2="http://schemas.microsoft.com/office/spreadsheetml/2017/richdata2" ref="A6:L127">
    <sortCondition ref="E6:E127"/>
    <sortCondition ref="I6:I127"/>
  </sortState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ID" dataDxfId="32" totalsRowDxfId="31" totalsRowCellStyle="Total"/>
    <tableColumn id="3" xr3:uid="{00000000-0010-0000-0000-000003000000}" name="FI$Cal Address Sequence ID" dataDxfId="30" totalsRowDxfId="29" totalsRowCellStyle="Total"/>
    <tableColumn id="12" xr3:uid="{78BCEC57-3E7A-4A90-A716-395A25FD269A}" name="Full CDS Code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Funded Charter School Number" dataDxfId="20" totalsRowDxfId="19" dataCellStyle="Normal 2" totalsRowCellStyle="Total"/>
    <tableColumn id="8" xr3:uid="{00000000-0010-0000-0000-000008000000}" name="Service Location 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19–20_x000a_Final_x000a_Allocation" totalsRowFunction="sum" dataDxfId="14" totalsRowDxfId="13" totalsRowCellStyle="Total"/>
    <tableColumn id="11" xr3:uid="{00000000-0010-0000-0000-00000B000000}" name="9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0" totalsRowCount="1" headerRowDxfId="10" headerRowBorderDxfId="9" totalsRowCellStyle="Total">
  <autoFilter ref="A4:E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DDD43DB6-0290-4564-8EAC-F002A9D83EF7}" name="Voucher #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I, Part A, Supporting Effective Instruction 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8.77734375" style="10" customWidth="1"/>
    <col min="2" max="2" width="11.6640625" customWidth="1"/>
    <col min="3" max="3" width="12.44140625" style="8" customWidth="1"/>
    <col min="4" max="4" width="17.88671875" style="8" customWidth="1"/>
    <col min="5" max="5" width="8.6640625" style="7" customWidth="1"/>
    <col min="6" max="6" width="9.33203125" style="7" customWidth="1"/>
    <col min="7" max="7" width="8.88671875" style="8" customWidth="1"/>
    <col min="8" max="8" width="14.109375" style="7" customWidth="1"/>
    <col min="9" max="9" width="13.6640625" style="2" customWidth="1"/>
    <col min="10" max="10" width="40.6640625" customWidth="1"/>
    <col min="11" max="11" width="14.88671875" style="14" customWidth="1"/>
    <col min="12" max="12" width="18.33203125" style="2" customWidth="1"/>
    <col min="13" max="13" width="14" customWidth="1"/>
    <col min="14" max="14" width="14.88671875" style="4" customWidth="1"/>
    <col min="15" max="15" width="15.109375" style="3" customWidth="1"/>
    <col min="16" max="16" width="15.6640625" style="3" customWidth="1"/>
    <col min="17" max="16384" width="8.88671875" style="1"/>
  </cols>
  <sheetData>
    <row r="1" spans="1:16" s="46" customFormat="1" ht="18.75" customHeight="1" x14ac:dyDescent="0.3">
      <c r="A1" s="47" t="s">
        <v>312</v>
      </c>
    </row>
    <row r="2" spans="1:16" customFormat="1" ht="18" x14ac:dyDescent="0.25">
      <c r="A2" s="27" t="s">
        <v>0</v>
      </c>
      <c r="C2" s="8" t="s">
        <v>1</v>
      </c>
      <c r="D2" s="8"/>
      <c r="G2" t="s">
        <v>1</v>
      </c>
      <c r="K2" s="12"/>
    </row>
    <row r="3" spans="1:16" customFormat="1" ht="15.75" x14ac:dyDescent="0.25">
      <c r="A3" s="42" t="s">
        <v>2</v>
      </c>
      <c r="C3" s="49"/>
      <c r="D3" s="49"/>
      <c r="K3" s="12"/>
    </row>
    <row r="4" spans="1:16" customFormat="1" ht="15.75" thickBot="1" x14ac:dyDescent="0.25">
      <c r="A4" s="48" t="s">
        <v>565</v>
      </c>
      <c r="C4" s="11"/>
      <c r="D4" s="11"/>
      <c r="K4" s="12"/>
    </row>
    <row r="5" spans="1:16" ht="48.75" thickTop="1" thickBot="1" x14ac:dyDescent="0.3">
      <c r="A5" s="30" t="s">
        <v>3</v>
      </c>
      <c r="B5" s="30" t="s">
        <v>4</v>
      </c>
      <c r="C5" s="31" t="s">
        <v>5</v>
      </c>
      <c r="D5" s="31" t="s">
        <v>19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5" t="s">
        <v>11</v>
      </c>
      <c r="K5" s="30" t="s">
        <v>12</v>
      </c>
      <c r="L5" s="30" t="s">
        <v>311</v>
      </c>
      <c r="M5" s="1"/>
      <c r="N5" s="1"/>
      <c r="O5" s="1"/>
      <c r="P5" s="1"/>
    </row>
    <row r="6" spans="1:16" ht="15.75" thickTop="1" x14ac:dyDescent="0.2">
      <c r="A6" s="16" t="s">
        <v>72</v>
      </c>
      <c r="B6" s="10" t="s">
        <v>73</v>
      </c>
      <c r="C6" s="15">
        <v>5</v>
      </c>
      <c r="D6" s="15" t="s">
        <v>430</v>
      </c>
      <c r="E6" s="28" t="s">
        <v>297</v>
      </c>
      <c r="F6" s="26" t="s">
        <v>301</v>
      </c>
      <c r="G6" s="26" t="s">
        <v>300</v>
      </c>
      <c r="H6" s="6" t="s">
        <v>152</v>
      </c>
      <c r="I6" s="7" t="s">
        <v>301</v>
      </c>
      <c r="J6" s="32" t="s">
        <v>431</v>
      </c>
      <c r="K6" s="13">
        <v>14904</v>
      </c>
      <c r="L6" s="21">
        <v>238</v>
      </c>
      <c r="M6" s="1"/>
      <c r="N6" s="1"/>
      <c r="O6" s="1"/>
      <c r="P6" s="1"/>
    </row>
    <row r="7" spans="1:16" x14ac:dyDescent="0.2">
      <c r="A7" s="16" t="s">
        <v>72</v>
      </c>
      <c r="B7" s="10" t="s">
        <v>73</v>
      </c>
      <c r="C7" s="15">
        <v>5</v>
      </c>
      <c r="D7" s="15" t="s">
        <v>149</v>
      </c>
      <c r="E7" s="28" t="s">
        <v>297</v>
      </c>
      <c r="F7" s="26" t="s">
        <v>301</v>
      </c>
      <c r="G7" s="26" t="s">
        <v>302</v>
      </c>
      <c r="H7" s="6" t="s">
        <v>288</v>
      </c>
      <c r="I7" s="7" t="s">
        <v>289</v>
      </c>
      <c r="J7" s="32" t="s">
        <v>290</v>
      </c>
      <c r="K7" s="13">
        <v>23457</v>
      </c>
      <c r="L7" s="21">
        <v>2640</v>
      </c>
      <c r="M7" s="1"/>
      <c r="N7" s="1"/>
      <c r="O7" s="1"/>
      <c r="P7" s="1"/>
    </row>
    <row r="8" spans="1:16" x14ac:dyDescent="0.2">
      <c r="A8" s="16" t="s">
        <v>92</v>
      </c>
      <c r="B8" s="10" t="s">
        <v>93</v>
      </c>
      <c r="C8" s="15">
        <v>1</v>
      </c>
      <c r="D8" s="15" t="s">
        <v>94</v>
      </c>
      <c r="E8" s="28" t="s">
        <v>298</v>
      </c>
      <c r="F8" s="26" t="s">
        <v>211</v>
      </c>
      <c r="G8" s="26" t="s">
        <v>300</v>
      </c>
      <c r="H8" s="6" t="s">
        <v>152</v>
      </c>
      <c r="I8" s="7" t="s">
        <v>211</v>
      </c>
      <c r="J8" s="32" t="s">
        <v>212</v>
      </c>
      <c r="K8" s="13">
        <v>19534</v>
      </c>
      <c r="L8" s="21">
        <v>738</v>
      </c>
      <c r="M8" s="1"/>
      <c r="N8" s="1"/>
      <c r="O8" s="1"/>
      <c r="P8" s="1"/>
    </row>
    <row r="9" spans="1:16" x14ac:dyDescent="0.2">
      <c r="A9" s="16" t="s">
        <v>493</v>
      </c>
      <c r="B9" s="10" t="s">
        <v>95</v>
      </c>
      <c r="C9" s="15">
        <v>50</v>
      </c>
      <c r="D9" s="15" t="s">
        <v>115</v>
      </c>
      <c r="E9" s="28" t="s">
        <v>299</v>
      </c>
      <c r="F9" s="26" t="s">
        <v>235</v>
      </c>
      <c r="G9" s="26" t="s">
        <v>300</v>
      </c>
      <c r="H9" s="6" t="s">
        <v>152</v>
      </c>
      <c r="I9" s="7" t="s">
        <v>235</v>
      </c>
      <c r="J9" s="32" t="s">
        <v>236</v>
      </c>
      <c r="K9" s="13">
        <v>361338</v>
      </c>
      <c r="L9" s="21">
        <v>173507</v>
      </c>
      <c r="M9" s="1"/>
      <c r="N9" s="1"/>
      <c r="O9" s="1"/>
      <c r="P9" s="1"/>
    </row>
    <row r="10" spans="1:16" x14ac:dyDescent="0.2">
      <c r="A10" s="16" t="s">
        <v>64</v>
      </c>
      <c r="B10" s="10" t="s">
        <v>65</v>
      </c>
      <c r="C10" s="15">
        <v>10</v>
      </c>
      <c r="D10" s="15" t="s">
        <v>385</v>
      </c>
      <c r="E10" s="28" t="s">
        <v>494</v>
      </c>
      <c r="F10" s="26" t="s">
        <v>386</v>
      </c>
      <c r="G10" s="26" t="s">
        <v>300</v>
      </c>
      <c r="H10" s="18" t="s">
        <v>152</v>
      </c>
      <c r="I10" s="7" t="s">
        <v>386</v>
      </c>
      <c r="J10" s="33" t="s">
        <v>387</v>
      </c>
      <c r="K10" s="19">
        <v>18633</v>
      </c>
      <c r="L10" s="20">
        <v>85</v>
      </c>
      <c r="M10" s="1"/>
      <c r="N10" s="1"/>
      <c r="O10" s="1"/>
      <c r="P10" s="1"/>
    </row>
    <row r="11" spans="1:16" x14ac:dyDescent="0.2">
      <c r="A11" s="16" t="s">
        <v>64</v>
      </c>
      <c r="B11" s="10" t="s">
        <v>65</v>
      </c>
      <c r="C11" s="15">
        <v>10</v>
      </c>
      <c r="D11" s="15" t="s">
        <v>142</v>
      </c>
      <c r="E11" s="28" t="s">
        <v>494</v>
      </c>
      <c r="F11" s="26" t="s">
        <v>273</v>
      </c>
      <c r="G11" s="26" t="s">
        <v>300</v>
      </c>
      <c r="H11" s="18" t="s">
        <v>152</v>
      </c>
      <c r="I11" s="7" t="s">
        <v>273</v>
      </c>
      <c r="J11" s="33" t="s">
        <v>274</v>
      </c>
      <c r="K11" s="19">
        <v>13643</v>
      </c>
      <c r="L11" s="20">
        <v>2222</v>
      </c>
      <c r="M11" s="1"/>
      <c r="N11" s="1"/>
      <c r="O11" s="1"/>
      <c r="P11" s="1"/>
    </row>
    <row r="12" spans="1:16" x14ac:dyDescent="0.2">
      <c r="A12" s="16" t="s">
        <v>64</v>
      </c>
      <c r="B12" s="10" t="s">
        <v>65</v>
      </c>
      <c r="C12" s="15">
        <v>10</v>
      </c>
      <c r="D12" s="15" t="s">
        <v>427</v>
      </c>
      <c r="E12" s="28" t="s">
        <v>494</v>
      </c>
      <c r="F12" s="26" t="s">
        <v>428</v>
      </c>
      <c r="G12" s="26" t="s">
        <v>300</v>
      </c>
      <c r="H12" s="18" t="s">
        <v>152</v>
      </c>
      <c r="I12" s="7" t="s">
        <v>428</v>
      </c>
      <c r="J12" s="33" t="s">
        <v>429</v>
      </c>
      <c r="K12" s="19">
        <v>11230</v>
      </c>
      <c r="L12" s="20">
        <v>993</v>
      </c>
      <c r="M12" s="1"/>
      <c r="N12" s="1"/>
      <c r="O12" s="1"/>
      <c r="P12" s="1"/>
    </row>
    <row r="13" spans="1:16" x14ac:dyDescent="0.2">
      <c r="A13" s="16" t="s">
        <v>64</v>
      </c>
      <c r="B13" s="10" t="s">
        <v>65</v>
      </c>
      <c r="C13" s="15">
        <v>10</v>
      </c>
      <c r="D13" s="15" t="s">
        <v>66</v>
      </c>
      <c r="E13" s="28" t="s">
        <v>494</v>
      </c>
      <c r="F13" s="26" t="s">
        <v>181</v>
      </c>
      <c r="G13" s="26" t="s">
        <v>300</v>
      </c>
      <c r="H13" s="18" t="s">
        <v>152</v>
      </c>
      <c r="I13" s="7" t="s">
        <v>181</v>
      </c>
      <c r="J13" s="33" t="s">
        <v>182</v>
      </c>
      <c r="K13" s="19">
        <v>94599</v>
      </c>
      <c r="L13" s="20">
        <v>6306</v>
      </c>
      <c r="M13" s="1"/>
      <c r="N13" s="1"/>
      <c r="O13" s="1"/>
      <c r="P13" s="1"/>
    </row>
    <row r="14" spans="1:16" x14ac:dyDescent="0.2">
      <c r="A14" s="16" t="s">
        <v>64</v>
      </c>
      <c r="B14" s="10" t="s">
        <v>65</v>
      </c>
      <c r="C14" s="15">
        <v>10</v>
      </c>
      <c r="D14" s="15" t="s">
        <v>336</v>
      </c>
      <c r="E14" s="28" t="s">
        <v>494</v>
      </c>
      <c r="F14" s="26" t="s">
        <v>337</v>
      </c>
      <c r="G14" s="26" t="s">
        <v>300</v>
      </c>
      <c r="H14" s="18" t="s">
        <v>152</v>
      </c>
      <c r="I14" s="7" t="s">
        <v>337</v>
      </c>
      <c r="J14" s="33" t="s">
        <v>338</v>
      </c>
      <c r="K14" s="19">
        <v>604146</v>
      </c>
      <c r="L14" s="21">
        <v>50599</v>
      </c>
      <c r="M14" s="1"/>
      <c r="N14" s="1"/>
      <c r="O14" s="1"/>
      <c r="P14" s="1"/>
    </row>
    <row r="15" spans="1:16" x14ac:dyDescent="0.2">
      <c r="A15" s="16" t="s">
        <v>64</v>
      </c>
      <c r="B15" s="10" t="s">
        <v>65</v>
      </c>
      <c r="C15" s="15">
        <v>10</v>
      </c>
      <c r="D15" s="15" t="s">
        <v>424</v>
      </c>
      <c r="E15" s="28" t="s">
        <v>494</v>
      </c>
      <c r="F15" s="26" t="s">
        <v>425</v>
      </c>
      <c r="G15" s="26" t="s">
        <v>300</v>
      </c>
      <c r="H15" s="6" t="s">
        <v>152</v>
      </c>
      <c r="I15" s="7" t="s">
        <v>425</v>
      </c>
      <c r="J15" s="32" t="s">
        <v>426</v>
      </c>
      <c r="K15" s="13">
        <v>148657</v>
      </c>
      <c r="L15" s="21">
        <v>42214</v>
      </c>
      <c r="M15" s="1"/>
      <c r="N15" s="1"/>
      <c r="O15" s="1"/>
      <c r="P15" s="1"/>
    </row>
    <row r="16" spans="1:16" x14ac:dyDescent="0.2">
      <c r="A16" s="16" t="s">
        <v>64</v>
      </c>
      <c r="B16" s="10" t="s">
        <v>65</v>
      </c>
      <c r="C16" s="15">
        <v>10</v>
      </c>
      <c r="D16" s="15" t="s">
        <v>449</v>
      </c>
      <c r="E16" s="28" t="s">
        <v>494</v>
      </c>
      <c r="F16" s="26" t="s">
        <v>450</v>
      </c>
      <c r="G16" s="26" t="s">
        <v>451</v>
      </c>
      <c r="H16" s="18" t="s">
        <v>452</v>
      </c>
      <c r="I16" s="7" t="s">
        <v>453</v>
      </c>
      <c r="J16" s="33" t="s">
        <v>454</v>
      </c>
      <c r="K16" s="19">
        <v>6803</v>
      </c>
      <c r="L16" s="20">
        <v>1292</v>
      </c>
      <c r="M16" s="1"/>
      <c r="N16" s="1"/>
      <c r="O16" s="1"/>
      <c r="P16" s="1"/>
    </row>
    <row r="17" spans="1:16" x14ac:dyDescent="0.2">
      <c r="A17" s="16" t="s">
        <v>394</v>
      </c>
      <c r="B17" s="10" t="s">
        <v>395</v>
      </c>
      <c r="C17" s="15">
        <v>5</v>
      </c>
      <c r="D17" s="15" t="s">
        <v>396</v>
      </c>
      <c r="E17" s="28" t="s">
        <v>495</v>
      </c>
      <c r="F17" s="26" t="s">
        <v>397</v>
      </c>
      <c r="G17" s="26" t="s">
        <v>300</v>
      </c>
      <c r="H17" s="6" t="s">
        <v>152</v>
      </c>
      <c r="I17" s="7" t="s">
        <v>397</v>
      </c>
      <c r="J17" s="32" t="s">
        <v>398</v>
      </c>
      <c r="K17" s="13">
        <v>4979</v>
      </c>
      <c r="L17" s="21">
        <v>571</v>
      </c>
      <c r="M17" s="1"/>
      <c r="N17" s="1"/>
      <c r="O17" s="1"/>
      <c r="P17" s="1"/>
    </row>
    <row r="18" spans="1:16" x14ac:dyDescent="0.2">
      <c r="A18" s="16" t="s">
        <v>31</v>
      </c>
      <c r="B18" s="10" t="s">
        <v>32</v>
      </c>
      <c r="C18" s="15">
        <v>2</v>
      </c>
      <c r="D18" s="15" t="s">
        <v>33</v>
      </c>
      <c r="E18" s="28" t="s">
        <v>496</v>
      </c>
      <c r="F18" s="26" t="s">
        <v>159</v>
      </c>
      <c r="G18" s="26" t="s">
        <v>300</v>
      </c>
      <c r="H18" s="18" t="s">
        <v>152</v>
      </c>
      <c r="I18" s="7" t="s">
        <v>159</v>
      </c>
      <c r="J18" s="33" t="s">
        <v>160</v>
      </c>
      <c r="K18" s="19">
        <v>200626</v>
      </c>
      <c r="L18" s="20">
        <v>39568</v>
      </c>
      <c r="M18" s="1"/>
      <c r="N18" s="1"/>
      <c r="O18" s="1"/>
      <c r="P18" s="1"/>
    </row>
    <row r="19" spans="1:16" x14ac:dyDescent="0.2">
      <c r="A19" s="16" t="s">
        <v>31</v>
      </c>
      <c r="B19" s="10" t="s">
        <v>32</v>
      </c>
      <c r="C19" s="15">
        <v>2</v>
      </c>
      <c r="D19" s="15" t="s">
        <v>90</v>
      </c>
      <c r="E19" s="28" t="s">
        <v>496</v>
      </c>
      <c r="F19" s="26" t="s">
        <v>205</v>
      </c>
      <c r="G19" s="26" t="s">
        <v>300</v>
      </c>
      <c r="H19" s="18" t="s">
        <v>152</v>
      </c>
      <c r="I19" s="7" t="s">
        <v>205</v>
      </c>
      <c r="J19" s="33" t="s">
        <v>206</v>
      </c>
      <c r="K19" s="19">
        <v>21738</v>
      </c>
      <c r="L19" s="20">
        <v>8617</v>
      </c>
      <c r="M19" s="1"/>
      <c r="N19" s="1"/>
      <c r="O19" s="1"/>
      <c r="P19" s="1"/>
    </row>
    <row r="20" spans="1:16" x14ac:dyDescent="0.2">
      <c r="A20" s="16" t="s">
        <v>31</v>
      </c>
      <c r="B20" s="10" t="s">
        <v>32</v>
      </c>
      <c r="C20" s="15">
        <v>2</v>
      </c>
      <c r="D20" s="15" t="s">
        <v>118</v>
      </c>
      <c r="E20" s="28" t="s">
        <v>496</v>
      </c>
      <c r="F20" s="26" t="s">
        <v>241</v>
      </c>
      <c r="G20" s="26" t="s">
        <v>300</v>
      </c>
      <c r="H20" s="6" t="s">
        <v>152</v>
      </c>
      <c r="I20" s="7" t="s">
        <v>241</v>
      </c>
      <c r="J20" s="32" t="s">
        <v>242</v>
      </c>
      <c r="K20" s="13">
        <v>125683</v>
      </c>
      <c r="L20" s="21">
        <v>5820</v>
      </c>
      <c r="M20" s="1"/>
      <c r="N20" s="1"/>
      <c r="O20" s="1"/>
      <c r="P20" s="1"/>
    </row>
    <row r="21" spans="1:16" x14ac:dyDescent="0.2">
      <c r="A21" s="16" t="s">
        <v>31</v>
      </c>
      <c r="B21" s="10" t="s">
        <v>32</v>
      </c>
      <c r="C21" s="15">
        <v>2</v>
      </c>
      <c r="D21" s="15" t="s">
        <v>121</v>
      </c>
      <c r="E21" s="28" t="s">
        <v>496</v>
      </c>
      <c r="F21" s="26" t="s">
        <v>247</v>
      </c>
      <c r="G21" s="26" t="s">
        <v>300</v>
      </c>
      <c r="H21" s="6" t="s">
        <v>152</v>
      </c>
      <c r="I21" s="7" t="s">
        <v>247</v>
      </c>
      <c r="J21" s="32" t="s">
        <v>248</v>
      </c>
      <c r="K21" s="13">
        <v>2941</v>
      </c>
      <c r="L21" s="21">
        <v>1425</v>
      </c>
      <c r="M21" s="1"/>
      <c r="N21" s="1"/>
      <c r="O21" s="1"/>
      <c r="P21" s="1"/>
    </row>
    <row r="22" spans="1:16" x14ac:dyDescent="0.2">
      <c r="A22" s="16" t="s">
        <v>31</v>
      </c>
      <c r="B22" s="10" t="s">
        <v>32</v>
      </c>
      <c r="C22" s="15">
        <v>2</v>
      </c>
      <c r="D22" s="15" t="s">
        <v>415</v>
      </c>
      <c r="E22" s="28" t="s">
        <v>496</v>
      </c>
      <c r="F22" s="26" t="s">
        <v>416</v>
      </c>
      <c r="G22" s="26" t="s">
        <v>300</v>
      </c>
      <c r="H22" s="18" t="s">
        <v>152</v>
      </c>
      <c r="I22" s="7" t="s">
        <v>416</v>
      </c>
      <c r="J22" s="33" t="s">
        <v>417</v>
      </c>
      <c r="K22" s="19">
        <v>162388</v>
      </c>
      <c r="L22" s="21">
        <v>32270</v>
      </c>
      <c r="M22" s="1"/>
      <c r="N22" s="1"/>
      <c r="O22" s="1"/>
      <c r="P22" s="1"/>
    </row>
    <row r="23" spans="1:16" x14ac:dyDescent="0.2">
      <c r="A23" s="16" t="s">
        <v>31</v>
      </c>
      <c r="B23" s="10" t="s">
        <v>32</v>
      </c>
      <c r="C23" s="15">
        <v>2</v>
      </c>
      <c r="D23" s="15" t="s">
        <v>354</v>
      </c>
      <c r="E23" s="28" t="s">
        <v>496</v>
      </c>
      <c r="F23" s="26" t="s">
        <v>355</v>
      </c>
      <c r="G23" s="26" t="s">
        <v>300</v>
      </c>
      <c r="H23" s="18" t="s">
        <v>152</v>
      </c>
      <c r="I23" s="7" t="s">
        <v>355</v>
      </c>
      <c r="J23" s="33" t="s">
        <v>356</v>
      </c>
      <c r="K23" s="19">
        <v>58121</v>
      </c>
      <c r="L23" s="20">
        <v>37035</v>
      </c>
      <c r="M23" s="1"/>
      <c r="N23" s="1"/>
      <c r="O23" s="1"/>
      <c r="P23" s="1"/>
    </row>
    <row r="24" spans="1:16" x14ac:dyDescent="0.2">
      <c r="A24" s="16" t="s">
        <v>28</v>
      </c>
      <c r="B24" s="10" t="s">
        <v>29</v>
      </c>
      <c r="C24" s="15">
        <v>22</v>
      </c>
      <c r="D24" s="15" t="s">
        <v>30</v>
      </c>
      <c r="E24" s="28" t="s">
        <v>497</v>
      </c>
      <c r="F24" s="26" t="s">
        <v>157</v>
      </c>
      <c r="G24" s="26" t="s">
        <v>300</v>
      </c>
      <c r="H24" s="6" t="s">
        <v>152</v>
      </c>
      <c r="I24" s="7" t="s">
        <v>157</v>
      </c>
      <c r="J24" s="32" t="s">
        <v>158</v>
      </c>
      <c r="K24" s="13">
        <v>40561</v>
      </c>
      <c r="L24" s="21">
        <v>5690</v>
      </c>
      <c r="M24" s="1"/>
      <c r="N24" s="1"/>
      <c r="O24" s="1"/>
      <c r="P24" s="1"/>
    </row>
    <row r="25" spans="1:16" x14ac:dyDescent="0.2">
      <c r="A25" s="16" t="s">
        <v>26</v>
      </c>
      <c r="B25" s="10" t="s">
        <v>27</v>
      </c>
      <c r="C25" s="15">
        <v>1</v>
      </c>
      <c r="D25" s="15" t="s">
        <v>432</v>
      </c>
      <c r="E25" s="28" t="s">
        <v>498</v>
      </c>
      <c r="F25" s="26" t="s">
        <v>433</v>
      </c>
      <c r="G25" s="26" t="s">
        <v>300</v>
      </c>
      <c r="H25" s="18" t="s">
        <v>152</v>
      </c>
      <c r="I25" s="7" t="s">
        <v>433</v>
      </c>
      <c r="J25" s="33" t="s">
        <v>434</v>
      </c>
      <c r="K25" s="19">
        <v>65431</v>
      </c>
      <c r="L25" s="20">
        <v>29693</v>
      </c>
      <c r="M25" s="1"/>
      <c r="N25" s="1"/>
      <c r="O25" s="1"/>
      <c r="P25" s="1"/>
    </row>
    <row r="26" spans="1:16" x14ac:dyDescent="0.2">
      <c r="A26" s="16" t="s">
        <v>26</v>
      </c>
      <c r="B26" s="10" t="s">
        <v>27</v>
      </c>
      <c r="C26" s="15">
        <v>1</v>
      </c>
      <c r="D26" s="15" t="s">
        <v>313</v>
      </c>
      <c r="E26" s="28" t="s">
        <v>498</v>
      </c>
      <c r="F26" s="26" t="s">
        <v>314</v>
      </c>
      <c r="G26" s="26" t="s">
        <v>300</v>
      </c>
      <c r="H26" s="18" t="s">
        <v>152</v>
      </c>
      <c r="I26" s="7" t="s">
        <v>314</v>
      </c>
      <c r="J26" s="33" t="s">
        <v>315</v>
      </c>
      <c r="K26" s="19">
        <v>189311</v>
      </c>
      <c r="L26" s="20">
        <v>3103</v>
      </c>
      <c r="M26" s="1"/>
      <c r="N26" s="1"/>
      <c r="O26" s="1"/>
      <c r="P26" s="1"/>
    </row>
    <row r="27" spans="1:16" x14ac:dyDescent="0.2">
      <c r="A27" s="16" t="s">
        <v>26</v>
      </c>
      <c r="B27" s="10" t="s">
        <v>27</v>
      </c>
      <c r="C27" s="15">
        <v>1</v>
      </c>
      <c r="D27" s="15" t="s">
        <v>34</v>
      </c>
      <c r="E27" s="28" t="s">
        <v>498</v>
      </c>
      <c r="F27" s="26" t="s">
        <v>161</v>
      </c>
      <c r="G27" s="26" t="s">
        <v>300</v>
      </c>
      <c r="H27" s="18" t="s">
        <v>152</v>
      </c>
      <c r="I27" s="7" t="s">
        <v>161</v>
      </c>
      <c r="J27" s="33" t="s">
        <v>162</v>
      </c>
      <c r="K27" s="19">
        <v>388862</v>
      </c>
      <c r="L27" s="21">
        <v>22549</v>
      </c>
      <c r="M27" s="1"/>
      <c r="N27" s="1"/>
      <c r="O27" s="1"/>
      <c r="P27" s="1"/>
    </row>
    <row r="28" spans="1:16" x14ac:dyDescent="0.2">
      <c r="A28" s="16" t="s">
        <v>26</v>
      </c>
      <c r="B28" s="10" t="s">
        <v>27</v>
      </c>
      <c r="C28" s="15">
        <v>1</v>
      </c>
      <c r="D28" s="15" t="s">
        <v>327</v>
      </c>
      <c r="E28" s="28" t="s">
        <v>498</v>
      </c>
      <c r="F28" s="26" t="s">
        <v>328</v>
      </c>
      <c r="G28" s="26" t="s">
        <v>300</v>
      </c>
      <c r="H28" s="6" t="s">
        <v>152</v>
      </c>
      <c r="I28" s="7" t="s">
        <v>328</v>
      </c>
      <c r="J28" s="32" t="s">
        <v>329</v>
      </c>
      <c r="K28" s="13">
        <v>171338</v>
      </c>
      <c r="L28" s="21">
        <v>89171</v>
      </c>
      <c r="M28" s="1"/>
      <c r="N28" s="1"/>
      <c r="O28" s="1"/>
      <c r="P28" s="1"/>
    </row>
    <row r="29" spans="1:16" x14ac:dyDescent="0.2">
      <c r="A29" s="16" t="s">
        <v>26</v>
      </c>
      <c r="B29" s="10" t="s">
        <v>27</v>
      </c>
      <c r="C29" s="15">
        <v>1</v>
      </c>
      <c r="D29" s="15" t="s">
        <v>54</v>
      </c>
      <c r="E29" s="28" t="s">
        <v>498</v>
      </c>
      <c r="F29" s="26" t="s">
        <v>173</v>
      </c>
      <c r="G29" s="26" t="s">
        <v>300</v>
      </c>
      <c r="H29" s="18" t="s">
        <v>152</v>
      </c>
      <c r="I29" s="7" t="s">
        <v>173</v>
      </c>
      <c r="J29" s="33" t="s">
        <v>174</v>
      </c>
      <c r="K29" s="19">
        <v>86370</v>
      </c>
      <c r="L29" s="20">
        <v>14381</v>
      </c>
      <c r="M29" s="1"/>
      <c r="N29" s="1"/>
      <c r="O29" s="1"/>
      <c r="P29" s="1"/>
    </row>
    <row r="30" spans="1:16" x14ac:dyDescent="0.2">
      <c r="A30" s="16" t="s">
        <v>26</v>
      </c>
      <c r="B30" s="10" t="s">
        <v>27</v>
      </c>
      <c r="C30" s="15">
        <v>1</v>
      </c>
      <c r="D30" s="15" t="s">
        <v>351</v>
      </c>
      <c r="E30" s="28" t="s">
        <v>498</v>
      </c>
      <c r="F30" s="26" t="s">
        <v>352</v>
      </c>
      <c r="G30" s="26" t="s">
        <v>300</v>
      </c>
      <c r="H30" s="18" t="s">
        <v>152</v>
      </c>
      <c r="I30" s="7" t="s">
        <v>352</v>
      </c>
      <c r="J30" s="33" t="s">
        <v>353</v>
      </c>
      <c r="K30" s="19">
        <v>171615</v>
      </c>
      <c r="L30" s="20">
        <v>55001</v>
      </c>
      <c r="M30" s="1"/>
      <c r="N30" s="1"/>
      <c r="O30" s="1"/>
      <c r="P30" s="1"/>
    </row>
    <row r="31" spans="1:16" x14ac:dyDescent="0.2">
      <c r="A31" s="16" t="s">
        <v>26</v>
      </c>
      <c r="B31" s="10" t="s">
        <v>27</v>
      </c>
      <c r="C31" s="15">
        <v>1</v>
      </c>
      <c r="D31" s="15" t="s">
        <v>60</v>
      </c>
      <c r="E31" s="28" t="s">
        <v>498</v>
      </c>
      <c r="F31" s="26" t="s">
        <v>177</v>
      </c>
      <c r="G31" s="26" t="s">
        <v>300</v>
      </c>
      <c r="H31" s="6" t="s">
        <v>152</v>
      </c>
      <c r="I31" s="7" t="s">
        <v>177</v>
      </c>
      <c r="J31" s="32" t="s">
        <v>178</v>
      </c>
      <c r="K31" s="13">
        <v>185905</v>
      </c>
      <c r="L31" s="21">
        <v>15190</v>
      </c>
      <c r="M31" s="1"/>
      <c r="N31" s="1"/>
      <c r="O31" s="1"/>
      <c r="P31" s="1"/>
    </row>
    <row r="32" spans="1:16" x14ac:dyDescent="0.2">
      <c r="A32" s="16" t="s">
        <v>26</v>
      </c>
      <c r="B32" s="10" t="s">
        <v>27</v>
      </c>
      <c r="C32" s="15">
        <v>1</v>
      </c>
      <c r="D32" s="15" t="s">
        <v>70</v>
      </c>
      <c r="E32" s="28" t="s">
        <v>498</v>
      </c>
      <c r="F32" s="26" t="s">
        <v>185</v>
      </c>
      <c r="G32" s="26" t="s">
        <v>300</v>
      </c>
      <c r="H32" s="18" t="s">
        <v>152</v>
      </c>
      <c r="I32" s="7" t="s">
        <v>185</v>
      </c>
      <c r="J32" s="33" t="s">
        <v>186</v>
      </c>
      <c r="K32" s="19">
        <v>803748</v>
      </c>
      <c r="L32" s="20">
        <v>425633</v>
      </c>
      <c r="M32" s="1"/>
      <c r="N32" s="1"/>
      <c r="O32" s="1"/>
      <c r="P32" s="1"/>
    </row>
    <row r="33" spans="1:16" x14ac:dyDescent="0.2">
      <c r="A33" s="16" t="s">
        <v>26</v>
      </c>
      <c r="B33" s="10" t="s">
        <v>27</v>
      </c>
      <c r="C33" s="15">
        <v>1</v>
      </c>
      <c r="D33" s="15" t="s">
        <v>71</v>
      </c>
      <c r="E33" s="28" t="s">
        <v>498</v>
      </c>
      <c r="F33" s="26" t="s">
        <v>187</v>
      </c>
      <c r="G33" s="26" t="s">
        <v>300</v>
      </c>
      <c r="H33" s="6" t="s">
        <v>152</v>
      </c>
      <c r="I33" s="7" t="s">
        <v>187</v>
      </c>
      <c r="J33" s="32" t="s">
        <v>188</v>
      </c>
      <c r="K33" s="13">
        <v>120067</v>
      </c>
      <c r="L33" s="21">
        <v>4527</v>
      </c>
      <c r="M33" s="1"/>
      <c r="N33" s="1"/>
      <c r="O33" s="1"/>
      <c r="P33" s="1"/>
    </row>
    <row r="34" spans="1:16" x14ac:dyDescent="0.2">
      <c r="A34" s="16" t="s">
        <v>26</v>
      </c>
      <c r="B34" s="10" t="s">
        <v>27</v>
      </c>
      <c r="C34" s="15">
        <v>1</v>
      </c>
      <c r="D34" s="15" t="s">
        <v>378</v>
      </c>
      <c r="E34" s="28" t="s">
        <v>498</v>
      </c>
      <c r="F34" s="26" t="s">
        <v>379</v>
      </c>
      <c r="G34" s="26" t="s">
        <v>300</v>
      </c>
      <c r="H34" s="6" t="s">
        <v>152</v>
      </c>
      <c r="I34" s="7" t="s">
        <v>379</v>
      </c>
      <c r="J34" s="32" t="s">
        <v>380</v>
      </c>
      <c r="K34" s="13">
        <v>7120</v>
      </c>
      <c r="L34" s="21">
        <v>1535</v>
      </c>
      <c r="M34" s="1"/>
      <c r="N34" s="1"/>
      <c r="O34" s="1"/>
      <c r="P34" s="1"/>
    </row>
    <row r="35" spans="1:16" x14ac:dyDescent="0.2">
      <c r="A35" s="16" t="s">
        <v>26</v>
      </c>
      <c r="B35" s="10" t="s">
        <v>27</v>
      </c>
      <c r="C35" s="15">
        <v>1</v>
      </c>
      <c r="D35" s="15" t="s">
        <v>99</v>
      </c>
      <c r="E35" s="28" t="s">
        <v>498</v>
      </c>
      <c r="F35" s="26" t="s">
        <v>215</v>
      </c>
      <c r="G35" s="26" t="s">
        <v>300</v>
      </c>
      <c r="H35" s="18" t="s">
        <v>152</v>
      </c>
      <c r="I35" s="7" t="s">
        <v>215</v>
      </c>
      <c r="J35" s="33" t="s">
        <v>216</v>
      </c>
      <c r="K35" s="19">
        <v>1189191</v>
      </c>
      <c r="L35" s="20">
        <v>371939</v>
      </c>
      <c r="M35" s="1"/>
      <c r="N35" s="1"/>
      <c r="O35" s="1"/>
      <c r="P35" s="1"/>
    </row>
    <row r="36" spans="1:16" x14ac:dyDescent="0.2">
      <c r="A36" s="16" t="s">
        <v>26</v>
      </c>
      <c r="B36" s="10" t="s">
        <v>27</v>
      </c>
      <c r="C36" s="15">
        <v>1</v>
      </c>
      <c r="D36" s="15" t="s">
        <v>104</v>
      </c>
      <c r="E36" s="28" t="s">
        <v>498</v>
      </c>
      <c r="F36" s="26" t="s">
        <v>221</v>
      </c>
      <c r="G36" s="26" t="s">
        <v>300</v>
      </c>
      <c r="H36" s="18" t="s">
        <v>152</v>
      </c>
      <c r="I36" s="7" t="s">
        <v>221</v>
      </c>
      <c r="J36" s="33" t="s">
        <v>222</v>
      </c>
      <c r="K36" s="19">
        <v>162557</v>
      </c>
      <c r="L36" s="20">
        <v>48654</v>
      </c>
      <c r="M36" s="1"/>
      <c r="N36" s="1"/>
      <c r="O36" s="1"/>
      <c r="P36" s="1"/>
    </row>
    <row r="37" spans="1:16" x14ac:dyDescent="0.2">
      <c r="A37" s="16" t="s">
        <v>26</v>
      </c>
      <c r="B37" s="10" t="s">
        <v>27</v>
      </c>
      <c r="C37" s="15">
        <v>1</v>
      </c>
      <c r="D37" s="15" t="s">
        <v>111</v>
      </c>
      <c r="E37" s="28" t="s">
        <v>498</v>
      </c>
      <c r="F37" s="26" t="s">
        <v>231</v>
      </c>
      <c r="G37" s="26" t="s">
        <v>300</v>
      </c>
      <c r="H37" s="18" t="s">
        <v>152</v>
      </c>
      <c r="I37" s="7" t="s">
        <v>231</v>
      </c>
      <c r="J37" s="33" t="s">
        <v>232</v>
      </c>
      <c r="K37" s="19">
        <v>797474</v>
      </c>
      <c r="L37" s="20">
        <v>35180</v>
      </c>
      <c r="M37" s="1"/>
      <c r="N37" s="1"/>
      <c r="O37" s="1"/>
      <c r="P37" s="1"/>
    </row>
    <row r="38" spans="1:16" x14ac:dyDescent="0.2">
      <c r="A38" s="16" t="s">
        <v>26</v>
      </c>
      <c r="B38" s="10" t="s">
        <v>27</v>
      </c>
      <c r="C38" s="15">
        <v>1</v>
      </c>
      <c r="D38" s="15" t="s">
        <v>143</v>
      </c>
      <c r="E38" s="28" t="s">
        <v>498</v>
      </c>
      <c r="F38" s="26" t="s">
        <v>275</v>
      </c>
      <c r="G38" s="26" t="s">
        <v>300</v>
      </c>
      <c r="H38" s="18" t="s">
        <v>152</v>
      </c>
      <c r="I38" s="7" t="s">
        <v>275</v>
      </c>
      <c r="J38" s="33" t="s">
        <v>276</v>
      </c>
      <c r="K38" s="19">
        <v>205702</v>
      </c>
      <c r="L38" s="20">
        <v>38119</v>
      </c>
      <c r="M38" s="1"/>
      <c r="N38" s="1"/>
      <c r="O38" s="1"/>
      <c r="P38" s="1"/>
    </row>
    <row r="39" spans="1:16" x14ac:dyDescent="0.2">
      <c r="A39" s="16" t="s">
        <v>26</v>
      </c>
      <c r="B39" s="10" t="s">
        <v>27</v>
      </c>
      <c r="C39" s="15">
        <v>1</v>
      </c>
      <c r="D39" s="15" t="s">
        <v>144</v>
      </c>
      <c r="E39" s="28" t="s">
        <v>498</v>
      </c>
      <c r="F39" s="26" t="s">
        <v>277</v>
      </c>
      <c r="G39" s="26" t="s">
        <v>300</v>
      </c>
      <c r="H39" s="18" t="s">
        <v>152</v>
      </c>
      <c r="I39" s="7" t="s">
        <v>277</v>
      </c>
      <c r="J39" s="33" t="s">
        <v>278</v>
      </c>
      <c r="K39" s="19">
        <v>406943</v>
      </c>
      <c r="L39" s="20">
        <v>45061</v>
      </c>
      <c r="M39" s="1"/>
      <c r="N39" s="1"/>
      <c r="O39" s="1"/>
      <c r="P39" s="1"/>
    </row>
    <row r="40" spans="1:16" x14ac:dyDescent="0.2">
      <c r="A40" s="16" t="s">
        <v>26</v>
      </c>
      <c r="B40" s="10" t="s">
        <v>27</v>
      </c>
      <c r="C40" s="15">
        <v>1</v>
      </c>
      <c r="D40" s="15" t="s">
        <v>91</v>
      </c>
      <c r="E40" s="28" t="s">
        <v>498</v>
      </c>
      <c r="F40" s="26" t="s">
        <v>209</v>
      </c>
      <c r="G40" s="26" t="s">
        <v>300</v>
      </c>
      <c r="H40" s="18" t="s">
        <v>152</v>
      </c>
      <c r="I40" s="7" t="s">
        <v>209</v>
      </c>
      <c r="J40" s="33" t="s">
        <v>210</v>
      </c>
      <c r="K40" s="19">
        <v>74408</v>
      </c>
      <c r="L40" s="20">
        <v>12347</v>
      </c>
      <c r="M40" s="1"/>
      <c r="N40" s="1"/>
      <c r="O40" s="1"/>
      <c r="P40" s="1"/>
    </row>
    <row r="41" spans="1:16" x14ac:dyDescent="0.2">
      <c r="A41" s="16" t="s">
        <v>26</v>
      </c>
      <c r="B41" s="10" t="s">
        <v>27</v>
      </c>
      <c r="C41" s="15">
        <v>1</v>
      </c>
      <c r="D41" s="15" t="s">
        <v>148</v>
      </c>
      <c r="E41" s="28" t="s">
        <v>498</v>
      </c>
      <c r="F41" s="26" t="s">
        <v>303</v>
      </c>
      <c r="G41" s="26" t="s">
        <v>304</v>
      </c>
      <c r="H41" s="7" t="s">
        <v>285</v>
      </c>
      <c r="I41" s="2" t="s">
        <v>286</v>
      </c>
      <c r="J41" s="10" t="s">
        <v>287</v>
      </c>
      <c r="K41" s="13">
        <v>6167</v>
      </c>
      <c r="L41" s="21">
        <v>521</v>
      </c>
      <c r="M41" s="1"/>
      <c r="N41" s="1"/>
      <c r="O41" s="1"/>
      <c r="P41" s="1"/>
    </row>
    <row r="42" spans="1:16" x14ac:dyDescent="0.2">
      <c r="A42" s="16" t="s">
        <v>26</v>
      </c>
      <c r="B42" s="10" t="s">
        <v>27</v>
      </c>
      <c r="C42" s="15">
        <v>1</v>
      </c>
      <c r="D42" s="15" t="s">
        <v>499</v>
      </c>
      <c r="E42" s="28" t="s">
        <v>498</v>
      </c>
      <c r="F42" s="26" t="s">
        <v>500</v>
      </c>
      <c r="G42" s="26" t="s">
        <v>461</v>
      </c>
      <c r="H42" s="6" t="s">
        <v>462</v>
      </c>
      <c r="I42" s="7" t="s">
        <v>463</v>
      </c>
      <c r="J42" s="32" t="s">
        <v>464</v>
      </c>
      <c r="K42" s="13">
        <v>30058</v>
      </c>
      <c r="L42" s="21">
        <v>7785</v>
      </c>
      <c r="M42" s="1"/>
      <c r="N42" s="1"/>
      <c r="O42" s="1"/>
      <c r="P42" s="1"/>
    </row>
    <row r="43" spans="1:16" x14ac:dyDescent="0.2">
      <c r="A43" s="16" t="s">
        <v>26</v>
      </c>
      <c r="B43" s="10" t="s">
        <v>27</v>
      </c>
      <c r="C43" s="15">
        <v>1</v>
      </c>
      <c r="D43" s="15" t="s">
        <v>487</v>
      </c>
      <c r="E43" s="28" t="s">
        <v>498</v>
      </c>
      <c r="F43" s="26" t="s">
        <v>433</v>
      </c>
      <c r="G43" s="26" t="s">
        <v>488</v>
      </c>
      <c r="H43" s="6" t="s">
        <v>489</v>
      </c>
      <c r="I43" s="7" t="s">
        <v>490</v>
      </c>
      <c r="J43" s="32" t="s">
        <v>491</v>
      </c>
      <c r="K43" s="13">
        <v>1140</v>
      </c>
      <c r="L43" s="21">
        <v>20</v>
      </c>
      <c r="M43" s="1"/>
      <c r="N43" s="1"/>
      <c r="O43" s="1"/>
      <c r="P43" s="1"/>
    </row>
    <row r="44" spans="1:16" x14ac:dyDescent="0.2">
      <c r="A44" s="16" t="s">
        <v>35</v>
      </c>
      <c r="B44" s="10" t="s">
        <v>36</v>
      </c>
      <c r="C44" s="15">
        <v>1</v>
      </c>
      <c r="D44" s="15" t="s">
        <v>37</v>
      </c>
      <c r="E44" s="28" t="s">
        <v>501</v>
      </c>
      <c r="F44" s="26" t="s">
        <v>163</v>
      </c>
      <c r="G44" s="26" t="s">
        <v>300</v>
      </c>
      <c r="H44" s="6" t="s">
        <v>152</v>
      </c>
      <c r="I44" s="7" t="s">
        <v>163</v>
      </c>
      <c r="J44" s="32" t="s">
        <v>164</v>
      </c>
      <c r="K44" s="13">
        <v>44059</v>
      </c>
      <c r="L44" s="21">
        <v>6117</v>
      </c>
      <c r="M44" s="1"/>
      <c r="N44" s="1"/>
      <c r="O44" s="1"/>
      <c r="P44" s="1"/>
    </row>
    <row r="45" spans="1:16" x14ac:dyDescent="0.2">
      <c r="A45" s="16" t="s">
        <v>35</v>
      </c>
      <c r="B45" s="10" t="s">
        <v>36</v>
      </c>
      <c r="C45" s="15">
        <v>1</v>
      </c>
      <c r="D45" s="15" t="s">
        <v>339</v>
      </c>
      <c r="E45" s="28" t="s">
        <v>501</v>
      </c>
      <c r="F45" s="26" t="s">
        <v>340</v>
      </c>
      <c r="G45" s="26" t="s">
        <v>300</v>
      </c>
      <c r="H45" s="6" t="s">
        <v>152</v>
      </c>
      <c r="I45" s="7" t="s">
        <v>340</v>
      </c>
      <c r="J45" s="32" t="s">
        <v>341</v>
      </c>
      <c r="K45" s="13">
        <v>113164</v>
      </c>
      <c r="L45" s="21">
        <v>1810</v>
      </c>
      <c r="M45" s="1"/>
      <c r="N45" s="1"/>
      <c r="O45" s="1"/>
      <c r="P45" s="1"/>
    </row>
    <row r="46" spans="1:16" x14ac:dyDescent="0.2">
      <c r="A46" s="16" t="s">
        <v>79</v>
      </c>
      <c r="B46" s="10" t="s">
        <v>80</v>
      </c>
      <c r="C46" s="15">
        <v>53</v>
      </c>
      <c r="D46" s="15" t="s">
        <v>435</v>
      </c>
      <c r="E46" s="28" t="s">
        <v>502</v>
      </c>
      <c r="F46" s="26" t="s">
        <v>436</v>
      </c>
      <c r="G46" s="26" t="s">
        <v>300</v>
      </c>
      <c r="H46" s="6" t="s">
        <v>152</v>
      </c>
      <c r="I46" s="7" t="s">
        <v>436</v>
      </c>
      <c r="J46" s="32" t="s">
        <v>437</v>
      </c>
      <c r="K46" s="13">
        <v>7647</v>
      </c>
      <c r="L46" s="21">
        <v>124</v>
      </c>
      <c r="M46" s="1"/>
      <c r="N46" s="1"/>
      <c r="O46" s="1"/>
      <c r="P46" s="1"/>
    </row>
    <row r="47" spans="1:16" x14ac:dyDescent="0.2">
      <c r="A47" s="16" t="s">
        <v>79</v>
      </c>
      <c r="B47" s="10" t="s">
        <v>80</v>
      </c>
      <c r="C47" s="15">
        <v>53</v>
      </c>
      <c r="D47" s="15" t="s">
        <v>105</v>
      </c>
      <c r="E47" s="28" t="s">
        <v>502</v>
      </c>
      <c r="F47" s="26" t="s">
        <v>223</v>
      </c>
      <c r="G47" s="26" t="s">
        <v>300</v>
      </c>
      <c r="H47" s="6" t="s">
        <v>152</v>
      </c>
      <c r="I47" s="7" t="s">
        <v>223</v>
      </c>
      <c r="J47" s="32" t="s">
        <v>224</v>
      </c>
      <c r="K47" s="13">
        <v>163494</v>
      </c>
      <c r="L47" s="21">
        <v>18275</v>
      </c>
      <c r="M47" s="1"/>
      <c r="N47" s="1"/>
      <c r="O47" s="1"/>
      <c r="P47" s="1"/>
    </row>
    <row r="48" spans="1:16" x14ac:dyDescent="0.2">
      <c r="A48" s="16" t="s">
        <v>79</v>
      </c>
      <c r="B48" s="10" t="s">
        <v>80</v>
      </c>
      <c r="C48" s="15">
        <v>53</v>
      </c>
      <c r="D48" s="15" t="s">
        <v>129</v>
      </c>
      <c r="E48" s="28" t="s">
        <v>502</v>
      </c>
      <c r="F48" s="26" t="s">
        <v>255</v>
      </c>
      <c r="G48" s="26" t="s">
        <v>300</v>
      </c>
      <c r="H48" s="6" t="s">
        <v>152</v>
      </c>
      <c r="I48" s="7" t="s">
        <v>255</v>
      </c>
      <c r="J48" s="32" t="s">
        <v>256</v>
      </c>
      <c r="K48" s="13">
        <v>66026</v>
      </c>
      <c r="L48" s="21">
        <v>19870</v>
      </c>
      <c r="M48" s="1"/>
      <c r="N48" s="1"/>
      <c r="O48" s="1"/>
      <c r="P48" s="1"/>
    </row>
    <row r="49" spans="1:16" x14ac:dyDescent="0.2">
      <c r="A49" s="16" t="s">
        <v>79</v>
      </c>
      <c r="B49" s="10" t="s">
        <v>80</v>
      </c>
      <c r="C49" s="15">
        <v>53</v>
      </c>
      <c r="D49" s="15" t="s">
        <v>122</v>
      </c>
      <c r="E49" s="28" t="s">
        <v>502</v>
      </c>
      <c r="F49" s="26" t="s">
        <v>249</v>
      </c>
      <c r="G49" s="26" t="s">
        <v>300</v>
      </c>
      <c r="H49" s="18" t="s">
        <v>152</v>
      </c>
      <c r="I49" s="7" t="s">
        <v>249</v>
      </c>
      <c r="J49" s="33" t="s">
        <v>250</v>
      </c>
      <c r="K49" s="19">
        <v>14150</v>
      </c>
      <c r="L49" s="20">
        <v>4129</v>
      </c>
      <c r="M49" s="1"/>
      <c r="N49" s="1"/>
      <c r="O49" s="1"/>
      <c r="P49" s="1"/>
    </row>
    <row r="50" spans="1:16" x14ac:dyDescent="0.2">
      <c r="A50" s="16" t="s">
        <v>438</v>
      </c>
      <c r="B50" s="10" t="s">
        <v>439</v>
      </c>
      <c r="C50" s="15">
        <v>1</v>
      </c>
      <c r="D50" s="15" t="s">
        <v>440</v>
      </c>
      <c r="E50" s="28" t="s">
        <v>503</v>
      </c>
      <c r="F50" s="26" t="s">
        <v>441</v>
      </c>
      <c r="G50" s="26" t="s">
        <v>300</v>
      </c>
      <c r="H50" s="6" t="s">
        <v>152</v>
      </c>
      <c r="I50" s="7" t="s">
        <v>441</v>
      </c>
      <c r="J50" s="32" t="s">
        <v>442</v>
      </c>
      <c r="K50" s="13">
        <v>1916</v>
      </c>
      <c r="L50" s="21">
        <v>1637</v>
      </c>
      <c r="M50" s="1"/>
      <c r="N50" s="1"/>
      <c r="O50" s="1"/>
      <c r="P50" s="1"/>
    </row>
    <row r="51" spans="1:16" x14ac:dyDescent="0.2">
      <c r="A51" s="16" t="s">
        <v>136</v>
      </c>
      <c r="B51" s="10" t="s">
        <v>137</v>
      </c>
      <c r="C51" s="15">
        <v>31</v>
      </c>
      <c r="D51" s="15" t="s">
        <v>138</v>
      </c>
      <c r="E51" s="28" t="s">
        <v>504</v>
      </c>
      <c r="F51" s="26" t="s">
        <v>265</v>
      </c>
      <c r="G51" s="26" t="s">
        <v>300</v>
      </c>
      <c r="H51" s="6" t="s">
        <v>152</v>
      </c>
      <c r="I51" s="7" t="s">
        <v>265</v>
      </c>
      <c r="J51" s="32" t="s">
        <v>266</v>
      </c>
      <c r="K51" s="13">
        <v>230121</v>
      </c>
      <c r="L51" s="21">
        <v>11868</v>
      </c>
      <c r="M51" s="1"/>
      <c r="N51" s="1"/>
      <c r="O51" s="1"/>
      <c r="P51" s="1"/>
    </row>
    <row r="52" spans="1:16" x14ac:dyDescent="0.2">
      <c r="A52" s="16" t="s">
        <v>126</v>
      </c>
      <c r="B52" s="10" t="s">
        <v>127</v>
      </c>
      <c r="C52" s="15">
        <v>6</v>
      </c>
      <c r="D52" s="15" t="s">
        <v>128</v>
      </c>
      <c r="E52" s="28" t="s">
        <v>505</v>
      </c>
      <c r="F52" s="26" t="s">
        <v>253</v>
      </c>
      <c r="G52" s="26" t="s">
        <v>300</v>
      </c>
      <c r="H52" s="7" t="s">
        <v>152</v>
      </c>
      <c r="I52" s="2" t="s">
        <v>253</v>
      </c>
      <c r="J52" s="10" t="s">
        <v>254</v>
      </c>
      <c r="K52" s="13">
        <v>4833</v>
      </c>
      <c r="L52" s="21">
        <v>643</v>
      </c>
      <c r="M52" s="1"/>
      <c r="N52" s="1"/>
      <c r="O52" s="1"/>
      <c r="P52" s="1"/>
    </row>
    <row r="53" spans="1:16" x14ac:dyDescent="0.2">
      <c r="A53" s="16" t="s">
        <v>126</v>
      </c>
      <c r="B53" s="10" t="s">
        <v>127</v>
      </c>
      <c r="C53" s="15">
        <v>6</v>
      </c>
      <c r="D53" s="15" t="s">
        <v>134</v>
      </c>
      <c r="E53" s="28" t="s">
        <v>505</v>
      </c>
      <c r="F53" s="26" t="s">
        <v>261</v>
      </c>
      <c r="G53" s="26" t="s">
        <v>300</v>
      </c>
      <c r="H53" s="18" t="s">
        <v>152</v>
      </c>
      <c r="I53" s="7" t="s">
        <v>261</v>
      </c>
      <c r="J53" s="33" t="s">
        <v>262</v>
      </c>
      <c r="K53" s="19">
        <v>21532</v>
      </c>
      <c r="L53" s="20">
        <v>15974</v>
      </c>
      <c r="M53" s="1"/>
      <c r="N53" s="1"/>
      <c r="O53" s="1"/>
      <c r="P53" s="1"/>
    </row>
    <row r="54" spans="1:16" x14ac:dyDescent="0.2">
      <c r="A54" s="16" t="s">
        <v>76</v>
      </c>
      <c r="B54" s="10" t="s">
        <v>77</v>
      </c>
      <c r="C54" s="15">
        <v>2</v>
      </c>
      <c r="D54" s="15" t="s">
        <v>78</v>
      </c>
      <c r="E54" s="28" t="s">
        <v>506</v>
      </c>
      <c r="F54" s="26" t="s">
        <v>193</v>
      </c>
      <c r="G54" s="26" t="s">
        <v>300</v>
      </c>
      <c r="H54" s="18" t="s">
        <v>152</v>
      </c>
      <c r="I54" s="7" t="s">
        <v>193</v>
      </c>
      <c r="J54" s="33" t="s">
        <v>194</v>
      </c>
      <c r="K54" s="19">
        <v>81890</v>
      </c>
      <c r="L54" s="20">
        <v>24756</v>
      </c>
      <c r="M54" s="1"/>
      <c r="N54" s="1"/>
      <c r="O54" s="1"/>
      <c r="P54" s="1"/>
    </row>
    <row r="55" spans="1:16" x14ac:dyDescent="0.2">
      <c r="A55" s="16" t="s">
        <v>76</v>
      </c>
      <c r="B55" s="10" t="s">
        <v>77</v>
      </c>
      <c r="C55" s="15">
        <v>2</v>
      </c>
      <c r="D55" s="15" t="s">
        <v>369</v>
      </c>
      <c r="E55" s="28" t="s">
        <v>506</v>
      </c>
      <c r="F55" s="26" t="s">
        <v>370</v>
      </c>
      <c r="G55" s="26" t="s">
        <v>300</v>
      </c>
      <c r="H55" s="18" t="s">
        <v>152</v>
      </c>
      <c r="I55" s="7" t="s">
        <v>370</v>
      </c>
      <c r="J55" s="33" t="s">
        <v>371</v>
      </c>
      <c r="K55" s="19">
        <v>76304</v>
      </c>
      <c r="L55" s="20">
        <v>8376</v>
      </c>
      <c r="M55" s="1"/>
      <c r="N55" s="1"/>
      <c r="O55" s="1"/>
      <c r="P55" s="1"/>
    </row>
    <row r="56" spans="1:16" x14ac:dyDescent="0.2">
      <c r="A56" s="16" t="s">
        <v>49</v>
      </c>
      <c r="B56" s="10" t="s">
        <v>50</v>
      </c>
      <c r="C56" s="15">
        <v>1</v>
      </c>
      <c r="D56" s="15" t="s">
        <v>443</v>
      </c>
      <c r="E56" s="28" t="s">
        <v>507</v>
      </c>
      <c r="F56" s="26" t="s">
        <v>444</v>
      </c>
      <c r="G56" s="26" t="s">
        <v>300</v>
      </c>
      <c r="H56" s="6" t="s">
        <v>152</v>
      </c>
      <c r="I56" s="7" t="s">
        <v>444</v>
      </c>
      <c r="J56" s="32" t="s">
        <v>445</v>
      </c>
      <c r="K56" s="13">
        <v>37750</v>
      </c>
      <c r="L56" s="21">
        <v>584</v>
      </c>
      <c r="M56" s="1"/>
      <c r="N56" s="1"/>
      <c r="O56" s="1"/>
      <c r="P56" s="1"/>
    </row>
    <row r="57" spans="1:16" x14ac:dyDescent="0.2">
      <c r="A57" s="16" t="s">
        <v>49</v>
      </c>
      <c r="B57" s="10" t="s">
        <v>50</v>
      </c>
      <c r="C57" s="15">
        <v>1</v>
      </c>
      <c r="D57" s="15" t="s">
        <v>102</v>
      </c>
      <c r="E57" s="28" t="s">
        <v>507</v>
      </c>
      <c r="F57" s="26" t="s">
        <v>217</v>
      </c>
      <c r="G57" s="26" t="s">
        <v>300</v>
      </c>
      <c r="H57" s="18" t="s">
        <v>152</v>
      </c>
      <c r="I57" s="7" t="s">
        <v>217</v>
      </c>
      <c r="J57" s="33" t="s">
        <v>218</v>
      </c>
      <c r="K57" s="19">
        <v>25496</v>
      </c>
      <c r="L57" s="20">
        <v>1883</v>
      </c>
      <c r="M57" s="1"/>
      <c r="N57" s="1"/>
      <c r="O57" s="1"/>
      <c r="P57" s="1"/>
    </row>
    <row r="58" spans="1:16" x14ac:dyDescent="0.2">
      <c r="A58" s="16" t="s">
        <v>55</v>
      </c>
      <c r="B58" s="10" t="s">
        <v>56</v>
      </c>
      <c r="C58" s="15">
        <v>4</v>
      </c>
      <c r="D58" s="15" t="s">
        <v>446</v>
      </c>
      <c r="E58" s="28" t="s">
        <v>508</v>
      </c>
      <c r="F58" s="26" t="s">
        <v>447</v>
      </c>
      <c r="G58" s="26" t="s">
        <v>300</v>
      </c>
      <c r="H58" s="18" t="s">
        <v>152</v>
      </c>
      <c r="I58" s="7" t="s">
        <v>447</v>
      </c>
      <c r="J58" s="33" t="s">
        <v>448</v>
      </c>
      <c r="K58" s="19">
        <v>90253</v>
      </c>
      <c r="L58" s="20">
        <v>3393</v>
      </c>
      <c r="M58" s="1"/>
      <c r="N58" s="1"/>
      <c r="O58" s="1"/>
      <c r="P58" s="1"/>
    </row>
    <row r="59" spans="1:16" x14ac:dyDescent="0.2">
      <c r="A59" s="16" t="s">
        <v>55</v>
      </c>
      <c r="B59" s="10" t="s">
        <v>56</v>
      </c>
      <c r="C59" s="15">
        <v>4</v>
      </c>
      <c r="D59" s="15" t="s">
        <v>384</v>
      </c>
      <c r="E59" s="28" t="s">
        <v>508</v>
      </c>
      <c r="F59" s="26" t="s">
        <v>207</v>
      </c>
      <c r="G59" s="26" t="s">
        <v>300</v>
      </c>
      <c r="H59" s="6" t="s">
        <v>152</v>
      </c>
      <c r="I59" s="7" t="s">
        <v>207</v>
      </c>
      <c r="J59" s="32" t="s">
        <v>208</v>
      </c>
      <c r="K59" s="13">
        <v>68904</v>
      </c>
      <c r="L59" s="21">
        <v>9688</v>
      </c>
      <c r="M59" s="1"/>
      <c r="N59" s="1"/>
      <c r="O59" s="1"/>
      <c r="P59" s="1"/>
    </row>
    <row r="60" spans="1:16" x14ac:dyDescent="0.2">
      <c r="A60" s="16" t="s">
        <v>55</v>
      </c>
      <c r="B60" s="10" t="s">
        <v>56</v>
      </c>
      <c r="C60" s="15">
        <v>4</v>
      </c>
      <c r="D60" s="15" t="s">
        <v>135</v>
      </c>
      <c r="E60" s="28" t="s">
        <v>508</v>
      </c>
      <c r="F60" s="26" t="s">
        <v>263</v>
      </c>
      <c r="G60" s="26" t="s">
        <v>300</v>
      </c>
      <c r="H60" s="18" t="s">
        <v>152</v>
      </c>
      <c r="I60" s="7" t="s">
        <v>263</v>
      </c>
      <c r="J60" s="33" t="s">
        <v>264</v>
      </c>
      <c r="K60" s="19">
        <v>597214</v>
      </c>
      <c r="L60" s="20">
        <v>148267</v>
      </c>
      <c r="M60" s="1"/>
      <c r="N60" s="1"/>
      <c r="O60" s="1"/>
      <c r="P60" s="1"/>
    </row>
    <row r="61" spans="1:16" x14ac:dyDescent="0.2">
      <c r="A61" s="16" t="s">
        <v>55</v>
      </c>
      <c r="B61" s="10" t="s">
        <v>56</v>
      </c>
      <c r="C61" s="15">
        <v>4</v>
      </c>
      <c r="D61" s="15" t="s">
        <v>89</v>
      </c>
      <c r="E61" s="28" t="s">
        <v>508</v>
      </c>
      <c r="F61" s="26" t="s">
        <v>203</v>
      </c>
      <c r="G61" s="26" t="s">
        <v>300</v>
      </c>
      <c r="H61" s="6" t="s">
        <v>152</v>
      </c>
      <c r="I61" s="7" t="s">
        <v>203</v>
      </c>
      <c r="J61" s="32" t="s">
        <v>204</v>
      </c>
      <c r="K61" s="13">
        <v>106198</v>
      </c>
      <c r="L61" s="21">
        <v>58959</v>
      </c>
      <c r="M61" s="1"/>
      <c r="N61" s="1"/>
      <c r="O61" s="1"/>
      <c r="P61" s="1"/>
    </row>
    <row r="62" spans="1:16" x14ac:dyDescent="0.2">
      <c r="A62" s="16" t="s">
        <v>58</v>
      </c>
      <c r="B62" s="10" t="s">
        <v>59</v>
      </c>
      <c r="C62" s="15">
        <v>4</v>
      </c>
      <c r="D62" s="15" t="s">
        <v>402</v>
      </c>
      <c r="E62" s="28" t="s">
        <v>509</v>
      </c>
      <c r="F62" s="26" t="s">
        <v>403</v>
      </c>
      <c r="G62" s="26" t="s">
        <v>300</v>
      </c>
      <c r="H62" s="18" t="s">
        <v>152</v>
      </c>
      <c r="I62" s="7" t="s">
        <v>403</v>
      </c>
      <c r="J62" s="33" t="s">
        <v>404</v>
      </c>
      <c r="K62" s="19">
        <v>160267</v>
      </c>
      <c r="L62" s="20">
        <v>62673</v>
      </c>
      <c r="M62" s="1"/>
      <c r="N62" s="1"/>
      <c r="O62" s="1"/>
      <c r="P62" s="1"/>
    </row>
    <row r="63" spans="1:16" x14ac:dyDescent="0.2">
      <c r="A63" s="16" t="s">
        <v>23</v>
      </c>
      <c r="B63" s="10" t="s">
        <v>24</v>
      </c>
      <c r="C63" s="15">
        <v>11</v>
      </c>
      <c r="D63" s="15" t="s">
        <v>25</v>
      </c>
      <c r="E63" s="28" t="s">
        <v>510</v>
      </c>
      <c r="F63" s="26" t="s">
        <v>155</v>
      </c>
      <c r="G63" s="26" t="s">
        <v>300</v>
      </c>
      <c r="H63" s="18" t="s">
        <v>152</v>
      </c>
      <c r="I63" s="7" t="s">
        <v>155</v>
      </c>
      <c r="J63" s="33" t="s">
        <v>156</v>
      </c>
      <c r="K63" s="19">
        <v>645237</v>
      </c>
      <c r="L63" s="20">
        <v>368674</v>
      </c>
      <c r="M63" s="1"/>
      <c r="N63" s="1"/>
      <c r="O63" s="1"/>
      <c r="P63" s="1"/>
    </row>
    <row r="64" spans="1:16" x14ac:dyDescent="0.2">
      <c r="A64" s="16" t="s">
        <v>23</v>
      </c>
      <c r="B64" s="10" t="s">
        <v>24</v>
      </c>
      <c r="C64" s="15">
        <v>11</v>
      </c>
      <c r="D64" s="15" t="s">
        <v>75</v>
      </c>
      <c r="E64" s="28" t="s">
        <v>510</v>
      </c>
      <c r="F64" s="26" t="s">
        <v>191</v>
      </c>
      <c r="G64" s="26" t="s">
        <v>300</v>
      </c>
      <c r="H64" s="18" t="s">
        <v>152</v>
      </c>
      <c r="I64" s="7" t="s">
        <v>191</v>
      </c>
      <c r="J64" s="33" t="s">
        <v>192</v>
      </c>
      <c r="K64" s="19">
        <v>637091</v>
      </c>
      <c r="L64" s="20">
        <v>152269</v>
      </c>
      <c r="M64" s="1"/>
      <c r="N64" s="1"/>
      <c r="O64" s="1"/>
      <c r="P64" s="1"/>
    </row>
    <row r="65" spans="1:16" x14ac:dyDescent="0.2">
      <c r="A65" s="16" t="s">
        <v>23</v>
      </c>
      <c r="B65" s="10" t="s">
        <v>24</v>
      </c>
      <c r="C65" s="15">
        <v>11</v>
      </c>
      <c r="D65" s="15" t="s">
        <v>106</v>
      </c>
      <c r="E65" s="28" t="s">
        <v>510</v>
      </c>
      <c r="F65" s="26" t="s">
        <v>225</v>
      </c>
      <c r="G65" s="26" t="s">
        <v>300</v>
      </c>
      <c r="H65" s="18" t="s">
        <v>152</v>
      </c>
      <c r="I65" s="7" t="s">
        <v>225</v>
      </c>
      <c r="J65" s="33" t="s">
        <v>226</v>
      </c>
      <c r="K65" s="19">
        <v>47730</v>
      </c>
      <c r="L65" s="20">
        <v>20174</v>
      </c>
      <c r="M65" s="1"/>
      <c r="N65" s="1"/>
      <c r="O65" s="1"/>
      <c r="P65" s="1"/>
    </row>
    <row r="66" spans="1:16" x14ac:dyDescent="0.2">
      <c r="A66" s="16" t="s">
        <v>23</v>
      </c>
      <c r="B66" s="10" t="s">
        <v>24</v>
      </c>
      <c r="C66" s="15">
        <v>11</v>
      </c>
      <c r="D66" s="15" t="s">
        <v>82</v>
      </c>
      <c r="E66" s="28" t="s">
        <v>510</v>
      </c>
      <c r="F66" s="26" t="s">
        <v>197</v>
      </c>
      <c r="G66" s="26" t="s">
        <v>300</v>
      </c>
      <c r="H66" s="6" t="s">
        <v>152</v>
      </c>
      <c r="I66" s="7" t="s">
        <v>197</v>
      </c>
      <c r="J66" s="32" t="s">
        <v>198</v>
      </c>
      <c r="K66" s="13">
        <v>646424</v>
      </c>
      <c r="L66" s="21">
        <v>50056</v>
      </c>
      <c r="M66" s="1"/>
      <c r="N66" s="1"/>
      <c r="O66" s="1"/>
      <c r="P66" s="1"/>
    </row>
    <row r="67" spans="1:16" x14ac:dyDescent="0.2">
      <c r="A67" s="16" t="s">
        <v>23</v>
      </c>
      <c r="B67" s="10" t="s">
        <v>24</v>
      </c>
      <c r="C67" s="15">
        <v>11</v>
      </c>
      <c r="D67" s="15" t="s">
        <v>421</v>
      </c>
      <c r="E67" s="28" t="s">
        <v>510</v>
      </c>
      <c r="F67" s="26" t="s">
        <v>422</v>
      </c>
      <c r="G67" s="26" t="s">
        <v>300</v>
      </c>
      <c r="H67" s="6" t="s">
        <v>152</v>
      </c>
      <c r="I67" s="7" t="s">
        <v>422</v>
      </c>
      <c r="J67" s="32" t="s">
        <v>423</v>
      </c>
      <c r="K67" s="13">
        <v>656803</v>
      </c>
      <c r="L67" s="21">
        <v>67583</v>
      </c>
      <c r="M67" s="1"/>
      <c r="N67" s="1"/>
      <c r="O67" s="1"/>
      <c r="P67" s="1"/>
    </row>
    <row r="68" spans="1:16" x14ac:dyDescent="0.2">
      <c r="A68" s="16" t="s">
        <v>67</v>
      </c>
      <c r="B68" s="10" t="s">
        <v>68</v>
      </c>
      <c r="C68" s="15">
        <v>52</v>
      </c>
      <c r="D68" s="15" t="s">
        <v>145</v>
      </c>
      <c r="E68" s="28" t="s">
        <v>511</v>
      </c>
      <c r="F68" s="26" t="s">
        <v>279</v>
      </c>
      <c r="G68" s="26" t="s">
        <v>300</v>
      </c>
      <c r="H68" s="18" t="s">
        <v>152</v>
      </c>
      <c r="I68" s="7" t="s">
        <v>279</v>
      </c>
      <c r="J68" s="33" t="s">
        <v>280</v>
      </c>
      <c r="K68" s="19">
        <v>24279</v>
      </c>
      <c r="L68" s="20">
        <v>5969</v>
      </c>
      <c r="M68" s="1"/>
      <c r="N68" s="1"/>
      <c r="O68" s="1"/>
      <c r="P68" s="1"/>
    </row>
    <row r="69" spans="1:16" x14ac:dyDescent="0.2">
      <c r="A69" s="16" t="s">
        <v>67</v>
      </c>
      <c r="B69" s="10" t="s">
        <v>68</v>
      </c>
      <c r="C69" s="15">
        <v>52</v>
      </c>
      <c r="D69" s="15" t="s">
        <v>357</v>
      </c>
      <c r="E69" s="28" t="s">
        <v>511</v>
      </c>
      <c r="F69" s="26" t="s">
        <v>358</v>
      </c>
      <c r="G69" s="26" t="s">
        <v>300</v>
      </c>
      <c r="H69" s="18" t="s">
        <v>152</v>
      </c>
      <c r="I69" s="7" t="s">
        <v>358</v>
      </c>
      <c r="J69" s="33" t="s">
        <v>359</v>
      </c>
      <c r="K69" s="19">
        <v>6981</v>
      </c>
      <c r="L69" s="20">
        <v>1745</v>
      </c>
      <c r="M69" s="1"/>
      <c r="N69" s="1"/>
      <c r="O69" s="1"/>
      <c r="P69" s="1"/>
    </row>
    <row r="70" spans="1:16" x14ac:dyDescent="0.2">
      <c r="A70" s="16" t="s">
        <v>67</v>
      </c>
      <c r="B70" s="10" t="s">
        <v>68</v>
      </c>
      <c r="C70" s="15">
        <v>52</v>
      </c>
      <c r="D70" s="15" t="s">
        <v>69</v>
      </c>
      <c r="E70" s="28" t="s">
        <v>511</v>
      </c>
      <c r="F70" s="26" t="s">
        <v>183</v>
      </c>
      <c r="G70" s="26" t="s">
        <v>300</v>
      </c>
      <c r="H70" s="18" t="s">
        <v>152</v>
      </c>
      <c r="I70" s="7" t="s">
        <v>183</v>
      </c>
      <c r="J70" s="33" t="s">
        <v>184</v>
      </c>
      <c r="K70" s="19">
        <v>65510</v>
      </c>
      <c r="L70" s="20">
        <v>7230</v>
      </c>
      <c r="M70" s="1"/>
      <c r="N70" s="1"/>
      <c r="O70" s="1"/>
      <c r="P70" s="1"/>
    </row>
    <row r="71" spans="1:16" x14ac:dyDescent="0.2">
      <c r="A71" s="16" t="s">
        <v>316</v>
      </c>
      <c r="B71" s="10" t="s">
        <v>317</v>
      </c>
      <c r="C71" s="15">
        <v>1</v>
      </c>
      <c r="D71" s="15" t="s">
        <v>318</v>
      </c>
      <c r="E71" s="28" t="s">
        <v>512</v>
      </c>
      <c r="F71" s="26" t="s">
        <v>319</v>
      </c>
      <c r="G71" s="26" t="s">
        <v>300</v>
      </c>
      <c r="H71" s="6" t="s">
        <v>152</v>
      </c>
      <c r="I71" s="7" t="s">
        <v>319</v>
      </c>
      <c r="J71" s="32" t="s">
        <v>320</v>
      </c>
      <c r="K71" s="13">
        <v>33944</v>
      </c>
      <c r="L71" s="21">
        <v>3291</v>
      </c>
      <c r="M71" s="1"/>
      <c r="N71" s="1"/>
      <c r="O71" s="1"/>
      <c r="P71" s="1"/>
    </row>
    <row r="72" spans="1:16" x14ac:dyDescent="0.2">
      <c r="A72" s="16" t="s">
        <v>20</v>
      </c>
      <c r="B72" s="10" t="s">
        <v>21</v>
      </c>
      <c r="C72" s="15">
        <v>4</v>
      </c>
      <c r="D72" s="15" t="s">
        <v>22</v>
      </c>
      <c r="E72" s="28" t="s">
        <v>513</v>
      </c>
      <c r="F72" s="26" t="s">
        <v>153</v>
      </c>
      <c r="G72" s="26" t="s">
        <v>300</v>
      </c>
      <c r="H72" s="18" t="s">
        <v>152</v>
      </c>
      <c r="I72" s="7" t="s">
        <v>153</v>
      </c>
      <c r="J72" s="33" t="s">
        <v>154</v>
      </c>
      <c r="K72" s="19">
        <v>125435</v>
      </c>
      <c r="L72" s="20">
        <v>4782</v>
      </c>
      <c r="M72" s="1"/>
      <c r="N72" s="1"/>
      <c r="O72" s="1"/>
      <c r="P72" s="1"/>
    </row>
    <row r="73" spans="1:16" x14ac:dyDescent="0.2">
      <c r="A73" s="16" t="s">
        <v>20</v>
      </c>
      <c r="B73" s="10" t="s">
        <v>21</v>
      </c>
      <c r="C73" s="15">
        <v>4</v>
      </c>
      <c r="D73" s="15" t="s">
        <v>330</v>
      </c>
      <c r="E73" s="28" t="s">
        <v>513</v>
      </c>
      <c r="F73" s="26" t="s">
        <v>331</v>
      </c>
      <c r="G73" s="26" t="s">
        <v>300</v>
      </c>
      <c r="H73" s="18" t="s">
        <v>152</v>
      </c>
      <c r="I73" s="7" t="s">
        <v>331</v>
      </c>
      <c r="J73" s="33" t="s">
        <v>332</v>
      </c>
      <c r="K73" s="19">
        <v>85165</v>
      </c>
      <c r="L73" s="20">
        <v>7623</v>
      </c>
      <c r="M73" s="1"/>
      <c r="N73" s="1"/>
      <c r="O73" s="1"/>
      <c r="P73" s="1"/>
    </row>
    <row r="74" spans="1:16" x14ac:dyDescent="0.2">
      <c r="A74" s="16" t="s">
        <v>20</v>
      </c>
      <c r="B74" s="10" t="s">
        <v>21</v>
      </c>
      <c r="C74" s="15">
        <v>4</v>
      </c>
      <c r="D74" s="15" t="s">
        <v>74</v>
      </c>
      <c r="E74" s="28" t="s">
        <v>513</v>
      </c>
      <c r="F74" s="26" t="s">
        <v>189</v>
      </c>
      <c r="G74" s="26" t="s">
        <v>300</v>
      </c>
      <c r="H74" s="18" t="s">
        <v>152</v>
      </c>
      <c r="I74" s="7" t="s">
        <v>189</v>
      </c>
      <c r="J74" s="33" t="s">
        <v>190</v>
      </c>
      <c r="K74" s="19">
        <v>935389</v>
      </c>
      <c r="L74" s="20">
        <v>516941</v>
      </c>
      <c r="M74" s="1"/>
      <c r="N74" s="1"/>
      <c r="O74" s="1"/>
      <c r="P74" s="1"/>
    </row>
    <row r="75" spans="1:16" x14ac:dyDescent="0.2">
      <c r="A75" s="16" t="s">
        <v>41</v>
      </c>
      <c r="B75" s="10" t="s">
        <v>42</v>
      </c>
      <c r="C75" s="15">
        <v>2</v>
      </c>
      <c r="D75" s="15" t="s">
        <v>61</v>
      </c>
      <c r="E75" s="28" t="s">
        <v>514</v>
      </c>
      <c r="F75" s="26" t="s">
        <v>179</v>
      </c>
      <c r="G75" s="26" t="s">
        <v>300</v>
      </c>
      <c r="H75" s="18" t="s">
        <v>152</v>
      </c>
      <c r="I75" s="7" t="s">
        <v>179</v>
      </c>
      <c r="J75" s="33" t="s">
        <v>180</v>
      </c>
      <c r="K75" s="19">
        <v>89802</v>
      </c>
      <c r="L75" s="20">
        <v>36616</v>
      </c>
      <c r="M75" s="1"/>
      <c r="N75" s="1"/>
      <c r="O75" s="1"/>
      <c r="P75" s="1"/>
    </row>
    <row r="76" spans="1:16" x14ac:dyDescent="0.2">
      <c r="A76" s="16" t="s">
        <v>41</v>
      </c>
      <c r="B76" s="10" t="s">
        <v>42</v>
      </c>
      <c r="C76" s="15">
        <v>2</v>
      </c>
      <c r="D76" s="15" t="s">
        <v>418</v>
      </c>
      <c r="E76" s="28" t="s">
        <v>514</v>
      </c>
      <c r="F76" s="26" t="s">
        <v>419</v>
      </c>
      <c r="G76" s="26" t="s">
        <v>300</v>
      </c>
      <c r="H76" s="6" t="s">
        <v>152</v>
      </c>
      <c r="I76" s="7" t="s">
        <v>419</v>
      </c>
      <c r="J76" s="32" t="s">
        <v>420</v>
      </c>
      <c r="K76" s="13">
        <v>1254319</v>
      </c>
      <c r="L76" s="21">
        <v>20320</v>
      </c>
      <c r="M76" s="1"/>
      <c r="N76" s="1"/>
      <c r="O76" s="1"/>
      <c r="P76" s="1"/>
    </row>
    <row r="77" spans="1:16" x14ac:dyDescent="0.2">
      <c r="A77" s="16" t="s">
        <v>41</v>
      </c>
      <c r="B77" s="10" t="s">
        <v>42</v>
      </c>
      <c r="C77" s="15">
        <v>2</v>
      </c>
      <c r="D77" s="15" t="s">
        <v>140</v>
      </c>
      <c r="E77" s="28" t="s">
        <v>514</v>
      </c>
      <c r="F77" s="26" t="s">
        <v>269</v>
      </c>
      <c r="G77" s="26" t="s">
        <v>300</v>
      </c>
      <c r="H77" s="6" t="s">
        <v>152</v>
      </c>
      <c r="I77" s="7" t="s">
        <v>269</v>
      </c>
      <c r="J77" s="32" t="s">
        <v>270</v>
      </c>
      <c r="K77" s="13">
        <v>101074</v>
      </c>
      <c r="L77" s="21">
        <v>25743</v>
      </c>
      <c r="M77" s="1"/>
      <c r="N77" s="1"/>
      <c r="O77" s="1"/>
      <c r="P77" s="1"/>
    </row>
    <row r="78" spans="1:16" x14ac:dyDescent="0.2">
      <c r="A78" s="16" t="s">
        <v>41</v>
      </c>
      <c r="B78" s="10" t="s">
        <v>42</v>
      </c>
      <c r="C78" s="15">
        <v>2</v>
      </c>
      <c r="D78" s="15" t="s">
        <v>471</v>
      </c>
      <c r="E78" s="28" t="s">
        <v>514</v>
      </c>
      <c r="F78" s="26" t="s">
        <v>305</v>
      </c>
      <c r="G78" s="26" t="s">
        <v>472</v>
      </c>
      <c r="H78" s="6" t="s">
        <v>473</v>
      </c>
      <c r="I78" s="7" t="s">
        <v>474</v>
      </c>
      <c r="J78" s="32" t="s">
        <v>475</v>
      </c>
      <c r="K78" s="13">
        <v>58138</v>
      </c>
      <c r="L78" s="21">
        <v>8977</v>
      </c>
      <c r="M78" s="1"/>
      <c r="N78" s="1"/>
      <c r="O78" s="1"/>
      <c r="P78" s="1"/>
    </row>
    <row r="79" spans="1:16" x14ac:dyDescent="0.2">
      <c r="A79" s="16" t="s">
        <v>41</v>
      </c>
      <c r="B79" s="10" t="s">
        <v>42</v>
      </c>
      <c r="C79" s="15">
        <v>2</v>
      </c>
      <c r="D79" s="15" t="s">
        <v>150</v>
      </c>
      <c r="E79" s="28" t="s">
        <v>514</v>
      </c>
      <c r="F79" s="26" t="s">
        <v>305</v>
      </c>
      <c r="G79" s="26" t="s">
        <v>306</v>
      </c>
      <c r="H79" s="18" t="s">
        <v>291</v>
      </c>
      <c r="I79" s="7" t="s">
        <v>292</v>
      </c>
      <c r="J79" s="33" t="s">
        <v>293</v>
      </c>
      <c r="K79" s="19">
        <v>13438</v>
      </c>
      <c r="L79" s="21">
        <v>724</v>
      </c>
      <c r="M79" s="1"/>
      <c r="N79" s="1"/>
      <c r="O79" s="1"/>
      <c r="P79" s="1"/>
    </row>
    <row r="80" spans="1:16" x14ac:dyDescent="0.2">
      <c r="A80" s="16" t="s">
        <v>85</v>
      </c>
      <c r="B80" s="10" t="s">
        <v>86</v>
      </c>
      <c r="C80" s="15">
        <v>1</v>
      </c>
      <c r="D80" s="15" t="s">
        <v>324</v>
      </c>
      <c r="E80" s="28" t="s">
        <v>515</v>
      </c>
      <c r="F80" s="26" t="s">
        <v>325</v>
      </c>
      <c r="G80" s="26" t="s">
        <v>300</v>
      </c>
      <c r="H80" s="6" t="s">
        <v>152</v>
      </c>
      <c r="I80" s="7" t="s">
        <v>325</v>
      </c>
      <c r="J80" s="32" t="s">
        <v>326</v>
      </c>
      <c r="K80" s="13">
        <v>6992</v>
      </c>
      <c r="L80" s="21">
        <v>4250</v>
      </c>
      <c r="M80" s="1"/>
      <c r="N80" s="1"/>
      <c r="O80" s="1"/>
      <c r="P80" s="1"/>
    </row>
    <row r="81" spans="1:16" x14ac:dyDescent="0.2">
      <c r="A81" s="16" t="s">
        <v>85</v>
      </c>
      <c r="B81" s="10" t="s">
        <v>86</v>
      </c>
      <c r="C81" s="15">
        <v>1</v>
      </c>
      <c r="D81" s="15" t="s">
        <v>381</v>
      </c>
      <c r="E81" s="28" t="s">
        <v>515</v>
      </c>
      <c r="F81" s="26" t="s">
        <v>382</v>
      </c>
      <c r="G81" s="26" t="s">
        <v>300</v>
      </c>
      <c r="H81" s="6" t="s">
        <v>152</v>
      </c>
      <c r="I81" s="7" t="s">
        <v>382</v>
      </c>
      <c r="J81" s="32" t="s">
        <v>383</v>
      </c>
      <c r="K81" s="13">
        <v>49372</v>
      </c>
      <c r="L81" s="21">
        <v>49372</v>
      </c>
      <c r="M81" s="1"/>
      <c r="N81" s="1"/>
      <c r="O81" s="1"/>
      <c r="P81" s="1"/>
    </row>
    <row r="82" spans="1:16" x14ac:dyDescent="0.2">
      <c r="A82" s="16" t="s">
        <v>85</v>
      </c>
      <c r="B82" s="10" t="s">
        <v>86</v>
      </c>
      <c r="C82" s="15">
        <v>1</v>
      </c>
      <c r="D82" s="15" t="s">
        <v>87</v>
      </c>
      <c r="E82" s="28" t="s">
        <v>515</v>
      </c>
      <c r="F82" s="26" t="s">
        <v>199</v>
      </c>
      <c r="G82" s="26" t="s">
        <v>300</v>
      </c>
      <c r="H82" s="18" t="s">
        <v>152</v>
      </c>
      <c r="I82" s="7" t="s">
        <v>199</v>
      </c>
      <c r="J82" s="33" t="s">
        <v>200</v>
      </c>
      <c r="K82" s="19">
        <v>319520</v>
      </c>
      <c r="L82" s="20">
        <v>109810</v>
      </c>
      <c r="M82" s="1"/>
      <c r="N82" s="1"/>
      <c r="O82" s="1"/>
      <c r="P82" s="1"/>
    </row>
    <row r="83" spans="1:16" x14ac:dyDescent="0.2">
      <c r="A83" s="16" t="s">
        <v>85</v>
      </c>
      <c r="B83" s="10" t="s">
        <v>86</v>
      </c>
      <c r="C83" s="15">
        <v>1</v>
      </c>
      <c r="D83" s="15" t="s">
        <v>88</v>
      </c>
      <c r="E83" s="28" t="s">
        <v>515</v>
      </c>
      <c r="F83" s="26" t="s">
        <v>201</v>
      </c>
      <c r="G83" s="26" t="s">
        <v>300</v>
      </c>
      <c r="H83" s="18" t="s">
        <v>152</v>
      </c>
      <c r="I83" s="7" t="s">
        <v>201</v>
      </c>
      <c r="J83" s="33" t="s">
        <v>202</v>
      </c>
      <c r="K83" s="19">
        <v>74546</v>
      </c>
      <c r="L83" s="20">
        <v>12062</v>
      </c>
      <c r="M83" s="1"/>
      <c r="N83" s="1"/>
      <c r="O83" s="1"/>
      <c r="P83" s="1"/>
    </row>
    <row r="84" spans="1:16" x14ac:dyDescent="0.2">
      <c r="A84" s="16" t="s">
        <v>85</v>
      </c>
      <c r="B84" s="10" t="s">
        <v>86</v>
      </c>
      <c r="C84" s="15">
        <v>1</v>
      </c>
      <c r="D84" s="15" t="s">
        <v>103</v>
      </c>
      <c r="E84" s="28" t="s">
        <v>515</v>
      </c>
      <c r="F84" s="26" t="s">
        <v>219</v>
      </c>
      <c r="G84" s="26" t="s">
        <v>300</v>
      </c>
      <c r="H84" s="18" t="s">
        <v>152</v>
      </c>
      <c r="I84" s="7" t="s">
        <v>219</v>
      </c>
      <c r="J84" s="33" t="s">
        <v>220</v>
      </c>
      <c r="K84" s="19">
        <v>6913</v>
      </c>
      <c r="L84" s="20">
        <v>2960</v>
      </c>
      <c r="M84" s="1"/>
      <c r="N84" s="1"/>
      <c r="O84" s="1"/>
      <c r="P84" s="1"/>
    </row>
    <row r="85" spans="1:16" x14ac:dyDescent="0.2">
      <c r="A85" s="16" t="s">
        <v>85</v>
      </c>
      <c r="B85" s="10" t="s">
        <v>86</v>
      </c>
      <c r="C85" s="15">
        <v>1</v>
      </c>
      <c r="D85" s="15" t="s">
        <v>476</v>
      </c>
      <c r="E85" s="28" t="s">
        <v>515</v>
      </c>
      <c r="F85" s="26" t="s">
        <v>477</v>
      </c>
      <c r="G85" s="26" t="s">
        <v>478</v>
      </c>
      <c r="H85" s="6" t="s">
        <v>479</v>
      </c>
      <c r="I85" s="7" t="s">
        <v>480</v>
      </c>
      <c r="J85" s="32" t="s">
        <v>481</v>
      </c>
      <c r="K85" s="13">
        <v>14559</v>
      </c>
      <c r="L85" s="21">
        <v>7279</v>
      </c>
      <c r="M85" s="1"/>
      <c r="N85" s="1"/>
      <c r="O85" s="1"/>
      <c r="P85" s="1"/>
    </row>
    <row r="86" spans="1:16" x14ac:dyDescent="0.2">
      <c r="A86" s="16" t="s">
        <v>85</v>
      </c>
      <c r="B86" s="10" t="s">
        <v>86</v>
      </c>
      <c r="C86" s="15">
        <v>1</v>
      </c>
      <c r="D86" s="15" t="s">
        <v>482</v>
      </c>
      <c r="E86" s="28" t="s">
        <v>515</v>
      </c>
      <c r="F86" s="26" t="s">
        <v>477</v>
      </c>
      <c r="G86" s="26" t="s">
        <v>483</v>
      </c>
      <c r="H86" s="6" t="s">
        <v>484</v>
      </c>
      <c r="I86" s="7" t="s">
        <v>485</v>
      </c>
      <c r="J86" s="32" t="s">
        <v>486</v>
      </c>
      <c r="K86" s="13">
        <v>14973</v>
      </c>
      <c r="L86" s="21">
        <v>7487</v>
      </c>
      <c r="M86" s="1"/>
      <c r="N86" s="1"/>
      <c r="O86" s="1"/>
      <c r="P86" s="1"/>
    </row>
    <row r="87" spans="1:16" x14ac:dyDescent="0.2">
      <c r="A87" s="16" t="s">
        <v>85</v>
      </c>
      <c r="B87" s="10" t="s">
        <v>86</v>
      </c>
      <c r="C87" s="15">
        <v>1</v>
      </c>
      <c r="D87" s="15" t="s">
        <v>151</v>
      </c>
      <c r="E87" s="28" t="s">
        <v>515</v>
      </c>
      <c r="F87" s="26" t="s">
        <v>219</v>
      </c>
      <c r="G87" s="26" t="s">
        <v>307</v>
      </c>
      <c r="H87" s="18" t="s">
        <v>294</v>
      </c>
      <c r="I87" s="7" t="s">
        <v>295</v>
      </c>
      <c r="J87" s="33" t="s">
        <v>296</v>
      </c>
      <c r="K87" s="19">
        <v>8301</v>
      </c>
      <c r="L87" s="20">
        <v>674</v>
      </c>
      <c r="M87" s="1"/>
      <c r="N87" s="1"/>
      <c r="O87" s="1"/>
      <c r="P87" s="1"/>
    </row>
    <row r="88" spans="1:16" x14ac:dyDescent="0.2">
      <c r="A88" s="16" t="s">
        <v>45</v>
      </c>
      <c r="B88" s="10" t="s">
        <v>46</v>
      </c>
      <c r="C88" s="15">
        <v>1</v>
      </c>
      <c r="D88" s="15" t="s">
        <v>47</v>
      </c>
      <c r="E88" s="28" t="s">
        <v>516</v>
      </c>
      <c r="F88" s="26" t="s">
        <v>167</v>
      </c>
      <c r="G88" s="26" t="s">
        <v>300</v>
      </c>
      <c r="H88" s="6" t="s">
        <v>152</v>
      </c>
      <c r="I88" s="7" t="s">
        <v>167</v>
      </c>
      <c r="J88" s="32" t="s">
        <v>168</v>
      </c>
      <c r="K88" s="13">
        <v>44224</v>
      </c>
      <c r="L88" s="21">
        <v>1977</v>
      </c>
      <c r="M88" s="1"/>
      <c r="N88" s="1"/>
      <c r="O88" s="1"/>
      <c r="P88" s="1"/>
    </row>
    <row r="89" spans="1:16" x14ac:dyDescent="0.2">
      <c r="A89" s="16" t="s">
        <v>45</v>
      </c>
      <c r="B89" s="10" t="s">
        <v>46</v>
      </c>
      <c r="C89" s="15">
        <v>1</v>
      </c>
      <c r="D89" s="15" t="s">
        <v>48</v>
      </c>
      <c r="E89" s="28" t="s">
        <v>516</v>
      </c>
      <c r="F89" s="26" t="s">
        <v>169</v>
      </c>
      <c r="G89" s="26" t="s">
        <v>300</v>
      </c>
      <c r="H89" s="6" t="s">
        <v>152</v>
      </c>
      <c r="I89" s="7" t="s">
        <v>169</v>
      </c>
      <c r="J89" s="32" t="s">
        <v>170</v>
      </c>
      <c r="K89" s="13">
        <v>53659</v>
      </c>
      <c r="L89" s="21">
        <v>14964</v>
      </c>
      <c r="M89" s="1"/>
      <c r="N89" s="1"/>
      <c r="O89" s="1"/>
      <c r="P89" s="1"/>
    </row>
    <row r="90" spans="1:16" x14ac:dyDescent="0.2">
      <c r="A90" s="16" t="s">
        <v>45</v>
      </c>
      <c r="B90" s="10" t="s">
        <v>46</v>
      </c>
      <c r="C90" s="15">
        <v>1</v>
      </c>
      <c r="D90" s="15" t="s">
        <v>81</v>
      </c>
      <c r="E90" s="28" t="s">
        <v>516</v>
      </c>
      <c r="F90" s="26" t="s">
        <v>195</v>
      </c>
      <c r="G90" s="26" t="s">
        <v>300</v>
      </c>
      <c r="H90" s="18" t="s">
        <v>152</v>
      </c>
      <c r="I90" s="7" t="s">
        <v>195</v>
      </c>
      <c r="J90" s="33" t="s">
        <v>196</v>
      </c>
      <c r="K90" s="19">
        <v>47617</v>
      </c>
      <c r="L90" s="20">
        <v>2484</v>
      </c>
      <c r="M90" s="1"/>
      <c r="N90" s="1"/>
      <c r="O90" s="1"/>
      <c r="P90" s="1"/>
    </row>
    <row r="91" spans="1:16" x14ac:dyDescent="0.2">
      <c r="A91" s="16" t="s">
        <v>45</v>
      </c>
      <c r="B91" s="10" t="s">
        <v>46</v>
      </c>
      <c r="C91" s="15">
        <v>1</v>
      </c>
      <c r="D91" s="15" t="s">
        <v>117</v>
      </c>
      <c r="E91" s="28" t="s">
        <v>516</v>
      </c>
      <c r="F91" s="26" t="s">
        <v>239</v>
      </c>
      <c r="G91" s="26" t="s">
        <v>300</v>
      </c>
      <c r="H91" s="18" t="s">
        <v>152</v>
      </c>
      <c r="I91" s="7" t="s">
        <v>239</v>
      </c>
      <c r="J91" s="33" t="s">
        <v>240</v>
      </c>
      <c r="K91" s="19">
        <v>146077</v>
      </c>
      <c r="L91" s="20">
        <v>45111</v>
      </c>
      <c r="M91" s="1"/>
      <c r="N91" s="1"/>
      <c r="O91" s="1"/>
      <c r="P91" s="1"/>
    </row>
    <row r="92" spans="1:16" x14ac:dyDescent="0.2">
      <c r="A92" s="16" t="s">
        <v>107</v>
      </c>
      <c r="B92" s="10" t="s">
        <v>108</v>
      </c>
      <c r="C92" s="15">
        <v>39</v>
      </c>
      <c r="D92" s="15" t="s">
        <v>321</v>
      </c>
      <c r="E92" s="28" t="s">
        <v>517</v>
      </c>
      <c r="F92" s="26" t="s">
        <v>322</v>
      </c>
      <c r="G92" s="26" t="s">
        <v>300</v>
      </c>
      <c r="H92" s="6" t="s">
        <v>152</v>
      </c>
      <c r="I92" s="7" t="s">
        <v>322</v>
      </c>
      <c r="J92" s="32" t="s">
        <v>323</v>
      </c>
      <c r="K92" s="13">
        <v>1887</v>
      </c>
      <c r="L92" s="21">
        <v>1415</v>
      </c>
      <c r="M92" s="1"/>
      <c r="N92" s="1"/>
      <c r="O92" s="1"/>
      <c r="P92" s="1"/>
    </row>
    <row r="93" spans="1:16" x14ac:dyDescent="0.2">
      <c r="A93" s="16" t="s">
        <v>107</v>
      </c>
      <c r="B93" s="10" t="s">
        <v>108</v>
      </c>
      <c r="C93" s="15">
        <v>39</v>
      </c>
      <c r="D93" s="15" t="s">
        <v>333</v>
      </c>
      <c r="E93" s="28" t="s">
        <v>517</v>
      </c>
      <c r="F93" s="26" t="s">
        <v>334</v>
      </c>
      <c r="G93" s="26" t="s">
        <v>300</v>
      </c>
      <c r="H93" s="6" t="s">
        <v>152</v>
      </c>
      <c r="I93" s="7" t="s">
        <v>334</v>
      </c>
      <c r="J93" s="32" t="s">
        <v>335</v>
      </c>
      <c r="K93" s="13">
        <v>10930</v>
      </c>
      <c r="L93" s="21">
        <v>1193</v>
      </c>
      <c r="M93" s="1"/>
      <c r="N93" s="1"/>
      <c r="O93" s="1"/>
      <c r="P93" s="1"/>
    </row>
    <row r="94" spans="1:16" x14ac:dyDescent="0.2">
      <c r="A94" s="16" t="s">
        <v>107</v>
      </c>
      <c r="B94" s="10" t="s">
        <v>108</v>
      </c>
      <c r="C94" s="15">
        <v>39</v>
      </c>
      <c r="D94" s="15" t="s">
        <v>109</v>
      </c>
      <c r="E94" s="28" t="s">
        <v>517</v>
      </c>
      <c r="F94" s="26" t="s">
        <v>227</v>
      </c>
      <c r="G94" s="26" t="s">
        <v>300</v>
      </c>
      <c r="H94" s="6" t="s">
        <v>152</v>
      </c>
      <c r="I94" s="7" t="s">
        <v>227</v>
      </c>
      <c r="J94" s="32" t="s">
        <v>228</v>
      </c>
      <c r="K94" s="13">
        <v>106379</v>
      </c>
      <c r="L94" s="21">
        <v>7392</v>
      </c>
      <c r="M94" s="1"/>
      <c r="N94" s="1"/>
      <c r="O94" s="1"/>
      <c r="P94" s="1"/>
    </row>
    <row r="95" spans="1:16" x14ac:dyDescent="0.2">
      <c r="A95" s="16" t="s">
        <v>107</v>
      </c>
      <c r="B95" s="10" t="s">
        <v>108</v>
      </c>
      <c r="C95" s="15">
        <v>39</v>
      </c>
      <c r="D95" s="15" t="s">
        <v>345</v>
      </c>
      <c r="E95" s="28" t="s">
        <v>517</v>
      </c>
      <c r="F95" s="26" t="s">
        <v>346</v>
      </c>
      <c r="G95" s="26" t="s">
        <v>300</v>
      </c>
      <c r="H95" s="6" t="s">
        <v>152</v>
      </c>
      <c r="I95" s="7" t="s">
        <v>346</v>
      </c>
      <c r="J95" s="32" t="s">
        <v>347</v>
      </c>
      <c r="K95" s="13">
        <v>8387</v>
      </c>
      <c r="L95" s="21">
        <v>3451</v>
      </c>
      <c r="M95" s="1"/>
      <c r="N95" s="1"/>
      <c r="O95" s="1"/>
      <c r="P95" s="1"/>
    </row>
    <row r="96" spans="1:16" x14ac:dyDescent="0.2">
      <c r="A96" s="16" t="s">
        <v>107</v>
      </c>
      <c r="B96" s="10" t="s">
        <v>108</v>
      </c>
      <c r="C96" s="15">
        <v>39</v>
      </c>
      <c r="D96" s="15" t="s">
        <v>119</v>
      </c>
      <c r="E96" s="28" t="s">
        <v>517</v>
      </c>
      <c r="F96" s="26" t="s">
        <v>243</v>
      </c>
      <c r="G96" s="26" t="s">
        <v>300</v>
      </c>
      <c r="H96" s="18" t="s">
        <v>152</v>
      </c>
      <c r="I96" s="7" t="s">
        <v>243</v>
      </c>
      <c r="J96" s="33" t="s">
        <v>244</v>
      </c>
      <c r="K96" s="19">
        <v>380738</v>
      </c>
      <c r="L96" s="21">
        <v>16283</v>
      </c>
      <c r="M96" s="1"/>
      <c r="N96" s="1"/>
      <c r="O96" s="1"/>
      <c r="P96" s="1"/>
    </row>
    <row r="97" spans="1:16" x14ac:dyDescent="0.2">
      <c r="A97" s="16" t="s">
        <v>83</v>
      </c>
      <c r="B97" s="10" t="s">
        <v>84</v>
      </c>
      <c r="C97" s="15">
        <v>3</v>
      </c>
      <c r="D97" s="15" t="s">
        <v>146</v>
      </c>
      <c r="E97" s="28" t="s">
        <v>518</v>
      </c>
      <c r="F97" s="26" t="s">
        <v>281</v>
      </c>
      <c r="G97" s="26" t="s">
        <v>300</v>
      </c>
      <c r="H97" s="6" t="s">
        <v>152</v>
      </c>
      <c r="I97" s="7" t="s">
        <v>281</v>
      </c>
      <c r="J97" s="32" t="s">
        <v>282</v>
      </c>
      <c r="K97" s="13">
        <v>41241</v>
      </c>
      <c r="L97" s="21">
        <v>584</v>
      </c>
      <c r="M97" s="1"/>
      <c r="N97" s="1"/>
      <c r="O97" s="1"/>
      <c r="P97" s="1"/>
    </row>
    <row r="98" spans="1:16" x14ac:dyDescent="0.2">
      <c r="A98" s="16" t="s">
        <v>83</v>
      </c>
      <c r="B98" s="10" t="s">
        <v>84</v>
      </c>
      <c r="C98" s="15">
        <v>3</v>
      </c>
      <c r="D98" s="15" t="s">
        <v>360</v>
      </c>
      <c r="E98" s="28" t="s">
        <v>518</v>
      </c>
      <c r="F98" s="26" t="s">
        <v>361</v>
      </c>
      <c r="G98" s="26" t="s">
        <v>300</v>
      </c>
      <c r="H98" s="9" t="s">
        <v>152</v>
      </c>
      <c r="I98" s="7" t="s">
        <v>361</v>
      </c>
      <c r="J98" s="34" t="s">
        <v>362</v>
      </c>
      <c r="K98" s="13">
        <v>259808</v>
      </c>
      <c r="L98" s="21">
        <v>80481</v>
      </c>
      <c r="M98" s="1"/>
      <c r="N98" s="1"/>
      <c r="O98" s="1"/>
      <c r="P98" s="1"/>
    </row>
    <row r="99" spans="1:16" x14ac:dyDescent="0.2">
      <c r="A99" s="16" t="s">
        <v>62</v>
      </c>
      <c r="B99" s="10" t="s">
        <v>63</v>
      </c>
      <c r="C99" s="15">
        <v>1</v>
      </c>
      <c r="D99" s="15" t="s">
        <v>410</v>
      </c>
      <c r="E99" s="28" t="s">
        <v>519</v>
      </c>
      <c r="F99" s="26" t="s">
        <v>308</v>
      </c>
      <c r="G99" s="26" t="s">
        <v>300</v>
      </c>
      <c r="H99" s="6" t="s">
        <v>152</v>
      </c>
      <c r="I99" s="7" t="s">
        <v>308</v>
      </c>
      <c r="J99" s="32" t="s">
        <v>411</v>
      </c>
      <c r="K99" s="13">
        <v>142312</v>
      </c>
      <c r="L99" s="21">
        <v>36837</v>
      </c>
      <c r="M99" s="1"/>
      <c r="N99" s="1"/>
      <c r="O99" s="1"/>
      <c r="P99" s="1"/>
    </row>
    <row r="100" spans="1:16" x14ac:dyDescent="0.2">
      <c r="A100" s="16" t="s">
        <v>131</v>
      </c>
      <c r="B100" s="10" t="s">
        <v>132</v>
      </c>
      <c r="C100" s="15">
        <v>3</v>
      </c>
      <c r="D100" s="15" t="s">
        <v>147</v>
      </c>
      <c r="E100" s="28" t="s">
        <v>520</v>
      </c>
      <c r="F100" s="26" t="s">
        <v>283</v>
      </c>
      <c r="G100" s="26" t="s">
        <v>300</v>
      </c>
      <c r="H100" s="18" t="s">
        <v>152</v>
      </c>
      <c r="I100" s="7" t="s">
        <v>283</v>
      </c>
      <c r="J100" s="33" t="s">
        <v>284</v>
      </c>
      <c r="K100" s="19">
        <v>7653</v>
      </c>
      <c r="L100" s="20">
        <v>2615</v>
      </c>
      <c r="M100" s="1"/>
      <c r="N100" s="1"/>
      <c r="O100" s="1"/>
      <c r="P100" s="1"/>
    </row>
    <row r="101" spans="1:16" x14ac:dyDescent="0.2">
      <c r="A101" s="16" t="s">
        <v>131</v>
      </c>
      <c r="B101" s="10" t="s">
        <v>132</v>
      </c>
      <c r="C101" s="15">
        <v>3</v>
      </c>
      <c r="D101" s="15" t="s">
        <v>363</v>
      </c>
      <c r="E101" s="28" t="s">
        <v>520</v>
      </c>
      <c r="F101" s="26" t="s">
        <v>364</v>
      </c>
      <c r="G101" s="26" t="s">
        <v>300</v>
      </c>
      <c r="H101" s="18" t="s">
        <v>152</v>
      </c>
      <c r="I101" s="7" t="s">
        <v>364</v>
      </c>
      <c r="J101" s="33" t="s">
        <v>365</v>
      </c>
      <c r="K101" s="19">
        <v>561720</v>
      </c>
      <c r="L101" s="20">
        <v>88544</v>
      </c>
      <c r="M101" s="1"/>
      <c r="N101" s="1"/>
      <c r="O101" s="1"/>
      <c r="P101" s="1"/>
    </row>
    <row r="102" spans="1:16" x14ac:dyDescent="0.2">
      <c r="A102" s="16" t="s">
        <v>131</v>
      </c>
      <c r="B102" s="10" t="s">
        <v>132</v>
      </c>
      <c r="C102" s="15">
        <v>3</v>
      </c>
      <c r="D102" s="15" t="s">
        <v>133</v>
      </c>
      <c r="E102" s="28" t="s">
        <v>520</v>
      </c>
      <c r="F102" s="26" t="s">
        <v>259</v>
      </c>
      <c r="G102" s="26" t="s">
        <v>300</v>
      </c>
      <c r="H102" s="6" t="s">
        <v>152</v>
      </c>
      <c r="I102" s="7" t="s">
        <v>259</v>
      </c>
      <c r="J102" s="32" t="s">
        <v>260</v>
      </c>
      <c r="K102" s="13">
        <v>75682</v>
      </c>
      <c r="L102" s="21">
        <v>8444</v>
      </c>
      <c r="M102" s="1"/>
      <c r="N102" s="1"/>
      <c r="O102" s="1"/>
      <c r="P102" s="1"/>
    </row>
    <row r="103" spans="1:16" x14ac:dyDescent="0.2">
      <c r="A103" s="16" t="s">
        <v>131</v>
      </c>
      <c r="B103" s="10" t="s">
        <v>132</v>
      </c>
      <c r="C103" s="15">
        <v>3</v>
      </c>
      <c r="D103" s="15" t="s">
        <v>139</v>
      </c>
      <c r="E103" s="28" t="s">
        <v>520</v>
      </c>
      <c r="F103" s="26" t="s">
        <v>267</v>
      </c>
      <c r="G103" s="26" t="s">
        <v>300</v>
      </c>
      <c r="H103" s="18" t="s">
        <v>152</v>
      </c>
      <c r="I103" s="7" t="s">
        <v>267</v>
      </c>
      <c r="J103" s="33" t="s">
        <v>268</v>
      </c>
      <c r="K103" s="19">
        <v>567698</v>
      </c>
      <c r="L103" s="21">
        <v>73409</v>
      </c>
      <c r="M103" s="1"/>
      <c r="N103" s="1"/>
      <c r="O103" s="1"/>
      <c r="P103" s="1"/>
    </row>
    <row r="104" spans="1:16" x14ac:dyDescent="0.2">
      <c r="A104" s="16" t="s">
        <v>38</v>
      </c>
      <c r="B104" s="10" t="s">
        <v>39</v>
      </c>
      <c r="C104" s="15">
        <v>6</v>
      </c>
      <c r="D104" s="15" t="s">
        <v>40</v>
      </c>
      <c r="E104" s="28" t="s">
        <v>521</v>
      </c>
      <c r="F104" s="26" t="s">
        <v>165</v>
      </c>
      <c r="G104" s="26" t="s">
        <v>300</v>
      </c>
      <c r="H104" s="18" t="s">
        <v>152</v>
      </c>
      <c r="I104" s="7" t="s">
        <v>165</v>
      </c>
      <c r="J104" s="33" t="s">
        <v>166</v>
      </c>
      <c r="K104" s="19">
        <v>11022</v>
      </c>
      <c r="L104" s="20">
        <v>2756</v>
      </c>
      <c r="M104" s="1"/>
      <c r="N104" s="1"/>
      <c r="O104" s="1"/>
      <c r="P104" s="1"/>
    </row>
    <row r="105" spans="1:16" x14ac:dyDescent="0.2">
      <c r="A105" s="16" t="s">
        <v>38</v>
      </c>
      <c r="B105" s="10" t="s">
        <v>39</v>
      </c>
      <c r="C105" s="15">
        <v>6</v>
      </c>
      <c r="D105" s="15" t="s">
        <v>375</v>
      </c>
      <c r="E105" s="28" t="s">
        <v>521</v>
      </c>
      <c r="F105" s="26" t="s">
        <v>376</v>
      </c>
      <c r="G105" s="26" t="s">
        <v>300</v>
      </c>
      <c r="H105" s="18" t="s">
        <v>152</v>
      </c>
      <c r="I105" s="7" t="s">
        <v>376</v>
      </c>
      <c r="J105" s="33" t="s">
        <v>377</v>
      </c>
      <c r="K105" s="19">
        <v>8030</v>
      </c>
      <c r="L105" s="20">
        <v>8030</v>
      </c>
      <c r="M105" s="1"/>
      <c r="N105" s="1"/>
      <c r="O105" s="1"/>
      <c r="P105" s="1"/>
    </row>
    <row r="106" spans="1:16" x14ac:dyDescent="0.2">
      <c r="A106" s="16" t="s">
        <v>38</v>
      </c>
      <c r="B106" s="10" t="s">
        <v>39</v>
      </c>
      <c r="C106" s="15">
        <v>6</v>
      </c>
      <c r="D106" s="15" t="s">
        <v>388</v>
      </c>
      <c r="E106" s="28" t="s">
        <v>521</v>
      </c>
      <c r="F106" s="26" t="s">
        <v>389</v>
      </c>
      <c r="G106" s="26" t="s">
        <v>300</v>
      </c>
      <c r="H106" s="18" t="s">
        <v>152</v>
      </c>
      <c r="I106" s="7" t="s">
        <v>389</v>
      </c>
      <c r="J106" s="33" t="s">
        <v>390</v>
      </c>
      <c r="K106" s="19">
        <v>83260</v>
      </c>
      <c r="L106" s="20">
        <v>27412</v>
      </c>
      <c r="M106" s="1"/>
      <c r="N106" s="1"/>
      <c r="O106" s="1"/>
      <c r="P106" s="1"/>
    </row>
    <row r="107" spans="1:16" x14ac:dyDescent="0.2">
      <c r="A107" s="16" t="s">
        <v>38</v>
      </c>
      <c r="B107" s="10" t="s">
        <v>39</v>
      </c>
      <c r="C107" s="15">
        <v>6</v>
      </c>
      <c r="D107" s="15" t="s">
        <v>405</v>
      </c>
      <c r="E107" s="28" t="s">
        <v>521</v>
      </c>
      <c r="F107" s="26" t="s">
        <v>309</v>
      </c>
      <c r="G107" s="26" t="s">
        <v>300</v>
      </c>
      <c r="H107" s="7" t="s">
        <v>152</v>
      </c>
      <c r="I107" s="7" t="s">
        <v>309</v>
      </c>
      <c r="J107" s="10" t="s">
        <v>406</v>
      </c>
      <c r="K107" s="13">
        <v>150763</v>
      </c>
      <c r="L107" s="21">
        <v>35654</v>
      </c>
      <c r="M107" s="1"/>
      <c r="N107" s="1"/>
      <c r="O107" s="1"/>
      <c r="P107" s="1"/>
    </row>
    <row r="108" spans="1:16" x14ac:dyDescent="0.2">
      <c r="A108" s="16" t="s">
        <v>38</v>
      </c>
      <c r="B108" s="10" t="s">
        <v>39</v>
      </c>
      <c r="C108" s="15">
        <v>6</v>
      </c>
      <c r="D108" s="15" t="s">
        <v>123</v>
      </c>
      <c r="E108" s="28" t="s">
        <v>521</v>
      </c>
      <c r="F108" s="26" t="s">
        <v>251</v>
      </c>
      <c r="G108" s="26" t="s">
        <v>300</v>
      </c>
      <c r="H108" s="18" t="s">
        <v>152</v>
      </c>
      <c r="I108" s="7" t="s">
        <v>251</v>
      </c>
      <c r="J108" s="33" t="s">
        <v>252</v>
      </c>
      <c r="K108" s="19">
        <v>113445</v>
      </c>
      <c r="L108" s="20">
        <v>15305</v>
      </c>
      <c r="M108" s="1"/>
      <c r="N108" s="1"/>
      <c r="O108" s="1"/>
      <c r="P108" s="1"/>
    </row>
    <row r="109" spans="1:16" x14ac:dyDescent="0.2">
      <c r="A109" s="16" t="s">
        <v>112</v>
      </c>
      <c r="B109" s="10" t="s">
        <v>113</v>
      </c>
      <c r="C109" s="15">
        <v>35</v>
      </c>
      <c r="D109" s="15" t="s">
        <v>372</v>
      </c>
      <c r="E109" s="28" t="s">
        <v>522</v>
      </c>
      <c r="F109" s="26" t="s">
        <v>373</v>
      </c>
      <c r="G109" s="26" t="s">
        <v>300</v>
      </c>
      <c r="H109" s="18" t="s">
        <v>152</v>
      </c>
      <c r="I109" s="7" t="s">
        <v>373</v>
      </c>
      <c r="J109" s="33" t="s">
        <v>374</v>
      </c>
      <c r="K109" s="19">
        <v>1965</v>
      </c>
      <c r="L109" s="20">
        <v>32</v>
      </c>
      <c r="M109" s="1"/>
      <c r="N109" s="1"/>
      <c r="O109" s="1"/>
      <c r="P109" s="1"/>
    </row>
    <row r="110" spans="1:16" x14ac:dyDescent="0.2">
      <c r="A110" s="16" t="s">
        <v>112</v>
      </c>
      <c r="B110" s="10" t="s">
        <v>113</v>
      </c>
      <c r="C110" s="15">
        <v>35</v>
      </c>
      <c r="D110" s="15" t="s">
        <v>114</v>
      </c>
      <c r="E110" s="28" t="s">
        <v>522</v>
      </c>
      <c r="F110" s="26" t="s">
        <v>233</v>
      </c>
      <c r="G110" s="26" t="s">
        <v>300</v>
      </c>
      <c r="H110" s="18" t="s">
        <v>152</v>
      </c>
      <c r="I110" s="7" t="s">
        <v>233</v>
      </c>
      <c r="J110" s="33" t="s">
        <v>234</v>
      </c>
      <c r="K110" s="19">
        <v>3517</v>
      </c>
      <c r="L110" s="20">
        <v>1487</v>
      </c>
      <c r="M110" s="1"/>
      <c r="N110" s="1"/>
      <c r="O110" s="1"/>
      <c r="P110" s="1"/>
    </row>
    <row r="111" spans="1:16" x14ac:dyDescent="0.2">
      <c r="A111" s="16" t="s">
        <v>112</v>
      </c>
      <c r="B111" s="10" t="s">
        <v>113</v>
      </c>
      <c r="C111" s="15">
        <v>35</v>
      </c>
      <c r="D111" s="15" t="s">
        <v>399</v>
      </c>
      <c r="E111" s="28" t="s">
        <v>522</v>
      </c>
      <c r="F111" s="26" t="s">
        <v>400</v>
      </c>
      <c r="G111" s="26" t="s">
        <v>300</v>
      </c>
      <c r="H111" s="18" t="s">
        <v>152</v>
      </c>
      <c r="I111" s="7" t="s">
        <v>400</v>
      </c>
      <c r="J111" s="33" t="s">
        <v>401</v>
      </c>
      <c r="K111" s="19">
        <v>1480</v>
      </c>
      <c r="L111" s="20">
        <v>603</v>
      </c>
      <c r="M111" s="1"/>
      <c r="N111" s="1"/>
      <c r="O111" s="1"/>
      <c r="P111" s="1"/>
    </row>
    <row r="112" spans="1:16" x14ac:dyDescent="0.2">
      <c r="A112" s="16" t="s">
        <v>112</v>
      </c>
      <c r="B112" s="10" t="s">
        <v>113</v>
      </c>
      <c r="C112" s="15">
        <v>35</v>
      </c>
      <c r="D112" s="15" t="s">
        <v>141</v>
      </c>
      <c r="E112" s="28" t="s">
        <v>522</v>
      </c>
      <c r="F112" s="26" t="s">
        <v>271</v>
      </c>
      <c r="G112" s="26" t="s">
        <v>300</v>
      </c>
      <c r="H112" s="9" t="s">
        <v>152</v>
      </c>
      <c r="I112" s="7" t="s">
        <v>271</v>
      </c>
      <c r="J112" s="34" t="s">
        <v>272</v>
      </c>
      <c r="K112" s="13">
        <v>82711</v>
      </c>
      <c r="L112" s="21">
        <v>19170</v>
      </c>
      <c r="M112" s="1"/>
      <c r="N112" s="1"/>
      <c r="O112" s="1"/>
      <c r="P112" s="1"/>
    </row>
    <row r="113" spans="1:16" x14ac:dyDescent="0.2">
      <c r="A113" s="16" t="s">
        <v>112</v>
      </c>
      <c r="B113" s="10" t="s">
        <v>113</v>
      </c>
      <c r="C113" s="15">
        <v>35</v>
      </c>
      <c r="D113" s="15" t="s">
        <v>455</v>
      </c>
      <c r="E113" s="28" t="s">
        <v>522</v>
      </c>
      <c r="F113" s="26" t="s">
        <v>456</v>
      </c>
      <c r="G113" s="26" t="s">
        <v>457</v>
      </c>
      <c r="H113" s="18" t="s">
        <v>458</v>
      </c>
      <c r="I113" s="7" t="s">
        <v>459</v>
      </c>
      <c r="J113" s="33" t="s">
        <v>460</v>
      </c>
      <c r="K113" s="19">
        <v>3638</v>
      </c>
      <c r="L113" s="20">
        <v>3638</v>
      </c>
      <c r="M113" s="1"/>
      <c r="N113" s="1"/>
      <c r="O113" s="1"/>
      <c r="P113" s="1"/>
    </row>
    <row r="114" spans="1:16" x14ac:dyDescent="0.2">
      <c r="A114" s="16" t="s">
        <v>51</v>
      </c>
      <c r="B114" s="10" t="s">
        <v>52</v>
      </c>
      <c r="C114" s="15">
        <v>1</v>
      </c>
      <c r="D114" s="15" t="s">
        <v>53</v>
      </c>
      <c r="E114" s="28" t="s">
        <v>523</v>
      </c>
      <c r="F114" s="26" t="s">
        <v>171</v>
      </c>
      <c r="G114" s="26" t="s">
        <v>300</v>
      </c>
      <c r="H114" s="18" t="s">
        <v>152</v>
      </c>
      <c r="I114" s="7" t="s">
        <v>171</v>
      </c>
      <c r="J114" s="33" t="s">
        <v>172</v>
      </c>
      <c r="K114" s="19">
        <v>116106</v>
      </c>
      <c r="L114" s="21">
        <v>7451</v>
      </c>
      <c r="M114" s="1"/>
      <c r="N114" s="1"/>
      <c r="O114" s="1"/>
      <c r="P114" s="1"/>
    </row>
    <row r="115" spans="1:16" x14ac:dyDescent="0.2">
      <c r="A115" s="16" t="s">
        <v>51</v>
      </c>
      <c r="B115" s="10" t="s">
        <v>52</v>
      </c>
      <c r="C115" s="15">
        <v>1</v>
      </c>
      <c r="D115" s="15" t="s">
        <v>366</v>
      </c>
      <c r="E115" s="28" t="s">
        <v>523</v>
      </c>
      <c r="F115" s="26" t="s">
        <v>367</v>
      </c>
      <c r="G115" s="26" t="s">
        <v>300</v>
      </c>
      <c r="H115" s="18" t="s">
        <v>152</v>
      </c>
      <c r="I115" s="7" t="s">
        <v>367</v>
      </c>
      <c r="J115" s="33" t="s">
        <v>368</v>
      </c>
      <c r="K115" s="19">
        <v>1134</v>
      </c>
      <c r="L115" s="20">
        <v>284</v>
      </c>
      <c r="M115" s="1"/>
      <c r="N115" s="1"/>
      <c r="O115" s="1"/>
      <c r="P115" s="1"/>
    </row>
    <row r="116" spans="1:16" x14ac:dyDescent="0.2">
      <c r="A116" s="16" t="s">
        <v>43</v>
      </c>
      <c r="B116" s="10" t="s">
        <v>44</v>
      </c>
      <c r="C116" s="15">
        <v>6</v>
      </c>
      <c r="D116" s="15" t="s">
        <v>348</v>
      </c>
      <c r="E116" s="28" t="s">
        <v>524</v>
      </c>
      <c r="F116" s="26" t="s">
        <v>349</v>
      </c>
      <c r="G116" s="26" t="s">
        <v>300</v>
      </c>
      <c r="H116" s="18" t="s">
        <v>152</v>
      </c>
      <c r="I116" s="7" t="s">
        <v>349</v>
      </c>
      <c r="J116" s="33" t="s">
        <v>350</v>
      </c>
      <c r="K116" s="19">
        <v>12903</v>
      </c>
      <c r="L116" s="20">
        <v>102</v>
      </c>
      <c r="M116" s="1"/>
      <c r="N116" s="1"/>
      <c r="O116" s="1"/>
      <c r="P116" s="1"/>
    </row>
    <row r="117" spans="1:16" x14ac:dyDescent="0.2">
      <c r="A117" s="16" t="s">
        <v>43</v>
      </c>
      <c r="B117" s="10" t="s">
        <v>44</v>
      </c>
      <c r="C117" s="15">
        <v>6</v>
      </c>
      <c r="D117" s="15" t="s">
        <v>391</v>
      </c>
      <c r="E117" s="28" t="s">
        <v>524</v>
      </c>
      <c r="F117" s="26" t="s">
        <v>392</v>
      </c>
      <c r="G117" s="26" t="s">
        <v>300</v>
      </c>
      <c r="H117" s="18" t="s">
        <v>152</v>
      </c>
      <c r="I117" s="7" t="s">
        <v>392</v>
      </c>
      <c r="J117" s="33" t="s">
        <v>393</v>
      </c>
      <c r="K117" s="19">
        <v>33220</v>
      </c>
      <c r="L117" s="20">
        <v>4551</v>
      </c>
      <c r="M117" s="1"/>
      <c r="N117" s="1"/>
      <c r="O117" s="1"/>
      <c r="P117" s="1"/>
    </row>
    <row r="118" spans="1:16" x14ac:dyDescent="0.2">
      <c r="A118" s="16" t="s">
        <v>43</v>
      </c>
      <c r="B118" s="10" t="s">
        <v>44</v>
      </c>
      <c r="C118" s="15">
        <v>6</v>
      </c>
      <c r="D118" s="15" t="s">
        <v>407</v>
      </c>
      <c r="E118" s="28" t="s">
        <v>524</v>
      </c>
      <c r="F118" s="26" t="s">
        <v>408</v>
      </c>
      <c r="G118" s="26" t="s">
        <v>300</v>
      </c>
      <c r="H118" s="18" t="s">
        <v>152</v>
      </c>
      <c r="I118" s="7" t="s">
        <v>408</v>
      </c>
      <c r="J118" s="33" t="s">
        <v>409</v>
      </c>
      <c r="K118" s="19">
        <v>10193</v>
      </c>
      <c r="L118" s="20">
        <v>7264</v>
      </c>
      <c r="M118" s="1"/>
      <c r="N118" s="1"/>
      <c r="O118" s="1"/>
      <c r="P118" s="1"/>
    </row>
    <row r="119" spans="1:16" x14ac:dyDescent="0.2">
      <c r="A119" s="16" t="s">
        <v>43</v>
      </c>
      <c r="B119" s="10" t="s">
        <v>44</v>
      </c>
      <c r="C119" s="15">
        <v>6</v>
      </c>
      <c r="D119" s="15" t="s">
        <v>130</v>
      </c>
      <c r="E119" s="28" t="s">
        <v>524</v>
      </c>
      <c r="F119" s="26" t="s">
        <v>257</v>
      </c>
      <c r="G119" s="26" t="s">
        <v>300</v>
      </c>
      <c r="H119" s="6" t="s">
        <v>152</v>
      </c>
      <c r="I119" s="7" t="s">
        <v>257</v>
      </c>
      <c r="J119" s="32" t="s">
        <v>258</v>
      </c>
      <c r="K119" s="13">
        <v>33494</v>
      </c>
      <c r="L119" s="21">
        <v>12901</v>
      </c>
      <c r="M119" s="1"/>
      <c r="N119" s="1"/>
      <c r="O119" s="1"/>
      <c r="P119" s="1"/>
    </row>
    <row r="120" spans="1:16" x14ac:dyDescent="0.2">
      <c r="A120" s="16" t="s">
        <v>43</v>
      </c>
      <c r="B120" s="10" t="s">
        <v>44</v>
      </c>
      <c r="C120" s="15">
        <v>6</v>
      </c>
      <c r="D120" s="15" t="s">
        <v>57</v>
      </c>
      <c r="E120" s="28" t="s">
        <v>524</v>
      </c>
      <c r="F120" s="26" t="s">
        <v>175</v>
      </c>
      <c r="G120" s="26" t="s">
        <v>300</v>
      </c>
      <c r="H120" s="6" t="s">
        <v>152</v>
      </c>
      <c r="I120" s="7" t="s">
        <v>175</v>
      </c>
      <c r="J120" s="32" t="s">
        <v>176</v>
      </c>
      <c r="K120" s="13">
        <v>320929</v>
      </c>
      <c r="L120" s="21">
        <v>131438</v>
      </c>
      <c r="M120" s="1"/>
      <c r="N120" s="1"/>
      <c r="O120" s="1"/>
      <c r="P120" s="1"/>
    </row>
    <row r="121" spans="1:16" x14ac:dyDescent="0.2">
      <c r="A121" s="16" t="s">
        <v>124</v>
      </c>
      <c r="B121" s="10" t="s">
        <v>125</v>
      </c>
      <c r="C121" s="15">
        <v>29</v>
      </c>
      <c r="D121" s="15" t="s">
        <v>342</v>
      </c>
      <c r="E121" s="28" t="s">
        <v>525</v>
      </c>
      <c r="F121" s="26" t="s">
        <v>343</v>
      </c>
      <c r="G121" s="26" t="s">
        <v>300</v>
      </c>
      <c r="H121" s="18" t="s">
        <v>152</v>
      </c>
      <c r="I121" s="7" t="s">
        <v>343</v>
      </c>
      <c r="J121" s="33" t="s">
        <v>344</v>
      </c>
      <c r="K121" s="19">
        <v>19176</v>
      </c>
      <c r="L121" s="20">
        <v>4825</v>
      </c>
      <c r="M121" s="1"/>
      <c r="N121" s="1"/>
      <c r="O121" s="1"/>
      <c r="P121" s="1"/>
    </row>
    <row r="122" spans="1:16" x14ac:dyDescent="0.2">
      <c r="A122" s="16" t="s">
        <v>124</v>
      </c>
      <c r="B122" s="10" t="s">
        <v>125</v>
      </c>
      <c r="C122" s="15">
        <v>29</v>
      </c>
      <c r="D122" s="15" t="s">
        <v>412</v>
      </c>
      <c r="E122" s="28" t="s">
        <v>525</v>
      </c>
      <c r="F122" s="26" t="s">
        <v>413</v>
      </c>
      <c r="G122" s="26" t="s">
        <v>300</v>
      </c>
      <c r="H122" s="18" t="s">
        <v>152</v>
      </c>
      <c r="I122" s="7" t="s">
        <v>413</v>
      </c>
      <c r="J122" s="33" t="s">
        <v>414</v>
      </c>
      <c r="K122" s="19">
        <v>37080</v>
      </c>
      <c r="L122" s="20">
        <v>3085</v>
      </c>
      <c r="M122" s="1"/>
      <c r="N122" s="1"/>
      <c r="O122" s="1"/>
      <c r="P122" s="1"/>
    </row>
    <row r="123" spans="1:16" x14ac:dyDescent="0.2">
      <c r="A123" s="16" t="s">
        <v>100</v>
      </c>
      <c r="B123" s="10" t="s">
        <v>101</v>
      </c>
      <c r="C123" s="15">
        <v>58</v>
      </c>
      <c r="D123" s="15" t="s">
        <v>110</v>
      </c>
      <c r="E123" s="28" t="s">
        <v>526</v>
      </c>
      <c r="F123" s="26" t="s">
        <v>229</v>
      </c>
      <c r="G123" s="26" t="s">
        <v>300</v>
      </c>
      <c r="H123" s="6" t="s">
        <v>152</v>
      </c>
      <c r="I123" s="7" t="s">
        <v>229</v>
      </c>
      <c r="J123" s="32" t="s">
        <v>230</v>
      </c>
      <c r="K123" s="13">
        <v>545026</v>
      </c>
      <c r="L123" s="21">
        <v>29106</v>
      </c>
      <c r="M123" s="1"/>
      <c r="N123" s="1"/>
      <c r="O123" s="1"/>
      <c r="P123" s="1"/>
    </row>
    <row r="124" spans="1:16" x14ac:dyDescent="0.2">
      <c r="A124" s="16" t="s">
        <v>100</v>
      </c>
      <c r="B124" s="10" t="s">
        <v>101</v>
      </c>
      <c r="C124" s="15">
        <v>58</v>
      </c>
      <c r="D124" s="15" t="s">
        <v>116</v>
      </c>
      <c r="E124" s="28" t="s">
        <v>526</v>
      </c>
      <c r="F124" s="26" t="s">
        <v>237</v>
      </c>
      <c r="G124" s="26" t="s">
        <v>300</v>
      </c>
      <c r="H124" s="18" t="s">
        <v>152</v>
      </c>
      <c r="I124" s="7" t="s">
        <v>237</v>
      </c>
      <c r="J124" s="33" t="s">
        <v>238</v>
      </c>
      <c r="K124" s="19">
        <v>163421</v>
      </c>
      <c r="L124" s="20">
        <v>24315</v>
      </c>
      <c r="M124" s="1"/>
      <c r="N124" s="1"/>
      <c r="O124" s="1"/>
      <c r="P124" s="1"/>
    </row>
    <row r="125" spans="1:16" x14ac:dyDescent="0.2">
      <c r="A125" s="16" t="s">
        <v>100</v>
      </c>
      <c r="B125" s="10" t="s">
        <v>101</v>
      </c>
      <c r="C125" s="15">
        <v>58</v>
      </c>
      <c r="D125" s="15" t="s">
        <v>120</v>
      </c>
      <c r="E125" s="28" t="s">
        <v>526</v>
      </c>
      <c r="F125" s="26" t="s">
        <v>245</v>
      </c>
      <c r="G125" s="26" t="s">
        <v>300</v>
      </c>
      <c r="H125" s="18" t="s">
        <v>152</v>
      </c>
      <c r="I125" s="7" t="s">
        <v>245</v>
      </c>
      <c r="J125" s="33" t="s">
        <v>246</v>
      </c>
      <c r="K125" s="19">
        <v>177072</v>
      </c>
      <c r="L125" s="21">
        <v>5731</v>
      </c>
      <c r="M125" s="1"/>
      <c r="N125" s="1"/>
      <c r="O125" s="1"/>
      <c r="P125" s="1"/>
    </row>
    <row r="126" spans="1:16" x14ac:dyDescent="0.2">
      <c r="A126" s="16" t="s">
        <v>96</v>
      </c>
      <c r="B126" s="10" t="s">
        <v>97</v>
      </c>
      <c r="C126" s="15">
        <v>2</v>
      </c>
      <c r="D126" s="15" t="s">
        <v>98</v>
      </c>
      <c r="E126" s="28" t="s">
        <v>527</v>
      </c>
      <c r="F126" s="26" t="s">
        <v>213</v>
      </c>
      <c r="G126" s="26" t="s">
        <v>300</v>
      </c>
      <c r="H126" s="18" t="s">
        <v>152</v>
      </c>
      <c r="I126" s="7" t="s">
        <v>213</v>
      </c>
      <c r="J126" s="33" t="s">
        <v>214</v>
      </c>
      <c r="K126" s="19">
        <v>468801</v>
      </c>
      <c r="L126" s="20">
        <v>737</v>
      </c>
      <c r="M126" s="1"/>
      <c r="N126" s="1"/>
      <c r="O126" s="1"/>
      <c r="P126" s="1"/>
    </row>
    <row r="127" spans="1:16" x14ac:dyDescent="0.2">
      <c r="A127" s="16" t="s">
        <v>96</v>
      </c>
      <c r="B127" s="10" t="s">
        <v>97</v>
      </c>
      <c r="C127" s="15">
        <v>2</v>
      </c>
      <c r="D127" s="15" t="s">
        <v>465</v>
      </c>
      <c r="E127" s="28" t="s">
        <v>527</v>
      </c>
      <c r="F127" s="26" t="s">
        <v>466</v>
      </c>
      <c r="G127" s="26" t="s">
        <v>467</v>
      </c>
      <c r="H127" s="18" t="s">
        <v>468</v>
      </c>
      <c r="I127" s="7" t="s">
        <v>469</v>
      </c>
      <c r="J127" s="33" t="s">
        <v>470</v>
      </c>
      <c r="K127" s="19">
        <v>3996</v>
      </c>
      <c r="L127" s="20">
        <v>2769</v>
      </c>
      <c r="M127" s="1"/>
      <c r="N127" s="1"/>
      <c r="O127" s="1"/>
      <c r="P127" s="1"/>
    </row>
    <row r="128" spans="1:16" ht="15.75" x14ac:dyDescent="0.25">
      <c r="A128" s="37" t="s">
        <v>13</v>
      </c>
      <c r="B128" s="37"/>
      <c r="C128" s="43"/>
      <c r="D128" s="43"/>
      <c r="E128" s="44"/>
      <c r="F128" s="44"/>
      <c r="G128" s="44"/>
      <c r="H128" s="44"/>
      <c r="I128" s="44"/>
      <c r="J128" s="38"/>
      <c r="K128" s="45">
        <f>SUBTOTAL(109,Table1[2019–20
Final
Allocation])</f>
        <v>19688935</v>
      </c>
      <c r="L128" s="39">
        <f>SUBTOTAL(109,Table1[9th
Apportionment])</f>
        <v>4257706</v>
      </c>
      <c r="M128" s="1"/>
      <c r="N128" s="1"/>
      <c r="O128" s="1"/>
      <c r="P128" s="1"/>
    </row>
    <row r="129" spans="1:16" x14ac:dyDescent="0.2">
      <c r="A129" s="10" t="s">
        <v>14</v>
      </c>
      <c r="E129" s="1"/>
      <c r="F129" s="1"/>
      <c r="G129" s="1"/>
      <c r="H129" s="1"/>
      <c r="I129" s="1"/>
      <c r="J129" s="1"/>
      <c r="M129" s="1"/>
      <c r="N129" s="1"/>
      <c r="O129" s="1"/>
      <c r="P129" s="1"/>
    </row>
    <row r="130" spans="1:16" x14ac:dyDescent="0.2">
      <c r="A130" s="10" t="s">
        <v>15</v>
      </c>
      <c r="E130" s="1"/>
      <c r="F130" s="1"/>
      <c r="G130" s="1"/>
      <c r="H130" s="1"/>
      <c r="I130" s="1"/>
      <c r="J130" s="1"/>
      <c r="M130" s="1"/>
      <c r="N130" s="1"/>
      <c r="O130" s="1"/>
      <c r="P130" s="1"/>
    </row>
    <row r="131" spans="1:16" x14ac:dyDescent="0.2">
      <c r="A131" s="17" t="s">
        <v>310</v>
      </c>
      <c r="E131" s="1"/>
      <c r="F131" s="1"/>
      <c r="G131" s="1"/>
      <c r="H131" s="1"/>
      <c r="I131" s="1"/>
      <c r="J131" s="1"/>
      <c r="M131" s="1"/>
      <c r="N131" s="1"/>
      <c r="O131" s="1"/>
      <c r="P131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D0CE07F3-D935-4D0D-B6CF-F4BC7C80B280}"/>
    </customSheetView>
  </customSheetViews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Normal="100" zoomScaleSheetLayoutView="100" workbookViewId="0"/>
  </sheetViews>
  <sheetFormatPr defaultColWidth="8.88671875" defaultRowHeight="15" x14ac:dyDescent="0.2"/>
  <cols>
    <col min="1" max="1" width="12.6640625" style="8" customWidth="1"/>
    <col min="2" max="2" width="16.44140625" customWidth="1"/>
    <col min="3" max="3" width="19.6640625" customWidth="1"/>
    <col min="4" max="4" width="18.33203125" style="2" customWidth="1"/>
    <col min="5" max="5" width="18.88671875" style="2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customFormat="1" ht="18.95" customHeight="1" x14ac:dyDescent="0.3">
      <c r="A1" s="47" t="s">
        <v>492</v>
      </c>
    </row>
    <row r="2" spans="1:9" customFormat="1" ht="18" x14ac:dyDescent="0.25">
      <c r="A2" s="41" t="s">
        <v>0</v>
      </c>
    </row>
    <row r="3" spans="1:9" customFormat="1" ht="16.5" thickBot="1" x14ac:dyDescent="0.3">
      <c r="A3" s="23" t="s">
        <v>2</v>
      </c>
    </row>
    <row r="4" spans="1:9" ht="33" thickTop="1" thickBot="1" x14ac:dyDescent="0.3">
      <c r="A4" s="30" t="s">
        <v>6</v>
      </c>
      <c r="B4" s="30" t="s">
        <v>16</v>
      </c>
      <c r="C4" s="30" t="s">
        <v>17</v>
      </c>
      <c r="D4" s="30" t="s">
        <v>18</v>
      </c>
      <c r="E4" s="36" t="s">
        <v>564</v>
      </c>
      <c r="F4" s="1"/>
      <c r="G4" s="1"/>
      <c r="H4" s="1"/>
      <c r="I4" s="1"/>
    </row>
    <row r="5" spans="1:9" ht="15.75" thickTop="1" x14ac:dyDescent="0.2">
      <c r="A5" s="29" t="s">
        <v>297</v>
      </c>
      <c r="B5" s="10" t="s">
        <v>72</v>
      </c>
      <c r="C5" s="22" t="s">
        <v>528</v>
      </c>
      <c r="D5" s="5">
        <v>2878</v>
      </c>
      <c r="E5" s="1" t="s">
        <v>529</v>
      </c>
      <c r="F5" s="1"/>
      <c r="G5" s="1"/>
      <c r="H5" s="1"/>
      <c r="I5" s="1"/>
    </row>
    <row r="6" spans="1:9" x14ac:dyDescent="0.2">
      <c r="A6" s="29" t="s">
        <v>298</v>
      </c>
      <c r="B6" s="10" t="s">
        <v>92</v>
      </c>
      <c r="C6" s="22" t="s">
        <v>528</v>
      </c>
      <c r="D6" s="5">
        <v>738</v>
      </c>
      <c r="E6" s="1" t="s">
        <v>530</v>
      </c>
      <c r="F6" s="1"/>
      <c r="G6" s="1"/>
      <c r="H6" s="1"/>
      <c r="I6" s="1"/>
    </row>
    <row r="7" spans="1:9" x14ac:dyDescent="0.2">
      <c r="A7" s="29" t="s">
        <v>299</v>
      </c>
      <c r="B7" s="10" t="s">
        <v>493</v>
      </c>
      <c r="C7" s="22" t="s">
        <v>528</v>
      </c>
      <c r="D7" s="5">
        <v>173507</v>
      </c>
      <c r="E7" s="1" t="s">
        <v>531</v>
      </c>
      <c r="F7" s="1"/>
      <c r="G7" s="1"/>
      <c r="H7" s="1"/>
      <c r="I7" s="1"/>
    </row>
    <row r="8" spans="1:9" x14ac:dyDescent="0.2">
      <c r="A8" s="8" t="s">
        <v>494</v>
      </c>
      <c r="B8" s="10" t="s">
        <v>64</v>
      </c>
      <c r="C8" s="22" t="s">
        <v>528</v>
      </c>
      <c r="D8" s="5">
        <v>103711</v>
      </c>
      <c r="E8" s="1" t="s">
        <v>532</v>
      </c>
      <c r="F8" s="1"/>
      <c r="G8" s="1"/>
      <c r="H8" s="1"/>
      <c r="I8" s="1"/>
    </row>
    <row r="9" spans="1:9" x14ac:dyDescent="0.2">
      <c r="A9" s="8" t="s">
        <v>495</v>
      </c>
      <c r="B9" s="10" t="s">
        <v>394</v>
      </c>
      <c r="C9" s="22" t="s">
        <v>528</v>
      </c>
      <c r="D9" s="5">
        <v>571</v>
      </c>
      <c r="E9" s="1" t="s">
        <v>533</v>
      </c>
      <c r="F9" s="1"/>
      <c r="G9" s="1"/>
      <c r="H9" s="1"/>
      <c r="I9" s="1"/>
    </row>
    <row r="10" spans="1:9" x14ac:dyDescent="0.2">
      <c r="A10" s="8" t="s">
        <v>496</v>
      </c>
      <c r="B10" s="10" t="s">
        <v>31</v>
      </c>
      <c r="C10" s="22" t="s">
        <v>528</v>
      </c>
      <c r="D10" s="5">
        <v>124735</v>
      </c>
      <c r="E10" s="1" t="s">
        <v>534</v>
      </c>
      <c r="F10" s="1"/>
      <c r="G10" s="1"/>
      <c r="H10" s="1"/>
      <c r="I10" s="1"/>
    </row>
    <row r="11" spans="1:9" x14ac:dyDescent="0.2">
      <c r="A11" s="8" t="s">
        <v>497</v>
      </c>
      <c r="B11" s="10" t="s">
        <v>28</v>
      </c>
      <c r="C11" s="22" t="s">
        <v>528</v>
      </c>
      <c r="D11" s="5">
        <v>5690</v>
      </c>
      <c r="E11" s="1" t="s">
        <v>535</v>
      </c>
      <c r="F11" s="1"/>
      <c r="G11" s="1"/>
      <c r="H11" s="1"/>
      <c r="I11" s="1"/>
    </row>
    <row r="12" spans="1:9" x14ac:dyDescent="0.2">
      <c r="A12" s="8" t="s">
        <v>498</v>
      </c>
      <c r="B12" s="10" t="s">
        <v>26</v>
      </c>
      <c r="C12" s="22" t="s">
        <v>528</v>
      </c>
      <c r="D12" s="5">
        <v>1220409</v>
      </c>
      <c r="E12" s="1" t="s">
        <v>536</v>
      </c>
      <c r="F12" s="1"/>
      <c r="G12" s="1"/>
      <c r="H12" s="1"/>
      <c r="I12" s="1"/>
    </row>
    <row r="13" spans="1:9" x14ac:dyDescent="0.2">
      <c r="A13" s="8" t="s">
        <v>501</v>
      </c>
      <c r="B13" s="10" t="s">
        <v>35</v>
      </c>
      <c r="C13" s="22" t="s">
        <v>528</v>
      </c>
      <c r="D13" s="5">
        <v>7927</v>
      </c>
      <c r="E13" s="1" t="s">
        <v>537</v>
      </c>
      <c r="F13" s="1"/>
      <c r="G13" s="1"/>
      <c r="H13" s="1"/>
      <c r="I13" s="1"/>
    </row>
    <row r="14" spans="1:9" x14ac:dyDescent="0.2">
      <c r="A14" s="8" t="s">
        <v>502</v>
      </c>
      <c r="B14" s="10" t="s">
        <v>79</v>
      </c>
      <c r="C14" s="22" t="s">
        <v>528</v>
      </c>
      <c r="D14" s="5">
        <v>42398</v>
      </c>
      <c r="E14" s="1" t="s">
        <v>538</v>
      </c>
      <c r="F14" s="1"/>
      <c r="G14" s="1"/>
      <c r="H14" s="1"/>
      <c r="I14" s="1"/>
    </row>
    <row r="15" spans="1:9" x14ac:dyDescent="0.2">
      <c r="A15" s="8" t="s">
        <v>503</v>
      </c>
      <c r="B15" s="10" t="s">
        <v>438</v>
      </c>
      <c r="C15" s="22" t="s">
        <v>528</v>
      </c>
      <c r="D15" s="5">
        <v>1637</v>
      </c>
      <c r="E15" s="1" t="s">
        <v>539</v>
      </c>
      <c r="F15" s="1"/>
      <c r="G15" s="1"/>
      <c r="H15" s="1"/>
      <c r="I15" s="1"/>
    </row>
    <row r="16" spans="1:9" x14ac:dyDescent="0.2">
      <c r="A16" s="8" t="s">
        <v>504</v>
      </c>
      <c r="B16" s="10" t="s">
        <v>136</v>
      </c>
      <c r="C16" s="22" t="s">
        <v>528</v>
      </c>
      <c r="D16" s="5">
        <v>11868</v>
      </c>
      <c r="E16" s="1" t="s">
        <v>540</v>
      </c>
      <c r="F16" s="1"/>
      <c r="G16" s="1"/>
      <c r="H16" s="1"/>
      <c r="I16" s="1"/>
    </row>
    <row r="17" spans="1:9" x14ac:dyDescent="0.2">
      <c r="A17" s="8" t="s">
        <v>505</v>
      </c>
      <c r="B17" s="10" t="s">
        <v>126</v>
      </c>
      <c r="C17" s="22" t="s">
        <v>528</v>
      </c>
      <c r="D17" s="5">
        <v>16617</v>
      </c>
      <c r="E17" s="1" t="s">
        <v>541</v>
      </c>
      <c r="F17" s="1"/>
      <c r="G17" s="1"/>
      <c r="H17" s="1"/>
      <c r="I17" s="1"/>
    </row>
    <row r="18" spans="1:9" x14ac:dyDescent="0.2">
      <c r="A18" s="8" t="s">
        <v>506</v>
      </c>
      <c r="B18" s="10" t="s">
        <v>76</v>
      </c>
      <c r="C18" s="22" t="s">
        <v>528</v>
      </c>
      <c r="D18" s="5">
        <v>33132</v>
      </c>
      <c r="E18" s="1" t="s">
        <v>542</v>
      </c>
      <c r="F18" s="1"/>
      <c r="G18" s="1"/>
      <c r="H18" s="1"/>
      <c r="I18" s="1"/>
    </row>
    <row r="19" spans="1:9" x14ac:dyDescent="0.2">
      <c r="A19" s="8" t="s">
        <v>507</v>
      </c>
      <c r="B19" s="10" t="s">
        <v>49</v>
      </c>
      <c r="C19" s="22" t="s">
        <v>528</v>
      </c>
      <c r="D19" s="5">
        <v>2467</v>
      </c>
      <c r="E19" s="1" t="s">
        <v>543</v>
      </c>
      <c r="F19" s="1"/>
      <c r="G19" s="1"/>
      <c r="H19" s="1"/>
      <c r="I19" s="1"/>
    </row>
    <row r="20" spans="1:9" x14ac:dyDescent="0.2">
      <c r="A20" s="8" t="s">
        <v>508</v>
      </c>
      <c r="B20" s="10" t="s">
        <v>55</v>
      </c>
      <c r="C20" s="22" t="s">
        <v>528</v>
      </c>
      <c r="D20" s="5">
        <v>220307</v>
      </c>
      <c r="E20" s="1" t="s">
        <v>544</v>
      </c>
      <c r="F20" s="1"/>
      <c r="G20" s="1"/>
      <c r="H20" s="1"/>
      <c r="I20" s="1"/>
    </row>
    <row r="21" spans="1:9" x14ac:dyDescent="0.2">
      <c r="A21" s="8" t="s">
        <v>509</v>
      </c>
      <c r="B21" s="10" t="s">
        <v>58</v>
      </c>
      <c r="C21" s="22" t="s">
        <v>528</v>
      </c>
      <c r="D21" s="5">
        <v>62673</v>
      </c>
      <c r="E21" s="4" t="s">
        <v>545</v>
      </c>
      <c r="F21" s="3"/>
      <c r="G21" s="3"/>
      <c r="H21" s="1"/>
      <c r="I21" s="1"/>
    </row>
    <row r="22" spans="1:9" x14ac:dyDescent="0.2">
      <c r="A22" s="8" t="s">
        <v>510</v>
      </c>
      <c r="B22" s="10" t="s">
        <v>23</v>
      </c>
      <c r="C22" s="22" t="s">
        <v>528</v>
      </c>
      <c r="D22" s="5">
        <v>658756</v>
      </c>
      <c r="E22" s="4" t="s">
        <v>546</v>
      </c>
      <c r="F22" s="3"/>
      <c r="G22" s="3"/>
      <c r="H22" s="1"/>
      <c r="I22" s="1"/>
    </row>
    <row r="23" spans="1:9" x14ac:dyDescent="0.2">
      <c r="A23" s="8" t="s">
        <v>511</v>
      </c>
      <c r="B23" s="10" t="s">
        <v>67</v>
      </c>
      <c r="C23" s="22" t="s">
        <v>528</v>
      </c>
      <c r="D23" s="5">
        <v>14944</v>
      </c>
      <c r="E23" s="4" t="s">
        <v>547</v>
      </c>
      <c r="F23" s="3"/>
      <c r="G23" s="3"/>
      <c r="H23" s="1"/>
      <c r="I23" s="1"/>
    </row>
    <row r="24" spans="1:9" x14ac:dyDescent="0.2">
      <c r="A24" s="8" t="s">
        <v>512</v>
      </c>
      <c r="B24" s="10" t="s">
        <v>316</v>
      </c>
      <c r="C24" s="22" t="s">
        <v>528</v>
      </c>
      <c r="D24" s="5">
        <v>3291</v>
      </c>
      <c r="E24" s="4" t="s">
        <v>548</v>
      </c>
      <c r="F24" s="3"/>
      <c r="G24" s="3"/>
      <c r="H24" s="1"/>
      <c r="I24" s="1"/>
    </row>
    <row r="25" spans="1:9" x14ac:dyDescent="0.2">
      <c r="A25" s="8" t="s">
        <v>513</v>
      </c>
      <c r="B25" s="10" t="s">
        <v>20</v>
      </c>
      <c r="C25" s="22" t="s">
        <v>528</v>
      </c>
      <c r="D25" s="5">
        <v>529346</v>
      </c>
      <c r="E25" s="4" t="s">
        <v>549</v>
      </c>
      <c r="F25" s="3"/>
      <c r="G25" s="3"/>
      <c r="H25" s="1"/>
      <c r="I25" s="1"/>
    </row>
    <row r="26" spans="1:9" x14ac:dyDescent="0.2">
      <c r="A26" s="8" t="s">
        <v>514</v>
      </c>
      <c r="B26" s="10" t="s">
        <v>41</v>
      </c>
      <c r="C26" s="22" t="s">
        <v>528</v>
      </c>
      <c r="D26" s="5">
        <v>92380</v>
      </c>
      <c r="E26" s="4" t="s">
        <v>550</v>
      </c>
      <c r="F26" s="3"/>
      <c r="G26" s="3"/>
      <c r="H26" s="1"/>
      <c r="I26" s="1"/>
    </row>
    <row r="27" spans="1:9" x14ac:dyDescent="0.2">
      <c r="A27" s="8" t="s">
        <v>515</v>
      </c>
      <c r="B27" s="10" t="s">
        <v>85</v>
      </c>
      <c r="C27" s="22" t="s">
        <v>528</v>
      </c>
      <c r="D27" s="5">
        <v>193894</v>
      </c>
      <c r="E27" s="4" t="s">
        <v>551</v>
      </c>
      <c r="F27" s="3"/>
      <c r="G27" s="3"/>
      <c r="H27" s="1"/>
      <c r="I27" s="1"/>
    </row>
    <row r="28" spans="1:9" x14ac:dyDescent="0.2">
      <c r="A28" s="8" t="s">
        <v>516</v>
      </c>
      <c r="B28" s="10" t="s">
        <v>45</v>
      </c>
      <c r="C28" s="22" t="s">
        <v>528</v>
      </c>
      <c r="D28" s="5">
        <v>64536</v>
      </c>
      <c r="E28" s="4" t="s">
        <v>552</v>
      </c>
      <c r="F28" s="3"/>
      <c r="G28" s="3"/>
      <c r="H28" s="1"/>
      <c r="I28" s="1"/>
    </row>
    <row r="29" spans="1:9" x14ac:dyDescent="0.2">
      <c r="A29" s="8" t="s">
        <v>517</v>
      </c>
      <c r="B29" s="10" t="s">
        <v>107</v>
      </c>
      <c r="C29" s="22" t="s">
        <v>528</v>
      </c>
      <c r="D29" s="5">
        <v>29734</v>
      </c>
      <c r="E29" s="4" t="s">
        <v>553</v>
      </c>
      <c r="F29" s="3"/>
      <c r="G29" s="3"/>
      <c r="H29" s="1"/>
      <c r="I29" s="1"/>
    </row>
    <row r="30" spans="1:9" x14ac:dyDescent="0.2">
      <c r="A30" s="8" t="s">
        <v>518</v>
      </c>
      <c r="B30" s="10" t="s">
        <v>83</v>
      </c>
      <c r="C30" s="22" t="s">
        <v>528</v>
      </c>
      <c r="D30" s="5">
        <v>81065</v>
      </c>
      <c r="E30" s="4" t="s">
        <v>554</v>
      </c>
      <c r="F30" s="3"/>
      <c r="G30" s="3"/>
      <c r="H30" s="1"/>
      <c r="I30" s="1"/>
    </row>
    <row r="31" spans="1:9" x14ac:dyDescent="0.2">
      <c r="A31" s="8" t="s">
        <v>519</v>
      </c>
      <c r="B31" s="10" t="s">
        <v>62</v>
      </c>
      <c r="C31" s="22" t="s">
        <v>528</v>
      </c>
      <c r="D31" s="5">
        <v>36837</v>
      </c>
      <c r="E31" s="4" t="s">
        <v>555</v>
      </c>
      <c r="F31" s="3"/>
      <c r="G31" s="3"/>
      <c r="H31" s="1"/>
      <c r="I31" s="1"/>
    </row>
    <row r="32" spans="1:9" x14ac:dyDescent="0.2">
      <c r="A32" s="8" t="s">
        <v>520</v>
      </c>
      <c r="B32" s="10" t="s">
        <v>131</v>
      </c>
      <c r="C32" s="22" t="s">
        <v>528</v>
      </c>
      <c r="D32" s="5">
        <v>173012</v>
      </c>
      <c r="E32" s="4" t="s">
        <v>556</v>
      </c>
      <c r="F32" s="3"/>
      <c r="G32" s="3"/>
      <c r="H32" s="1"/>
      <c r="I32" s="1"/>
    </row>
    <row r="33" spans="1:9" x14ac:dyDescent="0.2">
      <c r="A33" s="8" t="s">
        <v>521</v>
      </c>
      <c r="B33" s="10" t="s">
        <v>38</v>
      </c>
      <c r="C33" s="22" t="s">
        <v>528</v>
      </c>
      <c r="D33" s="5">
        <v>89157</v>
      </c>
      <c r="E33" s="4" t="s">
        <v>557</v>
      </c>
      <c r="F33" s="3"/>
      <c r="G33" s="3"/>
      <c r="H33" s="1"/>
      <c r="I33" s="1"/>
    </row>
    <row r="34" spans="1:9" x14ac:dyDescent="0.2">
      <c r="A34" s="8" t="s">
        <v>522</v>
      </c>
      <c r="B34" s="10" t="s">
        <v>112</v>
      </c>
      <c r="C34" s="22" t="s">
        <v>528</v>
      </c>
      <c r="D34" s="5">
        <v>24930</v>
      </c>
      <c r="E34" s="4" t="s">
        <v>558</v>
      </c>
      <c r="F34" s="3"/>
      <c r="G34" s="3"/>
      <c r="H34" s="1"/>
      <c r="I34" s="1"/>
    </row>
    <row r="35" spans="1:9" x14ac:dyDescent="0.2">
      <c r="A35" s="8" t="s">
        <v>523</v>
      </c>
      <c r="B35" s="10" t="s">
        <v>51</v>
      </c>
      <c r="C35" s="22" t="s">
        <v>528</v>
      </c>
      <c r="D35" s="5">
        <v>7735</v>
      </c>
      <c r="E35" s="4" t="s">
        <v>559</v>
      </c>
      <c r="F35" s="3"/>
      <c r="G35" s="3"/>
      <c r="H35" s="1"/>
      <c r="I35" s="1"/>
    </row>
    <row r="36" spans="1:9" x14ac:dyDescent="0.2">
      <c r="A36" s="8" t="s">
        <v>524</v>
      </c>
      <c r="B36" s="10" t="s">
        <v>43</v>
      </c>
      <c r="C36" s="22" t="s">
        <v>528</v>
      </c>
      <c r="D36" s="5">
        <v>156256</v>
      </c>
      <c r="E36" s="4" t="s">
        <v>560</v>
      </c>
      <c r="F36" s="3"/>
      <c r="G36" s="3"/>
      <c r="H36" s="1"/>
      <c r="I36" s="1"/>
    </row>
    <row r="37" spans="1:9" x14ac:dyDescent="0.2">
      <c r="A37" s="8" t="s">
        <v>525</v>
      </c>
      <c r="B37" s="10" t="s">
        <v>124</v>
      </c>
      <c r="C37" s="22" t="s">
        <v>528</v>
      </c>
      <c r="D37" s="5">
        <v>7910</v>
      </c>
      <c r="E37" s="4" t="s">
        <v>561</v>
      </c>
      <c r="F37" s="3"/>
      <c r="G37" s="3"/>
      <c r="H37" s="1"/>
      <c r="I37" s="1"/>
    </row>
    <row r="38" spans="1:9" x14ac:dyDescent="0.2">
      <c r="A38" s="8" t="s">
        <v>526</v>
      </c>
      <c r="B38" s="10" t="s">
        <v>100</v>
      </c>
      <c r="C38" s="22" t="s">
        <v>528</v>
      </c>
      <c r="D38" s="5">
        <v>59152</v>
      </c>
      <c r="E38" s="4" t="s">
        <v>562</v>
      </c>
      <c r="F38" s="3"/>
      <c r="G38" s="3"/>
      <c r="H38" s="1"/>
      <c r="I38" s="1"/>
    </row>
    <row r="39" spans="1:9" x14ac:dyDescent="0.2">
      <c r="A39" s="8" t="s">
        <v>527</v>
      </c>
      <c r="B39" s="10" t="s">
        <v>96</v>
      </c>
      <c r="C39" s="22" t="s">
        <v>528</v>
      </c>
      <c r="D39" s="5">
        <v>3506</v>
      </c>
      <c r="E39" s="4" t="s">
        <v>563</v>
      </c>
      <c r="F39" s="3"/>
      <c r="G39" s="3"/>
      <c r="H39" s="1"/>
      <c r="I39" s="1"/>
    </row>
    <row r="40" spans="1:9" ht="15.75" x14ac:dyDescent="0.25">
      <c r="A40" s="37" t="s">
        <v>13</v>
      </c>
      <c r="B40" s="37"/>
      <c r="C40" s="38"/>
      <c r="D40" s="39">
        <f>SUBTOTAL(109,Table14[County Total])</f>
        <v>4257706</v>
      </c>
      <c r="E40" s="40"/>
      <c r="F40" s="3"/>
      <c r="G40" s="3"/>
      <c r="H40" s="1"/>
      <c r="I40" s="1"/>
    </row>
    <row r="41" spans="1:9" ht="15.75" x14ac:dyDescent="0.25">
      <c r="A41" s="10" t="s">
        <v>14</v>
      </c>
      <c r="B41" s="23"/>
      <c r="C41" s="24" t="s">
        <v>1</v>
      </c>
      <c r="D41" s="25"/>
      <c r="E41" s="4"/>
      <c r="F41" s="3"/>
      <c r="G41" s="3"/>
      <c r="H41" s="1"/>
      <c r="I41" s="1"/>
    </row>
    <row r="42" spans="1:9" x14ac:dyDescent="0.2">
      <c r="A42" s="10" t="s">
        <v>15</v>
      </c>
      <c r="C42" s="1" t="s">
        <v>1</v>
      </c>
      <c r="E42" s="4"/>
      <c r="F42" s="3"/>
      <c r="G42" s="3"/>
      <c r="H42" s="1"/>
      <c r="I42" s="1"/>
    </row>
    <row r="43" spans="1:9" x14ac:dyDescent="0.2">
      <c r="A43" s="17" t="s">
        <v>310</v>
      </c>
      <c r="C43" s="1"/>
      <c r="E43" s="4"/>
      <c r="F43" s="3"/>
      <c r="G43" s="3"/>
      <c r="H43" s="1"/>
      <c r="I43" s="1"/>
    </row>
    <row r="44" spans="1:9" x14ac:dyDescent="0.2">
      <c r="C44" s="1"/>
      <c r="D44" s="2" t="s">
        <v>1</v>
      </c>
      <c r="E44" s="4"/>
      <c r="F44" s="3"/>
      <c r="G44" s="3"/>
      <c r="H44" s="1"/>
      <c r="I44" s="1"/>
    </row>
    <row r="45" spans="1:9" x14ac:dyDescent="0.2">
      <c r="C45" s="1"/>
      <c r="D45" s="2" t="s">
        <v>1</v>
      </c>
      <c r="E45" s="4"/>
      <c r="F45" s="3"/>
      <c r="G45" s="3"/>
      <c r="H45" s="1"/>
      <c r="I45" s="1"/>
    </row>
    <row r="46" spans="1:9" x14ac:dyDescent="0.2">
      <c r="C46" s="1"/>
      <c r="E46" s="4"/>
      <c r="F46" s="3"/>
      <c r="G46" s="3"/>
      <c r="H46" s="1"/>
      <c r="I46" s="1"/>
    </row>
    <row r="47" spans="1:9" x14ac:dyDescent="0.2">
      <c r="C47" s="1"/>
      <c r="E47" s="4"/>
      <c r="F47" s="3"/>
      <c r="G47" s="3"/>
      <c r="H47" s="1"/>
      <c r="I47" s="1"/>
    </row>
    <row r="48" spans="1:9" x14ac:dyDescent="0.2">
      <c r="C48" s="1"/>
      <c r="E48" s="4"/>
      <c r="F48" s="3"/>
      <c r="G48" s="3"/>
      <c r="H48" s="1"/>
      <c r="I48" s="1"/>
    </row>
    <row r="49" spans="3:9" x14ac:dyDescent="0.2">
      <c r="C49" s="1"/>
      <c r="E49" s="4"/>
      <c r="F49" s="3"/>
      <c r="G49" s="3"/>
      <c r="H49" s="1"/>
      <c r="I49" s="1"/>
    </row>
    <row r="50" spans="3:9" x14ac:dyDescent="0.2">
      <c r="C50" s="1"/>
      <c r="E50" s="4"/>
      <c r="F50" s="3"/>
      <c r="G50" s="3"/>
      <c r="H50" s="1"/>
      <c r="I50" s="1"/>
    </row>
    <row r="51" spans="3:9" x14ac:dyDescent="0.2">
      <c r="C51" s="1"/>
      <c r="E51" s="4"/>
      <c r="F51" s="3"/>
      <c r="G51" s="3"/>
      <c r="H51" s="1"/>
      <c r="I51" s="1"/>
    </row>
    <row r="52" spans="3:9" x14ac:dyDescent="0.2">
      <c r="E52" s="4"/>
      <c r="F52" s="3"/>
      <c r="G52" s="3"/>
      <c r="H52" s="1"/>
      <c r="I52" s="1"/>
    </row>
    <row r="53" spans="3:9" x14ac:dyDescent="0.2">
      <c r="E53" s="4"/>
      <c r="F53" s="3"/>
      <c r="G53" s="3"/>
      <c r="H53" s="1"/>
      <c r="I53" s="1"/>
    </row>
    <row r="54" spans="3:9" x14ac:dyDescent="0.2">
      <c r="E54" s="4"/>
      <c r="F54" s="3"/>
      <c r="G54" s="3"/>
      <c r="H54" s="1"/>
      <c r="I54" s="1"/>
    </row>
    <row r="55" spans="3:9" x14ac:dyDescent="0.2">
      <c r="E55" s="4"/>
      <c r="F55" s="3"/>
      <c r="G55" s="3"/>
      <c r="H55" s="1"/>
      <c r="I55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EB998-BC3A-482D-AAB4-E869AE0B4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19-20 Title II, 9th - LEA</vt:lpstr>
      <vt:lpstr>19-20 Title II, 9th - Cty</vt:lpstr>
      <vt:lpstr>'19-20 Title II, 9th - Cty'!Print_Area</vt:lpstr>
      <vt:lpstr>'19-20 Title II, 9th - LEA'!Print_Area</vt:lpstr>
      <vt:lpstr>'19-20 Title II, 9th - Cty'!Print_Titles</vt:lpstr>
      <vt:lpstr>'19-20 Title II, 9th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II, Part A (CA Dept of Education)</dc:title>
  <dc:subject>Title II, Part A Teacher and Principal Training and Recruiting Fund ninth apportionment schedule for fiscal year 2019-20.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2023-07-20T15:49:43Z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