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showInkAnnotation="0"/>
  <xr:revisionPtr revIDLastSave="0" documentId="13_ncr:1_{B646C945-ABE3-4DA1-BBBF-ABED044E9F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-21 Title II, 10th - LEA" sheetId="2" r:id="rId1"/>
    <sheet name="20-21 Title II, 10th - Cty" sheetId="4" r:id="rId2"/>
  </sheets>
  <definedNames>
    <definedName name="_xlnm._FilterDatabase" localSheetId="1" hidden="1">'20-21 Title II, 10th - Cty'!$A$4:$D$44</definedName>
    <definedName name="_xlnm._FilterDatabase" localSheetId="0" hidden="1">'20-21 Title II, 10th - LEA'!$A$5:$L$145</definedName>
    <definedName name="_xlnm.Print_Area" localSheetId="1">'20-21 Title II, 10th - Cty'!$A$1:$D$49</definedName>
    <definedName name="_xlnm.Print_Area" localSheetId="0">'20-21 Title II, 10th - LEA'!$A$1:$L$149</definedName>
    <definedName name="_xlnm.Print_Titles" localSheetId="1">'20-21 Title II, 10th - Cty'!$1:$4</definedName>
    <definedName name="_xlnm.Print_Titles" localSheetId="0">'20-21 Title II, 10th - LEA'!$1:$5</definedName>
    <definedName name="Z_7B2CBCA8_6908_4F97_9F29_5675E6250670_.wvu.FilterData" localSheetId="1" hidden="1">'20-21 Title II, 10th - Cty'!$A$4:$D$44</definedName>
    <definedName name="Z_7B2CBCA8_6908_4F97_9F29_5675E6250670_.wvu.PrintArea" localSheetId="1" hidden="1">'20-21 Title II, 10th - Cty'!$A$1:$D$44</definedName>
    <definedName name="Z_7B2CBCA8_6908_4F97_9F29_5675E6250670_.wvu.PrintTitles" localSheetId="1" hidden="1">'20-21 Title II, 10th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4" l="1"/>
  <c r="K146" i="2" l="1"/>
  <c r="L146" i="2"/>
</calcChain>
</file>

<file path=xl/sharedStrings.xml><?xml version="1.0" encoding="utf-8"?>
<sst xmlns="http://schemas.openxmlformats.org/spreadsheetml/2006/main" count="1413" uniqueCount="720">
  <si>
    <t>County
Code</t>
  </si>
  <si>
    <t>District
Code</t>
  </si>
  <si>
    <t>School
Code</t>
  </si>
  <si>
    <t>Local Educational Agency</t>
  </si>
  <si>
    <t>California Department of Education</t>
  </si>
  <si>
    <t>School Fiscal Services Division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</si>
  <si>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</si>
  <si>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</si>
  <si>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</si>
  <si>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</si>
  <si>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</si>
  <si>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</si>
  <si>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Fiscal Year 2020–21</t>
  </si>
  <si>
    <t>Full CDS Code</t>
  </si>
  <si>
    <t>County Name</t>
  </si>
  <si>
    <t>Los Angeles</t>
  </si>
  <si>
    <t>0000044132</t>
  </si>
  <si>
    <t>19</t>
  </si>
  <si>
    <t>N/A</t>
  </si>
  <si>
    <t>Tulare</t>
  </si>
  <si>
    <t>0000011859</t>
  </si>
  <si>
    <t>54</t>
  </si>
  <si>
    <t>Riverside</t>
  </si>
  <si>
    <t>0000011837</t>
  </si>
  <si>
    <t>33</t>
  </si>
  <si>
    <t>Orange</t>
  </si>
  <si>
    <t>0000012840</t>
  </si>
  <si>
    <t>30</t>
  </si>
  <si>
    <t>Mendocino</t>
  </si>
  <si>
    <t>0000004364</t>
  </si>
  <si>
    <t>23</t>
  </si>
  <si>
    <t>Kings</t>
  </si>
  <si>
    <t>0000012471</t>
  </si>
  <si>
    <t>16</t>
  </si>
  <si>
    <t>San Benito</t>
  </si>
  <si>
    <t>0000011838</t>
  </si>
  <si>
    <t>35</t>
  </si>
  <si>
    <t>Kern</t>
  </si>
  <si>
    <t>0000040496</t>
  </si>
  <si>
    <t>15</t>
  </si>
  <si>
    <t>San Bernardino</t>
  </si>
  <si>
    <t>0000011839</t>
  </si>
  <si>
    <t>36</t>
  </si>
  <si>
    <t>15633210000000</t>
  </si>
  <si>
    <t>63321</t>
  </si>
  <si>
    <t>Bakersfield City</t>
  </si>
  <si>
    <t>Merced</t>
  </si>
  <si>
    <t>0000011831</t>
  </si>
  <si>
    <t>24</t>
  </si>
  <si>
    <t>Madera</t>
  </si>
  <si>
    <t>0000011826</t>
  </si>
  <si>
    <t>20</t>
  </si>
  <si>
    <t>Alameda</t>
  </si>
  <si>
    <t>0000011784</t>
  </si>
  <si>
    <t>01</t>
  </si>
  <si>
    <t>Santa Clara</t>
  </si>
  <si>
    <t>0000011846</t>
  </si>
  <si>
    <t>43</t>
  </si>
  <si>
    <t>Fresno</t>
  </si>
  <si>
    <t>0000006842</t>
  </si>
  <si>
    <t>10</t>
  </si>
  <si>
    <t>Siskiyou</t>
  </si>
  <si>
    <t>0000011782</t>
  </si>
  <si>
    <t>47</t>
  </si>
  <si>
    <t>Shasta</t>
  </si>
  <si>
    <t>0000011849</t>
  </si>
  <si>
    <t>45</t>
  </si>
  <si>
    <t>Humboldt</t>
  </si>
  <si>
    <t>0000011813</t>
  </si>
  <si>
    <t>12</t>
  </si>
  <si>
    <t>Marin</t>
  </si>
  <si>
    <t>0000004508</t>
  </si>
  <si>
    <t>21</t>
  </si>
  <si>
    <t>San Mateo</t>
  </si>
  <si>
    <t>0000011843</t>
  </si>
  <si>
    <t>41</t>
  </si>
  <si>
    <t>San Diego</t>
  </si>
  <si>
    <t>0000007988</t>
  </si>
  <si>
    <t>37</t>
  </si>
  <si>
    <t>Butte</t>
  </si>
  <si>
    <t>0000004172</t>
  </si>
  <si>
    <t>04</t>
  </si>
  <si>
    <t>24753660000000</t>
  </si>
  <si>
    <t>75366</t>
  </si>
  <si>
    <t>Delhi Unified</t>
  </si>
  <si>
    <t>Placer</t>
  </si>
  <si>
    <t>0000012839</t>
  </si>
  <si>
    <t>31</t>
  </si>
  <si>
    <t>Sacramento</t>
  </si>
  <si>
    <t>0000004357</t>
  </si>
  <si>
    <t>34</t>
  </si>
  <si>
    <t>San Joaquin</t>
  </si>
  <si>
    <t>0000011841</t>
  </si>
  <si>
    <t>39</t>
  </si>
  <si>
    <t>El Dorado</t>
  </si>
  <si>
    <t>0000011790</t>
  </si>
  <si>
    <t>09</t>
  </si>
  <si>
    <t>Sonoma</t>
  </si>
  <si>
    <t>0000011855</t>
  </si>
  <si>
    <t>49</t>
  </si>
  <si>
    <t>0000009047</t>
  </si>
  <si>
    <t>07</t>
  </si>
  <si>
    <t>Ventura</t>
  </si>
  <si>
    <t>0000001357</t>
  </si>
  <si>
    <t>56</t>
  </si>
  <si>
    <t>Nevada</t>
  </si>
  <si>
    <t>0000011835</t>
  </si>
  <si>
    <t>29</t>
  </si>
  <si>
    <t>36679590000000</t>
  </si>
  <si>
    <t>67959</t>
  </si>
  <si>
    <t>Yucaipa-Calimesa Joint Unified</t>
  </si>
  <si>
    <t>CDS: County District School</t>
  </si>
  <si>
    <t>19642790000000</t>
  </si>
  <si>
    <t>64279</t>
  </si>
  <si>
    <t>Azusa Unified</t>
  </si>
  <si>
    <t>49706230000000</t>
  </si>
  <si>
    <t>70623</t>
  </si>
  <si>
    <t>Bennett Valley Union Elementary</t>
  </si>
  <si>
    <t>04615310110338</t>
  </si>
  <si>
    <t>0751</t>
  </si>
  <si>
    <t>C0751</t>
  </si>
  <si>
    <t>Achieve Charter School of Paradise Inc.</t>
  </si>
  <si>
    <t>33669850000000</t>
  </si>
  <si>
    <t>66985</t>
  </si>
  <si>
    <t>Banning Unified</t>
  </si>
  <si>
    <t>19646000000000</t>
  </si>
  <si>
    <t>64600</t>
  </si>
  <si>
    <t>Hermosa Beach City Elementary</t>
  </si>
  <si>
    <t>21654170000000</t>
  </si>
  <si>
    <t>65417</t>
  </si>
  <si>
    <t>Novato Unified</t>
  </si>
  <si>
    <t>10623310000000</t>
  </si>
  <si>
    <t>62331</t>
  </si>
  <si>
    <t>Orange Center</t>
  </si>
  <si>
    <t>45701360000000</t>
  </si>
  <si>
    <t>70136</t>
  </si>
  <si>
    <t>Shasta Union High</t>
  </si>
  <si>
    <t>49709040101923</t>
  </si>
  <si>
    <t>0558</t>
  </si>
  <si>
    <t>C0558</t>
  </si>
  <si>
    <t>Roseland Charter</t>
  </si>
  <si>
    <t>43104390113704</t>
  </si>
  <si>
    <t>0850</t>
  </si>
  <si>
    <t>C0850</t>
  </si>
  <si>
    <t>Rocketship Mateo Sheedy Elementary</t>
  </si>
  <si>
    <t>43104390119024</t>
  </si>
  <si>
    <t>1061</t>
  </si>
  <si>
    <t>C1061</t>
  </si>
  <si>
    <t>Rocketship Si Se Puede Academy</t>
  </si>
  <si>
    <t>19734520120600</t>
  </si>
  <si>
    <t>1135</t>
  </si>
  <si>
    <t>C1135</t>
  </si>
  <si>
    <t>iQ Academy California-Los Angeles</t>
  </si>
  <si>
    <t>34674390121665</t>
  </si>
  <si>
    <t>1186</t>
  </si>
  <si>
    <t>C1186</t>
  </si>
  <si>
    <t>Yav Pem Suab Academy - Preparing for the Future Charter</t>
  </si>
  <si>
    <t>43694500123299</t>
  </si>
  <si>
    <t>1192</t>
  </si>
  <si>
    <t>C1192</t>
  </si>
  <si>
    <t>Rocketship Mosaic Elementary</t>
  </si>
  <si>
    <t>43104390123281</t>
  </si>
  <si>
    <t>1193</t>
  </si>
  <si>
    <t>C1193</t>
  </si>
  <si>
    <t>Rocketship Discovery Prep</t>
  </si>
  <si>
    <t>43694500128108</t>
  </si>
  <si>
    <t>1526</t>
  </si>
  <si>
    <t>C1526</t>
  </si>
  <si>
    <t>Rocketship Spark Academy</t>
  </si>
  <si>
    <t>2020–21
Final
Allocation</t>
  </si>
  <si>
    <t>Service Location
Field</t>
  </si>
  <si>
    <t>Direct 
Funded 
Charter 
School 
Number</t>
  </si>
  <si>
    <t>FI$Cal Supplier 
ID</t>
  </si>
  <si>
    <t>FI$Cal Address Sequence 
ID</t>
  </si>
  <si>
    <t>Tuolumne</t>
  </si>
  <si>
    <t>0000004851</t>
  </si>
  <si>
    <t>19642120000000</t>
  </si>
  <si>
    <t>47701850000000</t>
  </si>
  <si>
    <t>37680070000000</t>
  </si>
  <si>
    <t>33670330000000</t>
  </si>
  <si>
    <t>33670410000000</t>
  </si>
  <si>
    <t>34673550000000</t>
  </si>
  <si>
    <t>54719850000000</t>
  </si>
  <si>
    <t>39686190000000</t>
  </si>
  <si>
    <t>54720250000000</t>
  </si>
  <si>
    <t>16739320000000</t>
  </si>
  <si>
    <t>55723710000000</t>
  </si>
  <si>
    <t>15637760000000</t>
  </si>
  <si>
    <t>21102150000000</t>
  </si>
  <si>
    <t>29102980000000</t>
  </si>
  <si>
    <t>41104130000000</t>
  </si>
  <si>
    <t>47104700000000</t>
  </si>
  <si>
    <t>23656156117386</t>
  </si>
  <si>
    <t>37683380123778</t>
  </si>
  <si>
    <t>64212</t>
  </si>
  <si>
    <t>ABC Unified</t>
  </si>
  <si>
    <t>70185</t>
  </si>
  <si>
    <t>Big Springs Union Elementary</t>
  </si>
  <si>
    <t>68007</t>
  </si>
  <si>
    <t>Cardiff Elementary</t>
  </si>
  <si>
    <t>67033</t>
  </si>
  <si>
    <t>Corona-Norco Unified</t>
  </si>
  <si>
    <t>67041</t>
  </si>
  <si>
    <t>Desert Center Unified</t>
  </si>
  <si>
    <t>67355</t>
  </si>
  <si>
    <t>Galt Joint Union High</t>
  </si>
  <si>
    <t>71985</t>
  </si>
  <si>
    <t>Liberty Elementary</t>
  </si>
  <si>
    <t>68619</t>
  </si>
  <si>
    <t>New Hope Elementary</t>
  </si>
  <si>
    <t>72025</t>
  </si>
  <si>
    <t>Outside Creek Elementary</t>
  </si>
  <si>
    <t>73932</t>
  </si>
  <si>
    <t>Reef-Sunset Unified</t>
  </si>
  <si>
    <t>55</t>
  </si>
  <si>
    <t>72371</t>
  </si>
  <si>
    <t>Sonora Elementary</t>
  </si>
  <si>
    <t>63776</t>
  </si>
  <si>
    <t>Southern Kern Unified</t>
  </si>
  <si>
    <t>10215</t>
  </si>
  <si>
    <t>Marin County Office of Education</t>
  </si>
  <si>
    <t>10298</t>
  </si>
  <si>
    <t>Nevada County Office of Education</t>
  </si>
  <si>
    <t>10413</t>
  </si>
  <si>
    <t>San Mateo County Office of Education</t>
  </si>
  <si>
    <t>10470</t>
  </si>
  <si>
    <t>Siskiyou County Office of Education</t>
  </si>
  <si>
    <t>0276</t>
  </si>
  <si>
    <t>C0276</t>
  </si>
  <si>
    <t>Tree of Life Charter</t>
  </si>
  <si>
    <t>1279</t>
  </si>
  <si>
    <t>C1279</t>
  </si>
  <si>
    <t>Old Town Academy K-8 Charter</t>
  </si>
  <si>
    <t>Contra Costa</t>
  </si>
  <si>
    <t xml:space="preserve">Schedule of the Tenth Apportionment for Title II, Part A, Supporting Effective Instruction 
</t>
  </si>
  <si>
    <t>10th
Apportionment</t>
  </si>
  <si>
    <t>County Summary of the Tenth Apportionment for Title II, Part A, Supporting Effective Instruction</t>
  </si>
  <si>
    <t>December 2022</t>
  </si>
  <si>
    <t>61630</t>
  </si>
  <si>
    <t>Acalanes Union High</t>
  </si>
  <si>
    <t>75713</t>
  </si>
  <si>
    <t>Alhambra Unified</t>
  </si>
  <si>
    <t>61333</t>
  </si>
  <si>
    <t>Alpine County Unified</t>
  </si>
  <si>
    <t>67595</t>
  </si>
  <si>
    <t>Alta Loma Elementary</t>
  </si>
  <si>
    <t>65177</t>
  </si>
  <si>
    <t>Alview-Dairyland Union Elementary</t>
  </si>
  <si>
    <t>66977</t>
  </si>
  <si>
    <t>Alvord Unified</t>
  </si>
  <si>
    <t>75259</t>
  </si>
  <si>
    <t>Aromas - San Juan Unified</t>
  </si>
  <si>
    <t>64295</t>
  </si>
  <si>
    <t>Bassett Unified</t>
  </si>
  <si>
    <t>76851</t>
  </si>
  <si>
    <t>Bonsall Unified</t>
  </si>
  <si>
    <t>61663</t>
  </si>
  <si>
    <t>Byron Union Elementary</t>
  </si>
  <si>
    <t>64436</t>
  </si>
  <si>
    <t>Covina-Valley Unified</t>
  </si>
  <si>
    <t>63404</t>
  </si>
  <si>
    <t>Delano Union Elementary</t>
  </si>
  <si>
    <t>73668</t>
  </si>
  <si>
    <t>Eastern Sierra Unified</t>
  </si>
  <si>
    <t>67322</t>
  </si>
  <si>
    <t>Elverta Joint Elementary</t>
  </si>
  <si>
    <t>75374</t>
  </si>
  <si>
    <t>Ferndale Unified</t>
  </si>
  <si>
    <t>73809</t>
  </si>
  <si>
    <t>Firebaugh-Las Deltas Unified</t>
  </si>
  <si>
    <t>71530</t>
  </si>
  <si>
    <t>Flournoy Union Elementary</t>
  </si>
  <si>
    <t>70292</t>
  </si>
  <si>
    <t>Forks of Salmon Elementary</t>
  </si>
  <si>
    <t>75473</t>
  </si>
  <si>
    <t>Gonzales Unified</t>
  </si>
  <si>
    <t>64113</t>
  </si>
  <si>
    <t>Johnstonville Elementary</t>
  </si>
  <si>
    <t>70367</t>
  </si>
  <si>
    <t>Junction Elementary</t>
  </si>
  <si>
    <t>65342</t>
  </si>
  <si>
    <t>Laguna Joint Elementary</t>
  </si>
  <si>
    <t>68569</t>
  </si>
  <si>
    <t>Lincoln Unified</t>
  </si>
  <si>
    <t>68577</t>
  </si>
  <si>
    <t>Linden Unified</t>
  </si>
  <si>
    <t>64048</t>
  </si>
  <si>
    <t>Lucerne Elementary</t>
  </si>
  <si>
    <t>64774</t>
  </si>
  <si>
    <t>Lynwood Unified</t>
  </si>
  <si>
    <t>65771</t>
  </si>
  <si>
    <t>Merced City Elementary</t>
  </si>
  <si>
    <t>64808</t>
  </si>
  <si>
    <t>Montebello Unified</t>
  </si>
  <si>
    <t>75481</t>
  </si>
  <si>
    <t>Orland Joint Unified</t>
  </si>
  <si>
    <t>62356</t>
  </si>
  <si>
    <t>Pacific Union Elementary</t>
  </si>
  <si>
    <t>72033</t>
  </si>
  <si>
    <t>Palo Verde Union Elementary</t>
  </si>
  <si>
    <t>64865</t>
  </si>
  <si>
    <t>Palos Verdes Peninsula Unified</t>
  </si>
  <si>
    <t>67520</t>
  </si>
  <si>
    <t>Panoche Elementary</t>
  </si>
  <si>
    <t>71209</t>
  </si>
  <si>
    <t>Paradise Elementary</t>
  </si>
  <si>
    <t>70862</t>
  </si>
  <si>
    <t>Petaluma Joint Union High</t>
  </si>
  <si>
    <t>61952</t>
  </si>
  <si>
    <t>Placerville Union Elementary</t>
  </si>
  <si>
    <t>72553</t>
  </si>
  <si>
    <t>Pleasant Valley</t>
  </si>
  <si>
    <t>69039</t>
  </si>
  <si>
    <t>San Mateo-Foster City</t>
  </si>
  <si>
    <t>68387</t>
  </si>
  <si>
    <t>Solana Beach Elementary</t>
  </si>
  <si>
    <t>75119</t>
  </si>
  <si>
    <t>Sunol Glen Unified</t>
  </si>
  <si>
    <t>68411</t>
  </si>
  <si>
    <t>Sweetwater Union High</t>
  </si>
  <si>
    <t>63057</t>
  </si>
  <si>
    <t>Trinidad Union Elementary</t>
  </si>
  <si>
    <t>66415</t>
  </si>
  <si>
    <t>Twin Ridges Elementary</t>
  </si>
  <si>
    <t>75572</t>
  </si>
  <si>
    <t>Waterford Unified</t>
  </si>
  <si>
    <t>62547</t>
  </si>
  <si>
    <t>Westside Elementary</t>
  </si>
  <si>
    <t>64204</t>
  </si>
  <si>
    <t>Westwood Unified</t>
  </si>
  <si>
    <t>10207</t>
  </si>
  <si>
    <t>Madera County Superintendent of Schools</t>
  </si>
  <si>
    <t>10231</t>
  </si>
  <si>
    <t>Mendocino County Office of Education</t>
  </si>
  <si>
    <t>10306</t>
  </si>
  <si>
    <t>Orange County Department of Education</t>
  </si>
  <si>
    <t>10314</t>
  </si>
  <si>
    <t>Placer County Office of Education</t>
  </si>
  <si>
    <t>10488</t>
  </si>
  <si>
    <t>Solano County Office of Education</t>
  </si>
  <si>
    <t>10561</t>
  </si>
  <si>
    <t>Ventura County Office of Education</t>
  </si>
  <si>
    <t>0125</t>
  </si>
  <si>
    <t>C0125</t>
  </si>
  <si>
    <t>Aspire East Palo Alto Charter</t>
  </si>
  <si>
    <t>0135</t>
  </si>
  <si>
    <t>C0135</t>
  </si>
  <si>
    <t>Chula Vista Learning Community Charter</t>
  </si>
  <si>
    <t>0178</t>
  </si>
  <si>
    <t>C0178</t>
  </si>
  <si>
    <t>Aspire Vincent Shalvey Academy</t>
  </si>
  <si>
    <t>0252</t>
  </si>
  <si>
    <t>C0252</t>
  </si>
  <si>
    <t>Aspire Monarch Academy</t>
  </si>
  <si>
    <t>0364</t>
  </si>
  <si>
    <t>C0364</t>
  </si>
  <si>
    <t>Aspire River Oaks Charter</t>
  </si>
  <si>
    <t>0465</t>
  </si>
  <si>
    <t>C0465</t>
  </si>
  <si>
    <t>Aspire Lionel Wilson College Preparatory Academy</t>
  </si>
  <si>
    <t>0552</t>
  </si>
  <si>
    <t>C0552</t>
  </si>
  <si>
    <t>Sol Aureus College Preparatory</t>
  </si>
  <si>
    <t>0554</t>
  </si>
  <si>
    <t>C0554</t>
  </si>
  <si>
    <t>Aspire Rosa Parks Academy</t>
  </si>
  <si>
    <t>0565</t>
  </si>
  <si>
    <t>C0565</t>
  </si>
  <si>
    <t>Aspire Benjamin Holt College Preparatory Academy</t>
  </si>
  <si>
    <t>0570</t>
  </si>
  <si>
    <t>C0570</t>
  </si>
  <si>
    <t>CATCH Prep Charter High, Inc.</t>
  </si>
  <si>
    <t>0582</t>
  </si>
  <si>
    <t>C0582</t>
  </si>
  <si>
    <t>Wilder's Preparatory Academy Charter</t>
  </si>
  <si>
    <t>0598</t>
  </si>
  <si>
    <t>C0598</t>
  </si>
  <si>
    <t>Aspire Capitol Heights Academy</t>
  </si>
  <si>
    <t>0693</t>
  </si>
  <si>
    <t>C0693</t>
  </si>
  <si>
    <t>Aspire Ollin University Preparatory Academy</t>
  </si>
  <si>
    <t>0694</t>
  </si>
  <si>
    <t>C0694</t>
  </si>
  <si>
    <t>Aspire Antonio Maria Lugo Academy</t>
  </si>
  <si>
    <t>0726</t>
  </si>
  <si>
    <t>C0726</t>
  </si>
  <si>
    <t>Aspire Berkley Maynard Academy</t>
  </si>
  <si>
    <t>0790</t>
  </si>
  <si>
    <t>C0790</t>
  </si>
  <si>
    <t>Alliance Dr. Olga Mohan High</t>
  </si>
  <si>
    <t>0812</t>
  </si>
  <si>
    <t>C0812</t>
  </si>
  <si>
    <t>Aspire Summit Charter Academy</t>
  </si>
  <si>
    <t>0849</t>
  </si>
  <si>
    <t>C0849</t>
  </si>
  <si>
    <t>Rocky Point Charter</t>
  </si>
  <si>
    <t>0859</t>
  </si>
  <si>
    <t>C0859</t>
  </si>
  <si>
    <t>Uncharted Shores Academy</t>
  </si>
  <si>
    <t>0890</t>
  </si>
  <si>
    <t>C0890</t>
  </si>
  <si>
    <t>University High</t>
  </si>
  <si>
    <t>0893</t>
  </si>
  <si>
    <t>C0893</t>
  </si>
  <si>
    <t>Steele Canyon High</t>
  </si>
  <si>
    <t>0977</t>
  </si>
  <si>
    <t>C0977</t>
  </si>
  <si>
    <t>Wilder's Preparatory Academy Charter Middle</t>
  </si>
  <si>
    <t>1023</t>
  </si>
  <si>
    <t>C1023</t>
  </si>
  <si>
    <t>Aspire Golden State College Preparatory Academy</t>
  </si>
  <si>
    <t>1048</t>
  </si>
  <si>
    <t>C1048</t>
  </si>
  <si>
    <t>Aspire Langston Hughes Academy</t>
  </si>
  <si>
    <t>1125</t>
  </si>
  <si>
    <t>C1125</t>
  </si>
  <si>
    <t>Aspire Vanguard College Preparatory Academy</t>
  </si>
  <si>
    <t>1127</t>
  </si>
  <si>
    <t>C1127</t>
  </si>
  <si>
    <t>Rocketship Los Suenos Academy</t>
  </si>
  <si>
    <t>1213</t>
  </si>
  <si>
    <t>C1213</t>
  </si>
  <si>
    <t>Aspire Gateway Academy Charter</t>
  </si>
  <si>
    <t>1214</t>
  </si>
  <si>
    <t>C1214</t>
  </si>
  <si>
    <t>Aspire Firestone Academy Charter</t>
  </si>
  <si>
    <t>1230</t>
  </si>
  <si>
    <t>C1230</t>
  </si>
  <si>
    <t>Aspire Pacific Academy</t>
  </si>
  <si>
    <t>1281</t>
  </si>
  <si>
    <t>C1281</t>
  </si>
  <si>
    <t>Credo High</t>
  </si>
  <si>
    <t>1330</t>
  </si>
  <si>
    <t>C1330</t>
  </si>
  <si>
    <t>Aspire Slauson Academy Charter</t>
  </si>
  <si>
    <t>1331</t>
  </si>
  <si>
    <t>C1331</t>
  </si>
  <si>
    <t>Aspire Juanita Tate Academy Charter</t>
  </si>
  <si>
    <t>1332</t>
  </si>
  <si>
    <t>C1332</t>
  </si>
  <si>
    <t>Aspire Inskeep Academy Charter</t>
  </si>
  <si>
    <t>1371</t>
  </si>
  <si>
    <t>C1371</t>
  </si>
  <si>
    <t>Insight @ San Diego</t>
  </si>
  <si>
    <t>1436</t>
  </si>
  <si>
    <t>C1436</t>
  </si>
  <si>
    <t>Aspire Centennial College Preparatory Academy</t>
  </si>
  <si>
    <t>1550</t>
  </si>
  <si>
    <t>C1550</t>
  </si>
  <si>
    <t>Aspire Titan Academy</t>
  </si>
  <si>
    <t>1551</t>
  </si>
  <si>
    <t>C1551</t>
  </si>
  <si>
    <t>Aspire Junior Collegiate Academy</t>
  </si>
  <si>
    <t>1552</t>
  </si>
  <si>
    <t>C1552</t>
  </si>
  <si>
    <t>Aspire APEX Academy</t>
  </si>
  <si>
    <t>1553</t>
  </si>
  <si>
    <t>C1553</t>
  </si>
  <si>
    <t>Aspire Port City Academy</t>
  </si>
  <si>
    <t>1554</t>
  </si>
  <si>
    <t>C1554</t>
  </si>
  <si>
    <t>Aspire Alexander Twilight College Preparatory Academy</t>
  </si>
  <si>
    <t>1555</t>
  </si>
  <si>
    <t>C1555</t>
  </si>
  <si>
    <t>Aspire Alexander Twilight Secondary Academy</t>
  </si>
  <si>
    <t>1577</t>
  </si>
  <si>
    <t>C1577</t>
  </si>
  <si>
    <t>Aspire College Academy</t>
  </si>
  <si>
    <t>1663</t>
  </si>
  <si>
    <t>C1663</t>
  </si>
  <si>
    <t>Aspire Triumph Technology Academy</t>
  </si>
  <si>
    <t>1687</t>
  </si>
  <si>
    <t>C1687</t>
  </si>
  <si>
    <t>Rocketship Fuerza Community Prep</t>
  </si>
  <si>
    <t>1739</t>
  </si>
  <si>
    <t>C1739</t>
  </si>
  <si>
    <t>Aspire Richmond Ca. College Preparatory Academy</t>
  </si>
  <si>
    <t>1740</t>
  </si>
  <si>
    <t>C1740</t>
  </si>
  <si>
    <t>Aspire Richmond Technology Academy</t>
  </si>
  <si>
    <t>1782</t>
  </si>
  <si>
    <t>C1782</t>
  </si>
  <si>
    <t>Aspire Benjamin Holt Middle</t>
  </si>
  <si>
    <t>1850</t>
  </si>
  <si>
    <t>C1850</t>
  </si>
  <si>
    <t>Career Technical Education Charter</t>
  </si>
  <si>
    <t>1963</t>
  </si>
  <si>
    <t>C1963</t>
  </si>
  <si>
    <t>Aspire University Charter</t>
  </si>
  <si>
    <t>2063</t>
  </si>
  <si>
    <t>C2063</t>
  </si>
  <si>
    <t>Aspire Stockton TK-5 Elementary Academy</t>
  </si>
  <si>
    <t>2064</t>
  </si>
  <si>
    <t>C2064</t>
  </si>
  <si>
    <t>Aspire Stockton 6-12 Secondary Academy</t>
  </si>
  <si>
    <t>07616300000000</t>
  </si>
  <si>
    <t>19757130000000</t>
  </si>
  <si>
    <t>02613330000000</t>
  </si>
  <si>
    <t>36675950000000</t>
  </si>
  <si>
    <t>20651770000000</t>
  </si>
  <si>
    <t>33669770000000</t>
  </si>
  <si>
    <t>35752590000000</t>
  </si>
  <si>
    <t>19642950000000</t>
  </si>
  <si>
    <t>37768510000000</t>
  </si>
  <si>
    <t>07616630000000</t>
  </si>
  <si>
    <t>19644360000000</t>
  </si>
  <si>
    <t>15634040000000</t>
  </si>
  <si>
    <t>26736680000000</t>
  </si>
  <si>
    <t>34673220000000</t>
  </si>
  <si>
    <t>12753740000000</t>
  </si>
  <si>
    <t>10738090000000</t>
  </si>
  <si>
    <t>52715300000000</t>
  </si>
  <si>
    <t>47702920000000</t>
  </si>
  <si>
    <t>27754730000000</t>
  </si>
  <si>
    <t>18641130000000</t>
  </si>
  <si>
    <t>47703670000000</t>
  </si>
  <si>
    <t>21653420000000</t>
  </si>
  <si>
    <t>39685690000000</t>
  </si>
  <si>
    <t>39685770000000</t>
  </si>
  <si>
    <t>17640480000000</t>
  </si>
  <si>
    <t>19647740000000</t>
  </si>
  <si>
    <t>24657710000000</t>
  </si>
  <si>
    <t>19648080000000</t>
  </si>
  <si>
    <t>11754810000000</t>
  </si>
  <si>
    <t>10623560000000</t>
  </si>
  <si>
    <t>54720330000000</t>
  </si>
  <si>
    <t>19648650000000</t>
  </si>
  <si>
    <t>35675200000000</t>
  </si>
  <si>
    <t>50712090000000</t>
  </si>
  <si>
    <t>49708620000000</t>
  </si>
  <si>
    <t>09619520000000</t>
  </si>
  <si>
    <t>56725530000000</t>
  </si>
  <si>
    <t>41690390000000</t>
  </si>
  <si>
    <t>37683870000000</t>
  </si>
  <si>
    <t>01751190000000</t>
  </si>
  <si>
    <t>37684110000000</t>
  </si>
  <si>
    <t>12630570000000</t>
  </si>
  <si>
    <t>29664150000000</t>
  </si>
  <si>
    <t>50755720000000</t>
  </si>
  <si>
    <t>10625470000000</t>
  </si>
  <si>
    <t>18642040000000</t>
  </si>
  <si>
    <t>20102070000000</t>
  </si>
  <si>
    <t>23102310000000</t>
  </si>
  <si>
    <t>30103060000000</t>
  </si>
  <si>
    <t>31103140000000</t>
  </si>
  <si>
    <t>48104880000000</t>
  </si>
  <si>
    <t>56105610000000</t>
  </si>
  <si>
    <t>41689990134197</t>
  </si>
  <si>
    <t>37680236115778</t>
  </si>
  <si>
    <t>39685856116594</t>
  </si>
  <si>
    <t>01612596117568</t>
  </si>
  <si>
    <t>39685856118921</t>
  </si>
  <si>
    <t>01612590130666</t>
  </si>
  <si>
    <t>34674390101295</t>
  </si>
  <si>
    <t>39686760108647</t>
  </si>
  <si>
    <t>39685850101956</t>
  </si>
  <si>
    <t>19647330101659</t>
  </si>
  <si>
    <t>19646340101667</t>
  </si>
  <si>
    <t>34674390102343</t>
  </si>
  <si>
    <t>19101990112128</t>
  </si>
  <si>
    <t>19101990109660</t>
  </si>
  <si>
    <t>01612590109819</t>
  </si>
  <si>
    <t>19647330111500</t>
  </si>
  <si>
    <t>50710430112292</t>
  </si>
  <si>
    <t>45752670113407</t>
  </si>
  <si>
    <t>08618200137729</t>
  </si>
  <si>
    <t>10621660114553</t>
  </si>
  <si>
    <t>37681303731262</t>
  </si>
  <si>
    <t>19646340116822</t>
  </si>
  <si>
    <t>01612590118224</t>
  </si>
  <si>
    <t>39686760118497</t>
  </si>
  <si>
    <t>50711750120212</t>
  </si>
  <si>
    <t>43104390120642</t>
  </si>
  <si>
    <t>19647330122614</t>
  </si>
  <si>
    <t>19647330122622</t>
  </si>
  <si>
    <t>19647330122721</t>
  </si>
  <si>
    <t>49738820123786</t>
  </si>
  <si>
    <t>19647330124784</t>
  </si>
  <si>
    <t>19647330124792</t>
  </si>
  <si>
    <t>19647330124800</t>
  </si>
  <si>
    <t>37684030125401</t>
  </si>
  <si>
    <t>19647330126797</t>
  </si>
  <si>
    <t>19647330120477</t>
  </si>
  <si>
    <t>19647330114884</t>
  </si>
  <si>
    <t>39686760121541</t>
  </si>
  <si>
    <t>39686760114876</t>
  </si>
  <si>
    <t>34674470120469</t>
  </si>
  <si>
    <t>34674470121467</t>
  </si>
  <si>
    <t>01612590128413</t>
  </si>
  <si>
    <t>01612590130732</t>
  </si>
  <si>
    <t>43104390131110</t>
  </si>
  <si>
    <t>07617960132100</t>
  </si>
  <si>
    <t>07617960132118</t>
  </si>
  <si>
    <t>39685850133678</t>
  </si>
  <si>
    <t>10101080136291</t>
  </si>
  <si>
    <t>50711670137265</t>
  </si>
  <si>
    <t>39686760139923</t>
  </si>
  <si>
    <t>39686760139865</t>
  </si>
  <si>
    <t>Alpine</t>
  </si>
  <si>
    <t>0000011785</t>
  </si>
  <si>
    <t>Mono</t>
  </si>
  <si>
    <t>0000011833</t>
  </si>
  <si>
    <t>Tehama</t>
  </si>
  <si>
    <t>0000011857</t>
  </si>
  <si>
    <t>Monterey</t>
  </si>
  <si>
    <t>0000008322</t>
  </si>
  <si>
    <t>Lassen</t>
  </si>
  <si>
    <t>0000011821</t>
  </si>
  <si>
    <t>Lake</t>
  </si>
  <si>
    <t>0000011819</t>
  </si>
  <si>
    <t>Glenn</t>
  </si>
  <si>
    <t>0000011791</t>
  </si>
  <si>
    <t>Stanislaus</t>
  </si>
  <si>
    <t>0000013338</t>
  </si>
  <si>
    <t>Solano</t>
  </si>
  <si>
    <t>0000011854</t>
  </si>
  <si>
    <t>Del Norte</t>
  </si>
  <si>
    <t>0000011789</t>
  </si>
  <si>
    <t>02</t>
  </si>
  <si>
    <t>08</t>
  </si>
  <si>
    <t>11</t>
  </si>
  <si>
    <t>17</t>
  </si>
  <si>
    <t>18</t>
  </si>
  <si>
    <t>26</t>
  </si>
  <si>
    <t>27</t>
  </si>
  <si>
    <t>48</t>
  </si>
  <si>
    <t>50</t>
  </si>
  <si>
    <t>52</t>
  </si>
  <si>
    <t>20-14341 11-18-2022</t>
  </si>
  <si>
    <t>0000000</t>
  </si>
  <si>
    <t>61259</t>
  </si>
  <si>
    <t>6117568</t>
  </si>
  <si>
    <t>0130666</t>
  </si>
  <si>
    <t>0109819</t>
  </si>
  <si>
    <t>0118224</t>
  </si>
  <si>
    <t>0128413</t>
  </si>
  <si>
    <t>0130732</t>
  </si>
  <si>
    <t>61531</t>
  </si>
  <si>
    <t>0110338</t>
  </si>
  <si>
    <t>61796</t>
  </si>
  <si>
    <t>0132100</t>
  </si>
  <si>
    <t>0132118</t>
  </si>
  <si>
    <t>61820</t>
  </si>
  <si>
    <t>0137729</t>
  </si>
  <si>
    <t>62166</t>
  </si>
  <si>
    <t>0114553</t>
  </si>
  <si>
    <t>10108</t>
  </si>
  <si>
    <t>0136291</t>
  </si>
  <si>
    <t>64733</t>
  </si>
  <si>
    <t>0101659</t>
  </si>
  <si>
    <t>64634</t>
  </si>
  <si>
    <t>0101667</t>
  </si>
  <si>
    <t>10199</t>
  </si>
  <si>
    <t>0112128</t>
  </si>
  <si>
    <t>0109660</t>
  </si>
  <si>
    <t>0111500</t>
  </si>
  <si>
    <t>0116822</t>
  </si>
  <si>
    <t>73452</t>
  </si>
  <si>
    <t>0120600</t>
  </si>
  <si>
    <t>0122614</t>
  </si>
  <si>
    <t>0122622</t>
  </si>
  <si>
    <t>0122721</t>
  </si>
  <si>
    <t>0124784</t>
  </si>
  <si>
    <t>0124792</t>
  </si>
  <si>
    <t>0124800</t>
  </si>
  <si>
    <t>0126797</t>
  </si>
  <si>
    <t>0120477</t>
  </si>
  <si>
    <t>0114884</t>
  </si>
  <si>
    <t>65615</t>
  </si>
  <si>
    <t>6117386</t>
  </si>
  <si>
    <t>67439</t>
  </si>
  <si>
    <t>0101295</t>
  </si>
  <si>
    <t>0102343</t>
  </si>
  <si>
    <t>0121665</t>
  </si>
  <si>
    <t>67447</t>
  </si>
  <si>
    <t>0120469</t>
  </si>
  <si>
    <t>0121467</t>
  </si>
  <si>
    <t>68023</t>
  </si>
  <si>
    <t>6115778</t>
  </si>
  <si>
    <t>68130</t>
  </si>
  <si>
    <t>3731262</t>
  </si>
  <si>
    <t>68338</t>
  </si>
  <si>
    <t>0123778</t>
  </si>
  <si>
    <t>68403</t>
  </si>
  <si>
    <t>0125401</t>
  </si>
  <si>
    <t>68585</t>
  </si>
  <si>
    <t>6116594</t>
  </si>
  <si>
    <t>6118921</t>
  </si>
  <si>
    <t>68676</t>
  </si>
  <si>
    <t>0108647</t>
  </si>
  <si>
    <t>0101956</t>
  </si>
  <si>
    <t>0118497</t>
  </si>
  <si>
    <t>0121541</t>
  </si>
  <si>
    <t>0114876</t>
  </si>
  <si>
    <t>0133678</t>
  </si>
  <si>
    <t>0139923</t>
  </si>
  <si>
    <t>0139865</t>
  </si>
  <si>
    <t>68999</t>
  </si>
  <si>
    <t>0134197</t>
  </si>
  <si>
    <t>10439</t>
  </si>
  <si>
    <t>0113704</t>
  </si>
  <si>
    <t>0119024</t>
  </si>
  <si>
    <t>0120642</t>
  </si>
  <si>
    <t>69450</t>
  </si>
  <si>
    <t>0123299</t>
  </si>
  <si>
    <t>0123281</t>
  </si>
  <si>
    <t>0128108</t>
  </si>
  <si>
    <t>0131110</t>
  </si>
  <si>
    <t>75267</t>
  </si>
  <si>
    <t>0113407</t>
  </si>
  <si>
    <t>70904</t>
  </si>
  <si>
    <t>0101923</t>
  </si>
  <si>
    <t>73882</t>
  </si>
  <si>
    <t>0123786</t>
  </si>
  <si>
    <t>71043</t>
  </si>
  <si>
    <t>0112292</t>
  </si>
  <si>
    <t>71175</t>
  </si>
  <si>
    <t>0120212</t>
  </si>
  <si>
    <t>71167</t>
  </si>
  <si>
    <t>0137265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</si>
</sst>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7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61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0" fontId="7" fillId="0" borderId="0" xfId="8" applyFont="1" applyFill="1" applyAlignment="1">
      <alignment horizontal="centerContinuous" vertical="center"/>
    </xf>
    <xf numFmtId="0" fontId="8" fillId="0" borderId="0" xfId="8" applyFill="1" applyAlignment="1"/>
    <xf numFmtId="49" fontId="3" fillId="0" borderId="0" xfId="10" applyNumberFormat="1" applyFont="1" applyAlignment="1">
      <alignment horizontal="center"/>
    </xf>
    <xf numFmtId="49" fontId="3" fillId="0" borderId="0" xfId="11" applyNumberFormat="1" applyFont="1"/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11" applyFont="1" applyAlignment="1">
      <alignment horizontal="center"/>
    </xf>
    <xf numFmtId="0" fontId="6" fillId="0" borderId="0" xfId="0" applyFont="1"/>
    <xf numFmtId="0" fontId="7" fillId="0" borderId="0" xfId="8" applyFont="1" applyFill="1" applyAlignment="1">
      <alignment horizontal="center"/>
    </xf>
    <xf numFmtId="0" fontId="0" fillId="0" borderId="2" xfId="0" applyBorder="1" applyAlignment="1">
      <alignment horizontal="center"/>
    </xf>
    <xf numFmtId="49" fontId="9" fillId="0" borderId="0" xfId="10" applyNumberFormat="1" applyFont="1" applyAlignment="1">
      <alignment horizontal="center"/>
    </xf>
    <xf numFmtId="0" fontId="9" fillId="0" borderId="0" xfId="2" applyFont="1" applyAlignment="1">
      <alignment horizontal="center"/>
    </xf>
    <xf numFmtId="0" fontId="7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164" fontId="10" fillId="0" borderId="0" xfId="0" applyNumberFormat="1" applyFont="1" applyAlignment="1">
      <alignment horizontal="right" wrapText="1"/>
    </xf>
    <xf numFmtId="164" fontId="0" fillId="0" borderId="0" xfId="0" applyNumberFormat="1" applyAlignment="1">
      <alignment horizontal="right"/>
    </xf>
    <xf numFmtId="49" fontId="3" fillId="0" borderId="0" xfId="2" applyNumberFormat="1" applyFont="1" applyAlignment="1">
      <alignment horizontal="right"/>
    </xf>
    <xf numFmtId="49" fontId="9" fillId="0" borderId="0" xfId="10" quotePrefix="1" applyNumberFormat="1" applyFont="1" applyAlignment="1">
      <alignment horizontal="center"/>
    </xf>
    <xf numFmtId="0" fontId="3" fillId="0" borderId="0" xfId="0" applyFont="1"/>
    <xf numFmtId="164" fontId="10" fillId="0" borderId="0" xfId="0" applyNumberFormat="1" applyFont="1" applyAlignment="1">
      <alignment horizontal="right"/>
    </xf>
    <xf numFmtId="0" fontId="7" fillId="0" borderId="0" xfId="8" applyFont="1" applyFill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49" fontId="13" fillId="0" borderId="0" xfId="10" applyNumberFormat="1" applyFont="1" applyAlignment="1">
      <alignment horizontal="center"/>
    </xf>
    <xf numFmtId="0" fontId="13" fillId="0" borderId="0" xfId="2" applyFont="1" applyAlignment="1">
      <alignment horizontal="center"/>
    </xf>
    <xf numFmtId="164" fontId="14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7" fillId="0" borderId="0" xfId="8" applyFont="1" applyFill="1" applyAlignment="1">
      <alignment horizontal="left"/>
    </xf>
    <xf numFmtId="0" fontId="11" fillId="0" borderId="0" xfId="12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5" fontId="0" fillId="0" borderId="0" xfId="0" quotePrefix="1" applyNumberFormat="1" applyAlignment="1">
      <alignment horizontal="left"/>
    </xf>
    <xf numFmtId="164" fontId="3" fillId="0" borderId="0" xfId="2" applyNumberFormat="1" applyFont="1"/>
    <xf numFmtId="164" fontId="0" fillId="0" borderId="0" xfId="0" applyNumberFormat="1"/>
    <xf numFmtId="0" fontId="7" fillId="0" borderId="0" xfId="8" applyFont="1" applyFill="1" applyAlignment="1"/>
    <xf numFmtId="0" fontId="15" fillId="0" borderId="0" xfId="11" applyFont="1" applyAlignment="1">
      <alignment horizontal="center"/>
    </xf>
    <xf numFmtId="0" fontId="15" fillId="0" borderId="0" xfId="10" applyFont="1" applyAlignment="1">
      <alignment horizontal="center"/>
    </xf>
    <xf numFmtId="49" fontId="15" fillId="0" borderId="0" xfId="10" applyNumberFormat="1" applyFont="1" applyAlignment="1">
      <alignment horizontal="center"/>
    </xf>
    <xf numFmtId="0" fontId="15" fillId="0" borderId="0" xfId="2" applyFont="1" applyAlignment="1">
      <alignment horizontal="center"/>
    </xf>
    <xf numFmtId="164" fontId="16" fillId="0" borderId="0" xfId="0" applyNumberFormat="1" applyFont="1" applyAlignment="1">
      <alignment horizontal="right" wrapText="1"/>
    </xf>
    <xf numFmtId="0" fontId="3" fillId="0" borderId="0" xfId="0" quotePrefix="1" applyFont="1" applyAlignment="1">
      <alignment horizontal="center" wrapText="1"/>
    </xf>
    <xf numFmtId="0" fontId="3" fillId="0" borderId="0" xfId="0" quotePrefix="1" applyFont="1" applyAlignment="1">
      <alignment horizontal="center"/>
    </xf>
    <xf numFmtId="49" fontId="9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49" fontId="15" fillId="0" borderId="0" xfId="11" applyNumberFormat="1" applyFont="1" applyAlignment="1">
      <alignment wrapText="1"/>
    </xf>
    <xf numFmtId="49" fontId="13" fillId="0" borderId="0" xfId="11" applyNumberFormat="1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11" applyFont="1" applyAlignment="1">
      <alignment wrapText="1"/>
    </xf>
    <xf numFmtId="0" fontId="6" fillId="0" borderId="3" xfId="9" applyAlignment="1">
      <alignment horizontal="left"/>
    </xf>
    <xf numFmtId="0" fontId="6" fillId="0" borderId="3" xfId="9" applyAlignment="1">
      <alignment horizontal="center"/>
    </xf>
    <xf numFmtId="0" fontId="6" fillId="0" borderId="3" xfId="9"/>
    <xf numFmtId="164" fontId="6" fillId="0" borderId="3" xfId="9" applyNumberFormat="1" applyAlignment="1">
      <alignment horizontal="right"/>
    </xf>
    <xf numFmtId="0" fontId="11" fillId="0" borderId="0" xfId="12" applyFont="1"/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6"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L146" totalsRowCount="1" headerRowDxfId="35" headerRowBorderDxfId="34" totalsRowCellStyle="Total">
  <autoFilter ref="A5:L145" xr:uid="{ED891EB5-323E-416C-AB12-ED7B49C1125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sortState xmlns:xlrd2="http://schemas.microsoft.com/office/spreadsheetml/2017/richdata2" ref="A6:L145">
    <sortCondition ref="E6:E145"/>
    <sortCondition ref="I6:I145"/>
  </sortState>
  <tableColumns count="12">
    <tableColumn id="1" xr3:uid="{00000000-0010-0000-0000-000001000000}" name="County Name" totalsRowLabel="Statewide Total" dataDxfId="33" totalsRowDxfId="32" totalsRowCellStyle="Total"/>
    <tableColumn id="2" xr3:uid="{00000000-0010-0000-0000-000002000000}" name="FI$Cal Supplier _x000a_ID" dataDxfId="31" totalsRowDxfId="30" totalsRowCellStyle="Total"/>
    <tableColumn id="3" xr3:uid="{00000000-0010-0000-0000-000003000000}" name="FI$Cal Address Sequence _x000a_ID" dataDxfId="29" totalsRowDxfId="28" totalsRowCellStyle="Total"/>
    <tableColumn id="12" xr3:uid="{7C11C316-8625-4B7D-8187-98782054BDAD}" name="Full CDS Code" dataDxfId="27" totalsRowDxfId="26" totalsRowCellStyle="Total"/>
    <tableColumn id="4" xr3:uid="{00000000-0010-0000-0000-000004000000}" name="County_x000a_Code" dataDxfId="25" totalsRowDxfId="24" dataCellStyle="Normal 5" totalsRowCellStyle="Total"/>
    <tableColumn id="5" xr3:uid="{00000000-0010-0000-0000-000005000000}" name="District_x000a_Code" dataDxfId="23" totalsRowDxfId="22" dataCellStyle="Normal 2" totalsRowCellStyle="Total"/>
    <tableColumn id="6" xr3:uid="{00000000-0010-0000-0000-000006000000}" name="School_x000a_Code" dataDxfId="21" totalsRowDxfId="20" dataCellStyle="Normal 2" totalsRowCellStyle="Total"/>
    <tableColumn id="7" xr3:uid="{00000000-0010-0000-0000-000007000000}" name="Direct _x000a_Funded _x000a_Charter _x000a_School _x000a_Number" dataDxfId="19" totalsRowDxfId="18" dataCellStyle="Normal 2" totalsRowCellStyle="Total"/>
    <tableColumn id="8" xr3:uid="{00000000-0010-0000-0000-000008000000}" name="Service Location_x000a_Field" dataDxfId="17" totalsRowDxfId="16" dataCellStyle="Normal 20" totalsRowCellStyle="Total"/>
    <tableColumn id="9" xr3:uid="{00000000-0010-0000-0000-000009000000}" name="Local Educational Agency" dataDxfId="15" totalsRowDxfId="14" dataCellStyle="Normal 5" totalsRowCellStyle="Total"/>
    <tableColumn id="10" xr3:uid="{00000000-0010-0000-0000-00000A000000}" name="2020–21_x000a_Final_x000a_Allocation" totalsRowFunction="custom" dataDxfId="13" totalsRowDxfId="12" totalsRowCellStyle="Total">
      <totalsRowFormula>SUBTOTAL(109, Table1[2020–21
Final
Allocation])</totalsRowFormula>
    </tableColumn>
    <tableColumn id="11" xr3:uid="{00000000-0010-0000-0000-00000B000000}" name="10th_x000a_Apportionment" totalsRowFunction="custom" dataDxfId="11" totalsRowDxfId="10" totalsRowCellStyle="Total">
      <totalsRowFormula>SUBTOTAL(109, Table1[10th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enth Apportionment for Title II, Part A, Supporting Effective Instruc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4:D45" totalsRowCount="1" headerRowDxfId="9" headerRowBorderDxfId="8" totalsRowCellStyle="Total">
  <autoFilter ref="A4:D44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County_x000a_Code" totalsRowLabel="Statewide Total" dataDxfId="7" totalsRowDxfId="6" totalsRowCellStyle="Total"/>
    <tableColumn id="2" xr3:uid="{00000000-0010-0000-0100-000002000000}" name="County Treasurer" dataDxfId="5" totalsRowDxfId="4" totalsRowCellStyle="Total"/>
    <tableColumn id="9" xr3:uid="{00000000-0010-0000-0100-000009000000}" name="Invoice Number" totalsRowLabel=" " dataDxfId="3" totalsRowDxfId="2" dataCellStyle="Normal 5" totalsRowCellStyle="Total"/>
    <tableColumn id="11" xr3:uid="{00000000-0010-0000-0100-00000B000000}" name="County Total" totalsRowFunction="sum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enth Apportionment for Title II, Part A, Supporting Effective Instruc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9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6.21875" style="38" customWidth="1"/>
    <col min="2" max="2" width="11.6640625" style="10" customWidth="1"/>
    <col min="3" max="3" width="12.44140625" style="10" customWidth="1"/>
    <col min="4" max="4" width="15.5546875" style="10" customWidth="1"/>
    <col min="5" max="5" width="8.6640625" style="9" customWidth="1"/>
    <col min="6" max="6" width="9.21875" style="9" customWidth="1"/>
    <col min="7" max="7" width="8.88671875" style="10" customWidth="1"/>
    <col min="8" max="8" width="11.6640625" style="9" bestFit="1" customWidth="1"/>
    <col min="9" max="9" width="13.6640625" style="2" customWidth="1"/>
    <col min="10" max="10" width="40.77734375" customWidth="1"/>
    <col min="11" max="11" width="14.88671875" style="21" customWidth="1"/>
    <col min="12" max="12" width="18.21875" style="21" customWidth="1"/>
    <col min="13" max="13" width="13.88671875" style="2" customWidth="1"/>
    <col min="14" max="14" width="18.88671875" style="2" customWidth="1"/>
    <col min="15" max="15" width="14" customWidth="1"/>
    <col min="16" max="16" width="14.88671875" style="4" customWidth="1"/>
    <col min="17" max="17" width="15.109375" style="3" customWidth="1"/>
    <col min="18" max="18" width="15.6640625" style="3" customWidth="1"/>
    <col min="19" max="16384" width="8.88671875" style="1"/>
  </cols>
  <sheetData>
    <row r="1" spans="1:18" ht="18.75" customHeight="1" x14ac:dyDescent="0.3">
      <c r="A1" s="42" t="s">
        <v>234</v>
      </c>
      <c r="B1" s="25"/>
      <c r="E1" s="6"/>
      <c r="F1" s="5"/>
      <c r="G1" s="13"/>
      <c r="H1" s="5"/>
      <c r="I1" s="5"/>
      <c r="J1" s="5"/>
      <c r="K1" s="17"/>
      <c r="L1" s="17"/>
      <c r="M1" s="1"/>
      <c r="N1" s="1"/>
      <c r="O1" s="1"/>
      <c r="P1" s="1"/>
      <c r="Q1" s="1"/>
      <c r="R1" s="1"/>
    </row>
    <row r="2" spans="1:18" customFormat="1" ht="18" x14ac:dyDescent="0.25">
      <c r="A2" s="35" t="s">
        <v>7</v>
      </c>
      <c r="B2" s="10"/>
      <c r="C2" s="10"/>
      <c r="D2" s="10"/>
      <c r="G2" t="s">
        <v>9</v>
      </c>
      <c r="K2" s="18"/>
      <c r="L2" s="18"/>
    </row>
    <row r="3" spans="1:18" customFormat="1" ht="15.75" x14ac:dyDescent="0.25">
      <c r="A3" s="12" t="s">
        <v>12</v>
      </c>
      <c r="B3" s="10"/>
      <c r="C3" s="10"/>
      <c r="D3" s="10"/>
      <c r="K3" s="18"/>
      <c r="L3" s="18"/>
    </row>
    <row r="4" spans="1:18" customFormat="1" ht="15.75" thickBot="1" x14ac:dyDescent="0.25">
      <c r="A4" t="s">
        <v>111</v>
      </c>
      <c r="B4" s="10"/>
      <c r="C4" s="14"/>
      <c r="D4" s="14"/>
      <c r="K4" s="18"/>
      <c r="L4" s="18"/>
    </row>
    <row r="5" spans="1:18" ht="80.25" thickTop="1" thickBot="1" x14ac:dyDescent="0.3">
      <c r="A5" s="26" t="s">
        <v>14</v>
      </c>
      <c r="B5" s="26" t="s">
        <v>172</v>
      </c>
      <c r="C5" s="27" t="s">
        <v>173</v>
      </c>
      <c r="D5" s="27" t="s">
        <v>13</v>
      </c>
      <c r="E5" s="26" t="s">
        <v>0</v>
      </c>
      <c r="F5" s="26" t="s">
        <v>1</v>
      </c>
      <c r="G5" s="26" t="s">
        <v>2</v>
      </c>
      <c r="H5" s="26" t="s">
        <v>171</v>
      </c>
      <c r="I5" s="26" t="s">
        <v>170</v>
      </c>
      <c r="J5" s="26" t="s">
        <v>3</v>
      </c>
      <c r="K5" s="26" t="s">
        <v>169</v>
      </c>
      <c r="L5" s="26" t="s">
        <v>235</v>
      </c>
      <c r="M5" s="1"/>
      <c r="N5" s="1"/>
      <c r="O5" s="1"/>
      <c r="P5" s="1"/>
      <c r="Q5" s="1"/>
      <c r="R5" s="1"/>
    </row>
    <row r="6" spans="1:18" ht="15.75" thickTop="1" x14ac:dyDescent="0.2">
      <c r="A6" s="37" t="s">
        <v>52</v>
      </c>
      <c r="B6" s="32" t="s">
        <v>53</v>
      </c>
      <c r="C6" s="32">
        <v>1</v>
      </c>
      <c r="D6" s="23" t="s">
        <v>550</v>
      </c>
      <c r="E6" s="43" t="s">
        <v>54</v>
      </c>
      <c r="F6" s="44" t="s">
        <v>630</v>
      </c>
      <c r="G6" s="44" t="s">
        <v>631</v>
      </c>
      <c r="H6" s="15" t="s">
        <v>351</v>
      </c>
      <c r="I6" s="16" t="s">
        <v>352</v>
      </c>
      <c r="J6" s="50" t="s">
        <v>353</v>
      </c>
      <c r="K6" s="19">
        <v>18973</v>
      </c>
      <c r="L6" s="20">
        <v>14451</v>
      </c>
      <c r="M6" s="1"/>
      <c r="N6" s="1"/>
      <c r="O6" s="1"/>
      <c r="P6" s="1"/>
      <c r="Q6" s="1"/>
      <c r="R6" s="1"/>
    </row>
    <row r="7" spans="1:18" ht="30" x14ac:dyDescent="0.2">
      <c r="A7" s="37" t="s">
        <v>52</v>
      </c>
      <c r="B7" s="32" t="s">
        <v>53</v>
      </c>
      <c r="C7" s="32">
        <v>1</v>
      </c>
      <c r="D7" s="23" t="s">
        <v>552</v>
      </c>
      <c r="E7" s="43" t="s">
        <v>54</v>
      </c>
      <c r="F7" s="44" t="s">
        <v>630</v>
      </c>
      <c r="G7" s="44" t="s">
        <v>632</v>
      </c>
      <c r="H7" s="7" t="s">
        <v>357</v>
      </c>
      <c r="I7" s="9" t="s">
        <v>358</v>
      </c>
      <c r="J7" s="51" t="s">
        <v>359</v>
      </c>
      <c r="K7" s="20">
        <v>23914</v>
      </c>
      <c r="L7" s="20">
        <v>19353</v>
      </c>
      <c r="M7" s="1"/>
      <c r="N7" s="1"/>
      <c r="O7" s="1"/>
      <c r="P7" s="1"/>
      <c r="Q7" s="1"/>
      <c r="R7" s="1"/>
    </row>
    <row r="8" spans="1:18" x14ac:dyDescent="0.2">
      <c r="A8" s="37" t="s">
        <v>52</v>
      </c>
      <c r="B8" s="32" t="s">
        <v>53</v>
      </c>
      <c r="C8" s="32">
        <v>1</v>
      </c>
      <c r="D8" s="23" t="s">
        <v>561</v>
      </c>
      <c r="E8" s="43" t="s">
        <v>54</v>
      </c>
      <c r="F8" s="44" t="s">
        <v>630</v>
      </c>
      <c r="G8" s="44" t="s">
        <v>633</v>
      </c>
      <c r="H8" s="15" t="s">
        <v>384</v>
      </c>
      <c r="I8" s="16" t="s">
        <v>385</v>
      </c>
      <c r="J8" s="50" t="s">
        <v>386</v>
      </c>
      <c r="K8" s="19">
        <v>22843</v>
      </c>
      <c r="L8" s="20">
        <v>22843</v>
      </c>
      <c r="M8" s="1"/>
      <c r="N8" s="1"/>
      <c r="O8" s="1"/>
      <c r="P8" s="1"/>
      <c r="Q8" s="1"/>
      <c r="R8" s="1"/>
    </row>
    <row r="9" spans="1:18" ht="30" x14ac:dyDescent="0.2">
      <c r="A9" s="37" t="s">
        <v>52</v>
      </c>
      <c r="B9" s="32" t="s">
        <v>53</v>
      </c>
      <c r="C9" s="32">
        <v>1</v>
      </c>
      <c r="D9" s="23" t="s">
        <v>569</v>
      </c>
      <c r="E9" s="43" t="s">
        <v>54</v>
      </c>
      <c r="F9" s="44" t="s">
        <v>630</v>
      </c>
      <c r="G9" s="44" t="s">
        <v>634</v>
      </c>
      <c r="H9" s="45" t="s">
        <v>408</v>
      </c>
      <c r="I9" s="46" t="s">
        <v>409</v>
      </c>
      <c r="J9" s="52" t="s">
        <v>410</v>
      </c>
      <c r="K9" s="47">
        <v>29083</v>
      </c>
      <c r="L9" s="20">
        <v>29083</v>
      </c>
      <c r="M9" s="1"/>
      <c r="N9" s="1"/>
      <c r="O9" s="1"/>
      <c r="P9" s="1"/>
      <c r="Q9" s="1"/>
      <c r="R9" s="1"/>
    </row>
    <row r="10" spans="1:18" x14ac:dyDescent="0.2">
      <c r="A10" s="37" t="s">
        <v>52</v>
      </c>
      <c r="B10" s="32" t="s">
        <v>53</v>
      </c>
      <c r="C10" s="32">
        <v>1</v>
      </c>
      <c r="D10" s="23" t="s">
        <v>588</v>
      </c>
      <c r="E10" s="43" t="s">
        <v>54</v>
      </c>
      <c r="F10" s="44" t="s">
        <v>630</v>
      </c>
      <c r="G10" s="44" t="s">
        <v>635</v>
      </c>
      <c r="H10" s="45" t="s">
        <v>465</v>
      </c>
      <c r="I10" s="46" t="s">
        <v>466</v>
      </c>
      <c r="J10" s="52" t="s">
        <v>467</v>
      </c>
      <c r="K10" s="47">
        <v>13652</v>
      </c>
      <c r="L10" s="20">
        <v>13652</v>
      </c>
      <c r="M10" s="1"/>
      <c r="N10" s="1"/>
      <c r="O10" s="1"/>
      <c r="P10" s="1"/>
      <c r="Q10" s="1"/>
      <c r="R10" s="1"/>
    </row>
    <row r="11" spans="1:18" x14ac:dyDescent="0.2">
      <c r="A11" s="37" t="s">
        <v>52</v>
      </c>
      <c r="B11" s="32" t="s">
        <v>53</v>
      </c>
      <c r="C11" s="32">
        <v>1</v>
      </c>
      <c r="D11" s="23" t="s">
        <v>589</v>
      </c>
      <c r="E11" s="43" t="s">
        <v>54</v>
      </c>
      <c r="F11" s="44" t="s">
        <v>630</v>
      </c>
      <c r="G11" s="44" t="s">
        <v>636</v>
      </c>
      <c r="H11" s="45" t="s">
        <v>468</v>
      </c>
      <c r="I11" s="46" t="s">
        <v>469</v>
      </c>
      <c r="J11" s="52" t="s">
        <v>470</v>
      </c>
      <c r="K11" s="47">
        <v>14239</v>
      </c>
      <c r="L11" s="20">
        <v>14239</v>
      </c>
      <c r="M11" s="1"/>
      <c r="N11" s="1"/>
      <c r="O11" s="1"/>
      <c r="P11" s="1"/>
      <c r="Q11" s="1"/>
      <c r="R11" s="1"/>
    </row>
    <row r="12" spans="1:18" x14ac:dyDescent="0.2">
      <c r="A12" s="37" t="s">
        <v>52</v>
      </c>
      <c r="B12" s="32" t="s">
        <v>53</v>
      </c>
      <c r="C12" s="32">
        <v>1</v>
      </c>
      <c r="D12" s="23" t="s">
        <v>534</v>
      </c>
      <c r="E12" s="43" t="s">
        <v>54</v>
      </c>
      <c r="F12" s="44" t="s">
        <v>316</v>
      </c>
      <c r="G12" s="44" t="s">
        <v>629</v>
      </c>
      <c r="H12" s="7" t="s">
        <v>18</v>
      </c>
      <c r="I12" s="9" t="s">
        <v>316</v>
      </c>
      <c r="J12" s="51" t="s">
        <v>317</v>
      </c>
      <c r="K12" s="20">
        <v>3955</v>
      </c>
      <c r="L12" s="47">
        <v>371</v>
      </c>
      <c r="M12" s="1"/>
      <c r="N12" s="1"/>
      <c r="O12" s="1"/>
      <c r="P12" s="1"/>
      <c r="Q12" s="1"/>
      <c r="R12" s="1"/>
    </row>
    <row r="13" spans="1:18" x14ac:dyDescent="0.2">
      <c r="A13" s="36" t="s">
        <v>598</v>
      </c>
      <c r="B13" s="32" t="s">
        <v>599</v>
      </c>
      <c r="C13" s="33">
        <v>1</v>
      </c>
      <c r="D13" s="23" t="s">
        <v>497</v>
      </c>
      <c r="E13" s="43" t="s">
        <v>618</v>
      </c>
      <c r="F13" s="44" t="s">
        <v>242</v>
      </c>
      <c r="G13" s="44" t="s">
        <v>629</v>
      </c>
      <c r="H13" s="45" t="s">
        <v>18</v>
      </c>
      <c r="I13" s="46" t="s">
        <v>242</v>
      </c>
      <c r="J13" s="52" t="s">
        <v>243</v>
      </c>
      <c r="K13" s="47">
        <v>7525</v>
      </c>
      <c r="L13" s="47">
        <v>6133</v>
      </c>
      <c r="M13" s="1"/>
      <c r="N13" s="1"/>
      <c r="O13" s="1"/>
      <c r="P13" s="1"/>
      <c r="Q13" s="1"/>
      <c r="R13" s="1"/>
    </row>
    <row r="14" spans="1:18" x14ac:dyDescent="0.2">
      <c r="A14" s="37" t="s">
        <v>79</v>
      </c>
      <c r="B14" s="32" t="s">
        <v>80</v>
      </c>
      <c r="C14" s="32">
        <v>5</v>
      </c>
      <c r="D14" s="23" t="s">
        <v>118</v>
      </c>
      <c r="E14" s="43" t="s">
        <v>81</v>
      </c>
      <c r="F14" s="44" t="s">
        <v>637</v>
      </c>
      <c r="G14" s="44" t="s">
        <v>638</v>
      </c>
      <c r="H14" s="7" t="s">
        <v>119</v>
      </c>
      <c r="I14" s="9" t="s">
        <v>120</v>
      </c>
      <c r="J14" s="51" t="s">
        <v>121</v>
      </c>
      <c r="K14" s="20">
        <v>6006</v>
      </c>
      <c r="L14" s="20">
        <v>1500</v>
      </c>
      <c r="M14" s="1"/>
      <c r="N14" s="1"/>
      <c r="O14" s="1"/>
      <c r="P14" s="1"/>
      <c r="Q14" s="1"/>
      <c r="R14" s="1"/>
    </row>
    <row r="15" spans="1:18" x14ac:dyDescent="0.2">
      <c r="A15" s="36" t="s">
        <v>233</v>
      </c>
      <c r="B15" s="32" t="s">
        <v>100</v>
      </c>
      <c r="C15" s="33">
        <v>50</v>
      </c>
      <c r="D15" s="23" t="s">
        <v>495</v>
      </c>
      <c r="E15" s="43" t="s">
        <v>101</v>
      </c>
      <c r="F15" s="44" t="s">
        <v>238</v>
      </c>
      <c r="G15" s="44" t="s">
        <v>629</v>
      </c>
      <c r="H15" s="45" t="s">
        <v>18</v>
      </c>
      <c r="I15" s="46" t="s">
        <v>238</v>
      </c>
      <c r="J15" s="52" t="s">
        <v>239</v>
      </c>
      <c r="K15" s="47">
        <v>57044</v>
      </c>
      <c r="L15" s="47">
        <v>57044</v>
      </c>
      <c r="M15" s="1"/>
      <c r="N15" s="1"/>
      <c r="O15" s="1"/>
      <c r="P15" s="1"/>
      <c r="Q15" s="1"/>
      <c r="R15" s="1"/>
    </row>
    <row r="16" spans="1:18" x14ac:dyDescent="0.2">
      <c r="A16" s="36" t="s">
        <v>233</v>
      </c>
      <c r="B16" s="32" t="s">
        <v>100</v>
      </c>
      <c r="C16" s="33">
        <v>50</v>
      </c>
      <c r="D16" s="23" t="s">
        <v>504</v>
      </c>
      <c r="E16" s="43" t="s">
        <v>101</v>
      </c>
      <c r="F16" s="44" t="s">
        <v>256</v>
      </c>
      <c r="G16" s="44" t="s">
        <v>629</v>
      </c>
      <c r="H16" s="45" t="s">
        <v>18</v>
      </c>
      <c r="I16" s="46" t="s">
        <v>256</v>
      </c>
      <c r="J16" s="52" t="s">
        <v>257</v>
      </c>
      <c r="K16" s="47">
        <v>46912</v>
      </c>
      <c r="L16" s="47">
        <v>1904</v>
      </c>
      <c r="M16" s="1"/>
      <c r="N16" s="1"/>
      <c r="O16" s="1"/>
      <c r="P16" s="1"/>
      <c r="Q16" s="1"/>
      <c r="R16" s="1"/>
    </row>
    <row r="17" spans="1:18" ht="30" x14ac:dyDescent="0.2">
      <c r="A17" s="37" t="s">
        <v>233</v>
      </c>
      <c r="B17" s="32" t="s">
        <v>100</v>
      </c>
      <c r="C17" s="32">
        <v>50</v>
      </c>
      <c r="D17" s="23" t="s">
        <v>591</v>
      </c>
      <c r="E17" s="43" t="s">
        <v>101</v>
      </c>
      <c r="F17" s="44" t="s">
        <v>639</v>
      </c>
      <c r="G17" s="44" t="s">
        <v>640</v>
      </c>
      <c r="H17" s="45" t="s">
        <v>474</v>
      </c>
      <c r="I17" s="46" t="s">
        <v>475</v>
      </c>
      <c r="J17" s="52" t="s">
        <v>476</v>
      </c>
      <c r="K17" s="47">
        <v>21238</v>
      </c>
      <c r="L17" s="20">
        <v>21238</v>
      </c>
      <c r="M17" s="1"/>
      <c r="N17" s="1"/>
      <c r="O17" s="1"/>
      <c r="P17" s="1"/>
      <c r="Q17" s="1"/>
      <c r="R17" s="1"/>
    </row>
    <row r="18" spans="1:18" x14ac:dyDescent="0.2">
      <c r="A18" s="37" t="s">
        <v>233</v>
      </c>
      <c r="B18" s="32" t="s">
        <v>100</v>
      </c>
      <c r="C18" s="32">
        <v>50</v>
      </c>
      <c r="D18" s="23" t="s">
        <v>592</v>
      </c>
      <c r="E18" s="43" t="s">
        <v>101</v>
      </c>
      <c r="F18" s="44" t="s">
        <v>639</v>
      </c>
      <c r="G18" s="44" t="s">
        <v>641</v>
      </c>
      <c r="H18" s="45" t="s">
        <v>477</v>
      </c>
      <c r="I18" s="46" t="s">
        <v>478</v>
      </c>
      <c r="J18" s="52" t="s">
        <v>479</v>
      </c>
      <c r="K18" s="47">
        <v>15733</v>
      </c>
      <c r="L18" s="20">
        <v>14091</v>
      </c>
      <c r="M18" s="1"/>
      <c r="N18" s="1"/>
      <c r="O18" s="1"/>
      <c r="P18" s="1"/>
      <c r="Q18" s="1"/>
      <c r="R18" s="1"/>
    </row>
    <row r="19" spans="1:18" x14ac:dyDescent="0.2">
      <c r="A19" s="37" t="s">
        <v>616</v>
      </c>
      <c r="B19" s="32" t="s">
        <v>617</v>
      </c>
      <c r="C19" s="32">
        <v>1</v>
      </c>
      <c r="D19" s="23" t="s">
        <v>565</v>
      </c>
      <c r="E19" s="43" t="s">
        <v>619</v>
      </c>
      <c r="F19" s="44" t="s">
        <v>642</v>
      </c>
      <c r="G19" s="44" t="s">
        <v>643</v>
      </c>
      <c r="H19" s="45" t="s">
        <v>396</v>
      </c>
      <c r="I19" s="46" t="s">
        <v>397</v>
      </c>
      <c r="J19" s="52" t="s">
        <v>398</v>
      </c>
      <c r="K19" s="47">
        <v>9041</v>
      </c>
      <c r="L19" s="20">
        <v>9041</v>
      </c>
      <c r="M19" s="1"/>
      <c r="N19" s="1"/>
      <c r="O19" s="1"/>
      <c r="P19" s="1"/>
      <c r="Q19" s="1"/>
      <c r="R19" s="1"/>
    </row>
    <row r="20" spans="1:18" x14ac:dyDescent="0.2">
      <c r="A20" s="37" t="s">
        <v>94</v>
      </c>
      <c r="B20" s="32" t="s">
        <v>95</v>
      </c>
      <c r="C20" s="32">
        <v>1</v>
      </c>
      <c r="D20" s="23" t="s">
        <v>530</v>
      </c>
      <c r="E20" s="43" t="s">
        <v>96</v>
      </c>
      <c r="F20" s="44" t="s">
        <v>308</v>
      </c>
      <c r="G20" s="44" t="s">
        <v>629</v>
      </c>
      <c r="H20" s="15" t="s">
        <v>18</v>
      </c>
      <c r="I20" s="16" t="s">
        <v>308</v>
      </c>
      <c r="J20" s="50" t="s">
        <v>309</v>
      </c>
      <c r="K20" s="19">
        <v>38842</v>
      </c>
      <c r="L20" s="47">
        <v>20439</v>
      </c>
      <c r="M20" s="1"/>
      <c r="N20" s="1"/>
      <c r="O20" s="1"/>
      <c r="P20" s="1"/>
      <c r="Q20" s="1"/>
      <c r="R20" s="1"/>
    </row>
    <row r="21" spans="1:18" x14ac:dyDescent="0.2">
      <c r="A21" s="36" t="s">
        <v>58</v>
      </c>
      <c r="B21" s="32" t="s">
        <v>59</v>
      </c>
      <c r="C21" s="33">
        <v>10</v>
      </c>
      <c r="D21" s="23" t="s">
        <v>131</v>
      </c>
      <c r="E21" s="43" t="s">
        <v>60</v>
      </c>
      <c r="F21" s="44" t="s">
        <v>132</v>
      </c>
      <c r="G21" s="44" t="s">
        <v>629</v>
      </c>
      <c r="H21" s="28" t="s">
        <v>18</v>
      </c>
      <c r="I21" s="29" t="s">
        <v>132</v>
      </c>
      <c r="J21" s="53" t="s">
        <v>133</v>
      </c>
      <c r="K21" s="31">
        <v>22488</v>
      </c>
      <c r="L21" s="47">
        <v>9648</v>
      </c>
      <c r="M21" s="1"/>
      <c r="N21" s="1"/>
      <c r="O21" s="1"/>
      <c r="P21" s="1"/>
      <c r="Q21" s="1"/>
      <c r="R21" s="1"/>
    </row>
    <row r="22" spans="1:18" x14ac:dyDescent="0.2">
      <c r="A22" s="37" t="s">
        <v>58</v>
      </c>
      <c r="B22" s="32" t="s">
        <v>59</v>
      </c>
      <c r="C22" s="32">
        <v>10</v>
      </c>
      <c r="D22" s="23" t="s">
        <v>524</v>
      </c>
      <c r="E22" s="43" t="s">
        <v>60</v>
      </c>
      <c r="F22" s="44" t="s">
        <v>296</v>
      </c>
      <c r="G22" s="44" t="s">
        <v>629</v>
      </c>
      <c r="H22" s="28" t="s">
        <v>18</v>
      </c>
      <c r="I22" s="29" t="s">
        <v>296</v>
      </c>
      <c r="J22" s="53" t="s">
        <v>297</v>
      </c>
      <c r="K22" s="30">
        <v>25444</v>
      </c>
      <c r="L22" s="47">
        <v>871</v>
      </c>
      <c r="M22" s="1"/>
      <c r="N22" s="1"/>
      <c r="O22" s="1"/>
      <c r="P22" s="1"/>
      <c r="Q22" s="1"/>
      <c r="R22" s="1"/>
    </row>
    <row r="23" spans="1:18" x14ac:dyDescent="0.2">
      <c r="A23" s="37" t="s">
        <v>58</v>
      </c>
      <c r="B23" s="32" t="s">
        <v>59</v>
      </c>
      <c r="C23" s="32">
        <v>10</v>
      </c>
      <c r="D23" s="23" t="s">
        <v>539</v>
      </c>
      <c r="E23" s="43" t="s">
        <v>60</v>
      </c>
      <c r="F23" s="44" t="s">
        <v>326</v>
      </c>
      <c r="G23" s="44" t="s">
        <v>629</v>
      </c>
      <c r="H23" s="15" t="s">
        <v>18</v>
      </c>
      <c r="I23" s="16" t="s">
        <v>326</v>
      </c>
      <c r="J23" s="50" t="s">
        <v>327</v>
      </c>
      <c r="K23" s="19">
        <v>13807</v>
      </c>
      <c r="L23" s="47">
        <v>13807</v>
      </c>
      <c r="M23" s="1"/>
      <c r="N23" s="1"/>
      <c r="O23" s="1"/>
      <c r="P23" s="1"/>
      <c r="Q23" s="1"/>
      <c r="R23" s="1"/>
    </row>
    <row r="24" spans="1:18" x14ac:dyDescent="0.2">
      <c r="A24" s="37" t="s">
        <v>58</v>
      </c>
      <c r="B24" s="32" t="s">
        <v>59</v>
      </c>
      <c r="C24" s="32">
        <v>10</v>
      </c>
      <c r="D24" s="23" t="s">
        <v>510</v>
      </c>
      <c r="E24" s="43" t="s">
        <v>60</v>
      </c>
      <c r="F24" s="44" t="s">
        <v>268</v>
      </c>
      <c r="G24" s="44" t="s">
        <v>629</v>
      </c>
      <c r="H24" s="15" t="s">
        <v>18</v>
      </c>
      <c r="I24" s="16" t="s">
        <v>268</v>
      </c>
      <c r="J24" s="50" t="s">
        <v>269</v>
      </c>
      <c r="K24" s="24">
        <v>100231</v>
      </c>
      <c r="L24" s="47">
        <v>15983</v>
      </c>
      <c r="M24" s="1"/>
      <c r="N24" s="1"/>
      <c r="O24" s="1"/>
      <c r="P24" s="1"/>
      <c r="Q24" s="1"/>
      <c r="R24" s="1"/>
    </row>
    <row r="25" spans="1:18" x14ac:dyDescent="0.2">
      <c r="A25" s="37" t="s">
        <v>58</v>
      </c>
      <c r="B25" s="32" t="s">
        <v>59</v>
      </c>
      <c r="C25" s="32">
        <v>10</v>
      </c>
      <c r="D25" s="23" t="s">
        <v>566</v>
      </c>
      <c r="E25" s="43" t="s">
        <v>60</v>
      </c>
      <c r="F25" s="44" t="s">
        <v>644</v>
      </c>
      <c r="G25" s="44" t="s">
        <v>645</v>
      </c>
      <c r="H25" s="45" t="s">
        <v>399</v>
      </c>
      <c r="I25" s="46" t="s">
        <v>400</v>
      </c>
      <c r="J25" s="52" t="s">
        <v>401</v>
      </c>
      <c r="K25" s="47">
        <v>6561</v>
      </c>
      <c r="L25" s="20">
        <v>1640</v>
      </c>
      <c r="M25" s="1"/>
      <c r="N25" s="1"/>
      <c r="O25" s="1"/>
      <c r="P25" s="1"/>
      <c r="Q25" s="1"/>
      <c r="R25" s="1"/>
    </row>
    <row r="26" spans="1:18" x14ac:dyDescent="0.2">
      <c r="A26" s="37" t="s">
        <v>58</v>
      </c>
      <c r="B26" s="32" t="s">
        <v>59</v>
      </c>
      <c r="C26" s="32">
        <v>10</v>
      </c>
      <c r="D26" s="23" t="s">
        <v>594</v>
      </c>
      <c r="E26" s="43" t="s">
        <v>60</v>
      </c>
      <c r="F26" s="44" t="s">
        <v>646</v>
      </c>
      <c r="G26" s="44" t="s">
        <v>647</v>
      </c>
      <c r="H26" s="45" t="s">
        <v>483</v>
      </c>
      <c r="I26" s="46" t="s">
        <v>484</v>
      </c>
      <c r="J26" s="52" t="s">
        <v>485</v>
      </c>
      <c r="K26" s="47">
        <v>6680</v>
      </c>
      <c r="L26" s="20">
        <v>6680</v>
      </c>
      <c r="M26" s="1"/>
      <c r="N26" s="1"/>
      <c r="O26" s="1"/>
      <c r="P26" s="1"/>
      <c r="Q26" s="1"/>
      <c r="R26" s="1"/>
    </row>
    <row r="27" spans="1:18" x14ac:dyDescent="0.2">
      <c r="A27" s="37" t="s">
        <v>610</v>
      </c>
      <c r="B27" s="32" t="s">
        <v>611</v>
      </c>
      <c r="C27" s="32">
        <v>5</v>
      </c>
      <c r="D27" s="23" t="s">
        <v>523</v>
      </c>
      <c r="E27" s="43" t="s">
        <v>620</v>
      </c>
      <c r="F27" s="44" t="s">
        <v>294</v>
      </c>
      <c r="G27" s="44" t="s">
        <v>629</v>
      </c>
      <c r="H27" s="22" t="s">
        <v>18</v>
      </c>
      <c r="I27" s="16" t="s">
        <v>294</v>
      </c>
      <c r="J27" s="54" t="s">
        <v>295</v>
      </c>
      <c r="K27" s="24">
        <v>94266</v>
      </c>
      <c r="L27" s="47">
        <v>43035</v>
      </c>
      <c r="M27" s="1"/>
      <c r="N27" s="1"/>
      <c r="O27" s="1"/>
      <c r="P27" s="1"/>
      <c r="Q27" s="1"/>
      <c r="R27" s="1"/>
    </row>
    <row r="28" spans="1:18" x14ac:dyDescent="0.2">
      <c r="A28" s="36" t="s">
        <v>67</v>
      </c>
      <c r="B28" s="32" t="s">
        <v>68</v>
      </c>
      <c r="C28" s="33">
        <v>1</v>
      </c>
      <c r="D28" s="23" t="s">
        <v>536</v>
      </c>
      <c r="E28" s="43" t="s">
        <v>69</v>
      </c>
      <c r="F28" s="44" t="s">
        <v>320</v>
      </c>
      <c r="G28" s="44" t="s">
        <v>629</v>
      </c>
      <c r="H28" s="28" t="s">
        <v>18</v>
      </c>
      <c r="I28" s="29" t="s">
        <v>320</v>
      </c>
      <c r="J28" s="53" t="s">
        <v>321</v>
      </c>
      <c r="K28" s="31">
        <v>4914</v>
      </c>
      <c r="L28" s="47">
        <v>4914</v>
      </c>
      <c r="M28" s="1"/>
      <c r="N28" s="1"/>
      <c r="O28" s="1"/>
      <c r="P28" s="1"/>
      <c r="Q28" s="1"/>
      <c r="R28" s="1"/>
    </row>
    <row r="29" spans="1:18" x14ac:dyDescent="0.2">
      <c r="A29" s="36" t="s">
        <v>67</v>
      </c>
      <c r="B29" s="32" t="s">
        <v>68</v>
      </c>
      <c r="C29" s="33">
        <v>1</v>
      </c>
      <c r="D29" s="23" t="s">
        <v>509</v>
      </c>
      <c r="E29" s="43" t="s">
        <v>69</v>
      </c>
      <c r="F29" s="44" t="s">
        <v>266</v>
      </c>
      <c r="G29" s="44" t="s">
        <v>629</v>
      </c>
      <c r="H29" s="28" t="s">
        <v>18</v>
      </c>
      <c r="I29" s="29" t="s">
        <v>266</v>
      </c>
      <c r="J29" s="53" t="s">
        <v>267</v>
      </c>
      <c r="K29" s="31">
        <v>12617</v>
      </c>
      <c r="L29" s="47">
        <v>8154</v>
      </c>
      <c r="M29" s="1"/>
      <c r="N29" s="1"/>
      <c r="O29" s="1"/>
      <c r="P29" s="1"/>
      <c r="Q29" s="1"/>
      <c r="R29" s="1"/>
    </row>
    <row r="30" spans="1:18" x14ac:dyDescent="0.2">
      <c r="A30" s="36" t="s">
        <v>37</v>
      </c>
      <c r="B30" s="32" t="s">
        <v>38</v>
      </c>
      <c r="C30" s="33">
        <v>2</v>
      </c>
      <c r="D30" s="23" t="s">
        <v>43</v>
      </c>
      <c r="E30" s="43" t="s">
        <v>39</v>
      </c>
      <c r="F30" s="44" t="s">
        <v>44</v>
      </c>
      <c r="G30" s="44" t="s">
        <v>629</v>
      </c>
      <c r="H30" s="45" t="s">
        <v>18</v>
      </c>
      <c r="I30" s="46" t="s">
        <v>44</v>
      </c>
      <c r="J30" s="52" t="s">
        <v>45</v>
      </c>
      <c r="K30" s="47">
        <v>1971784</v>
      </c>
      <c r="L30" s="47">
        <v>584227</v>
      </c>
      <c r="M30" s="1"/>
      <c r="N30" s="1"/>
      <c r="O30" s="1"/>
      <c r="P30" s="1"/>
      <c r="Q30" s="1"/>
      <c r="R30" s="1"/>
    </row>
    <row r="31" spans="1:18" x14ac:dyDescent="0.2">
      <c r="A31" s="37" t="s">
        <v>37</v>
      </c>
      <c r="B31" s="32" t="s">
        <v>38</v>
      </c>
      <c r="C31" s="32">
        <v>2</v>
      </c>
      <c r="D31" s="23" t="s">
        <v>506</v>
      </c>
      <c r="E31" s="43" t="s">
        <v>39</v>
      </c>
      <c r="F31" s="44" t="s">
        <v>260</v>
      </c>
      <c r="G31" s="44" t="s">
        <v>629</v>
      </c>
      <c r="H31" s="15" t="s">
        <v>18</v>
      </c>
      <c r="I31" s="16" t="s">
        <v>260</v>
      </c>
      <c r="J31" s="50" t="s">
        <v>261</v>
      </c>
      <c r="K31" s="19">
        <v>456698</v>
      </c>
      <c r="L31" s="47">
        <v>63398</v>
      </c>
      <c r="M31" s="1"/>
      <c r="N31" s="1"/>
      <c r="O31" s="1"/>
      <c r="P31" s="1"/>
      <c r="Q31" s="1"/>
      <c r="R31" s="1"/>
    </row>
    <row r="32" spans="1:18" x14ac:dyDescent="0.2">
      <c r="A32" s="37" t="s">
        <v>37</v>
      </c>
      <c r="B32" s="32" t="s">
        <v>38</v>
      </c>
      <c r="C32" s="32">
        <v>2</v>
      </c>
      <c r="D32" s="23" t="s">
        <v>187</v>
      </c>
      <c r="E32" s="43" t="s">
        <v>39</v>
      </c>
      <c r="F32" s="44" t="s">
        <v>217</v>
      </c>
      <c r="G32" s="44" t="s">
        <v>629</v>
      </c>
      <c r="H32" s="15" t="s">
        <v>18</v>
      </c>
      <c r="I32" s="16" t="s">
        <v>217</v>
      </c>
      <c r="J32" s="50" t="s">
        <v>218</v>
      </c>
      <c r="K32" s="24">
        <v>175332</v>
      </c>
      <c r="L32" s="47">
        <v>125913</v>
      </c>
      <c r="M32" s="1"/>
      <c r="N32" s="1"/>
      <c r="O32" s="1"/>
      <c r="P32" s="1"/>
      <c r="Q32" s="1"/>
      <c r="R32" s="1"/>
    </row>
    <row r="33" spans="1:18" x14ac:dyDescent="0.2">
      <c r="A33" s="37" t="s">
        <v>31</v>
      </c>
      <c r="B33" s="32" t="s">
        <v>32</v>
      </c>
      <c r="C33" s="32">
        <v>22</v>
      </c>
      <c r="D33" s="23" t="s">
        <v>185</v>
      </c>
      <c r="E33" s="43" t="s">
        <v>33</v>
      </c>
      <c r="F33" s="44" t="s">
        <v>212</v>
      </c>
      <c r="G33" s="44" t="s">
        <v>629</v>
      </c>
      <c r="H33" s="7" t="s">
        <v>18</v>
      </c>
      <c r="I33" s="9" t="s">
        <v>212</v>
      </c>
      <c r="J33" s="51" t="s">
        <v>213</v>
      </c>
      <c r="K33" s="20">
        <v>132274</v>
      </c>
      <c r="L33" s="47">
        <v>59811</v>
      </c>
      <c r="M33" s="1"/>
      <c r="N33" s="1"/>
      <c r="O33" s="1"/>
      <c r="P33" s="1"/>
      <c r="Q33" s="1"/>
      <c r="R33" s="1"/>
    </row>
    <row r="34" spans="1:18" x14ac:dyDescent="0.2">
      <c r="A34" s="37" t="s">
        <v>608</v>
      </c>
      <c r="B34" s="32" t="s">
        <v>609</v>
      </c>
      <c r="C34" s="32">
        <v>5</v>
      </c>
      <c r="D34" s="23" t="s">
        <v>519</v>
      </c>
      <c r="E34" s="43" t="s">
        <v>621</v>
      </c>
      <c r="F34" s="44" t="s">
        <v>286</v>
      </c>
      <c r="G34" s="44" t="s">
        <v>629</v>
      </c>
      <c r="H34" s="15" t="s">
        <v>18</v>
      </c>
      <c r="I34" s="16" t="s">
        <v>286</v>
      </c>
      <c r="J34" s="50" t="s">
        <v>287</v>
      </c>
      <c r="K34" s="24">
        <v>14125</v>
      </c>
      <c r="L34" s="47">
        <v>3575</v>
      </c>
      <c r="M34" s="1"/>
      <c r="N34" s="1"/>
      <c r="O34" s="1"/>
      <c r="P34" s="1"/>
      <c r="Q34" s="1"/>
      <c r="R34" s="1"/>
    </row>
    <row r="35" spans="1:18" x14ac:dyDescent="0.2">
      <c r="A35" s="37" t="s">
        <v>606</v>
      </c>
      <c r="B35" s="32" t="s">
        <v>607</v>
      </c>
      <c r="C35" s="32">
        <v>1</v>
      </c>
      <c r="D35" s="23" t="s">
        <v>514</v>
      </c>
      <c r="E35" s="43" t="s">
        <v>622</v>
      </c>
      <c r="F35" s="44" t="s">
        <v>276</v>
      </c>
      <c r="G35" s="44" t="s">
        <v>629</v>
      </c>
      <c r="H35" s="15" t="s">
        <v>18</v>
      </c>
      <c r="I35" s="16" t="s">
        <v>276</v>
      </c>
      <c r="J35" s="50" t="s">
        <v>277</v>
      </c>
      <c r="K35" s="19">
        <v>3164</v>
      </c>
      <c r="L35" s="47">
        <v>275</v>
      </c>
      <c r="M35" s="1"/>
      <c r="N35" s="1"/>
      <c r="O35" s="1"/>
      <c r="P35" s="1"/>
      <c r="Q35" s="1"/>
      <c r="R35" s="1"/>
    </row>
    <row r="36" spans="1:18" x14ac:dyDescent="0.2">
      <c r="A36" s="37" t="s">
        <v>606</v>
      </c>
      <c r="B36" s="32" t="s">
        <v>607</v>
      </c>
      <c r="C36" s="32">
        <v>1</v>
      </c>
      <c r="D36" s="23" t="s">
        <v>540</v>
      </c>
      <c r="E36" s="43" t="s">
        <v>622</v>
      </c>
      <c r="F36" s="44" t="s">
        <v>328</v>
      </c>
      <c r="G36" s="44" t="s">
        <v>629</v>
      </c>
      <c r="H36" s="15" t="s">
        <v>18</v>
      </c>
      <c r="I36" s="16" t="s">
        <v>328</v>
      </c>
      <c r="J36" s="50" t="s">
        <v>329</v>
      </c>
      <c r="K36" s="24">
        <v>8147</v>
      </c>
      <c r="L36" s="47">
        <v>4653</v>
      </c>
      <c r="M36" s="1"/>
      <c r="N36" s="1"/>
      <c r="O36" s="1"/>
      <c r="P36" s="1"/>
      <c r="Q36" s="1"/>
      <c r="R36" s="1"/>
    </row>
    <row r="37" spans="1:18" x14ac:dyDescent="0.2">
      <c r="A37" s="36" t="s">
        <v>15</v>
      </c>
      <c r="B37" s="32" t="s">
        <v>16</v>
      </c>
      <c r="C37" s="33">
        <v>1</v>
      </c>
      <c r="D37" s="23" t="s">
        <v>176</v>
      </c>
      <c r="E37" s="43" t="s">
        <v>17</v>
      </c>
      <c r="F37" s="44" t="s">
        <v>194</v>
      </c>
      <c r="G37" s="44" t="s">
        <v>629</v>
      </c>
      <c r="H37" s="45" t="s">
        <v>18</v>
      </c>
      <c r="I37" s="46" t="s">
        <v>194</v>
      </c>
      <c r="J37" s="52" t="s">
        <v>195</v>
      </c>
      <c r="K37" s="47">
        <v>456829</v>
      </c>
      <c r="L37" s="47">
        <v>13602</v>
      </c>
      <c r="M37" s="1"/>
      <c r="N37" s="1"/>
      <c r="O37" s="1"/>
      <c r="P37" s="1"/>
      <c r="Q37" s="1"/>
      <c r="R37" s="1"/>
    </row>
    <row r="38" spans="1:18" x14ac:dyDescent="0.2">
      <c r="A38" s="36" t="s">
        <v>15</v>
      </c>
      <c r="B38" s="32" t="s">
        <v>16</v>
      </c>
      <c r="C38" s="33">
        <v>1</v>
      </c>
      <c r="D38" s="23" t="s">
        <v>112</v>
      </c>
      <c r="E38" s="43" t="s">
        <v>17</v>
      </c>
      <c r="F38" s="44" t="s">
        <v>113</v>
      </c>
      <c r="G38" s="44" t="s">
        <v>629</v>
      </c>
      <c r="H38" s="45" t="s">
        <v>18</v>
      </c>
      <c r="I38" s="46" t="s">
        <v>113</v>
      </c>
      <c r="J38" s="52" t="s">
        <v>114</v>
      </c>
      <c r="K38" s="47">
        <v>397145</v>
      </c>
      <c r="L38" s="47">
        <v>19334</v>
      </c>
      <c r="M38" s="1"/>
      <c r="N38" s="1"/>
      <c r="O38" s="1"/>
      <c r="P38" s="1"/>
      <c r="Q38" s="1"/>
      <c r="R38" s="1"/>
    </row>
    <row r="39" spans="1:18" x14ac:dyDescent="0.2">
      <c r="A39" s="36" t="s">
        <v>15</v>
      </c>
      <c r="B39" s="32" t="s">
        <v>16</v>
      </c>
      <c r="C39" s="33">
        <v>1</v>
      </c>
      <c r="D39" s="23" t="s">
        <v>502</v>
      </c>
      <c r="E39" s="43" t="s">
        <v>17</v>
      </c>
      <c r="F39" s="44" t="s">
        <v>252</v>
      </c>
      <c r="G39" s="44" t="s">
        <v>629</v>
      </c>
      <c r="H39" s="45" t="s">
        <v>18</v>
      </c>
      <c r="I39" s="46" t="s">
        <v>252</v>
      </c>
      <c r="J39" s="52" t="s">
        <v>253</v>
      </c>
      <c r="K39" s="47">
        <v>183805</v>
      </c>
      <c r="L39" s="47">
        <v>32633</v>
      </c>
      <c r="M39" s="1"/>
      <c r="N39" s="1"/>
      <c r="O39" s="1"/>
      <c r="P39" s="1"/>
      <c r="Q39" s="1"/>
      <c r="R39" s="1"/>
    </row>
    <row r="40" spans="1:18" x14ac:dyDescent="0.2">
      <c r="A40" s="37" t="s">
        <v>15</v>
      </c>
      <c r="B40" s="32" t="s">
        <v>16</v>
      </c>
      <c r="C40" s="32">
        <v>1</v>
      </c>
      <c r="D40" s="23" t="s">
        <v>505</v>
      </c>
      <c r="E40" s="43" t="s">
        <v>17</v>
      </c>
      <c r="F40" s="44" t="s">
        <v>258</v>
      </c>
      <c r="G40" s="44" t="s">
        <v>629</v>
      </c>
      <c r="H40" s="7" t="s">
        <v>18</v>
      </c>
      <c r="I40" s="9" t="s">
        <v>258</v>
      </c>
      <c r="J40" s="51" t="s">
        <v>259</v>
      </c>
      <c r="K40" s="20">
        <v>355206</v>
      </c>
      <c r="L40" s="47">
        <v>16571</v>
      </c>
      <c r="M40" s="1"/>
      <c r="N40" s="1"/>
      <c r="O40" s="1"/>
      <c r="P40" s="1"/>
      <c r="Q40" s="1"/>
      <c r="R40" s="1"/>
    </row>
    <row r="41" spans="1:18" x14ac:dyDescent="0.2">
      <c r="A41" s="37" t="s">
        <v>15</v>
      </c>
      <c r="B41" s="32" t="s">
        <v>16</v>
      </c>
      <c r="C41" s="32">
        <v>1</v>
      </c>
      <c r="D41" s="23" t="s">
        <v>125</v>
      </c>
      <c r="E41" s="43" t="s">
        <v>17</v>
      </c>
      <c r="F41" s="44" t="s">
        <v>126</v>
      </c>
      <c r="G41" s="44" t="s">
        <v>629</v>
      </c>
      <c r="H41" s="15" t="s">
        <v>18</v>
      </c>
      <c r="I41" s="16" t="s">
        <v>126</v>
      </c>
      <c r="J41" s="50" t="s">
        <v>127</v>
      </c>
      <c r="K41" s="19">
        <v>34828</v>
      </c>
      <c r="L41" s="47">
        <v>2483</v>
      </c>
      <c r="M41" s="1"/>
      <c r="N41" s="1"/>
      <c r="O41" s="1"/>
      <c r="P41" s="1"/>
      <c r="Q41" s="1"/>
      <c r="R41" s="1"/>
    </row>
    <row r="42" spans="1:18" x14ac:dyDescent="0.2">
      <c r="A42" s="37" t="s">
        <v>15</v>
      </c>
      <c r="B42" s="32" t="s">
        <v>16</v>
      </c>
      <c r="C42" s="32">
        <v>1</v>
      </c>
      <c r="D42" s="23" t="s">
        <v>520</v>
      </c>
      <c r="E42" s="43" t="s">
        <v>17</v>
      </c>
      <c r="F42" s="44" t="s">
        <v>288</v>
      </c>
      <c r="G42" s="44" t="s">
        <v>629</v>
      </c>
      <c r="H42" s="15" t="s">
        <v>18</v>
      </c>
      <c r="I42" s="16" t="s">
        <v>288</v>
      </c>
      <c r="J42" s="50" t="s">
        <v>289</v>
      </c>
      <c r="K42" s="24">
        <v>642348</v>
      </c>
      <c r="L42" s="47">
        <v>185292</v>
      </c>
      <c r="M42" s="1"/>
      <c r="N42" s="1"/>
      <c r="O42" s="1"/>
      <c r="P42" s="1"/>
      <c r="Q42" s="1"/>
      <c r="R42" s="1"/>
    </row>
    <row r="43" spans="1:18" x14ac:dyDescent="0.2">
      <c r="A43" s="37" t="s">
        <v>15</v>
      </c>
      <c r="B43" s="32" t="s">
        <v>16</v>
      </c>
      <c r="C43" s="32">
        <v>1</v>
      </c>
      <c r="D43" s="23" t="s">
        <v>522</v>
      </c>
      <c r="E43" s="43" t="s">
        <v>17</v>
      </c>
      <c r="F43" s="44" t="s">
        <v>292</v>
      </c>
      <c r="G43" s="44" t="s">
        <v>629</v>
      </c>
      <c r="H43" s="15" t="s">
        <v>18</v>
      </c>
      <c r="I43" s="16" t="s">
        <v>292</v>
      </c>
      <c r="J43" s="50" t="s">
        <v>293</v>
      </c>
      <c r="K43" s="24">
        <v>1260162</v>
      </c>
      <c r="L43" s="47">
        <v>677633</v>
      </c>
      <c r="M43" s="1"/>
      <c r="N43" s="1"/>
      <c r="O43" s="1"/>
      <c r="P43" s="1"/>
      <c r="Q43" s="1"/>
      <c r="R43" s="1"/>
    </row>
    <row r="44" spans="1:18" x14ac:dyDescent="0.2">
      <c r="A44" s="37" t="s">
        <v>15</v>
      </c>
      <c r="B44" s="32" t="s">
        <v>16</v>
      </c>
      <c r="C44" s="32">
        <v>1</v>
      </c>
      <c r="D44" s="23" t="s">
        <v>526</v>
      </c>
      <c r="E44" s="43" t="s">
        <v>17</v>
      </c>
      <c r="F44" s="44" t="s">
        <v>300</v>
      </c>
      <c r="G44" s="44" t="s">
        <v>629</v>
      </c>
      <c r="H44" s="28" t="s">
        <v>18</v>
      </c>
      <c r="I44" s="29" t="s">
        <v>300</v>
      </c>
      <c r="J44" s="53" t="s">
        <v>301</v>
      </c>
      <c r="K44" s="30">
        <v>134754</v>
      </c>
      <c r="L44" s="47">
        <v>134754</v>
      </c>
      <c r="M44" s="1"/>
      <c r="N44" s="1"/>
      <c r="O44" s="1"/>
      <c r="P44" s="1"/>
      <c r="Q44" s="1"/>
      <c r="R44" s="1"/>
    </row>
    <row r="45" spans="1:18" x14ac:dyDescent="0.2">
      <c r="A45" s="36" t="s">
        <v>15</v>
      </c>
      <c r="B45" s="32" t="s">
        <v>16</v>
      </c>
      <c r="C45" s="33">
        <v>1</v>
      </c>
      <c r="D45" s="23" t="s">
        <v>496</v>
      </c>
      <c r="E45" s="43" t="s">
        <v>17</v>
      </c>
      <c r="F45" s="44" t="s">
        <v>240</v>
      </c>
      <c r="G45" s="44" t="s">
        <v>629</v>
      </c>
      <c r="H45" s="45" t="s">
        <v>18</v>
      </c>
      <c r="I45" s="46" t="s">
        <v>240</v>
      </c>
      <c r="J45" s="52" t="s">
        <v>241</v>
      </c>
      <c r="K45" s="47">
        <v>571994</v>
      </c>
      <c r="L45" s="47">
        <v>155907</v>
      </c>
      <c r="M45" s="1"/>
      <c r="N45" s="1"/>
      <c r="O45" s="1"/>
      <c r="P45" s="1"/>
      <c r="Q45" s="1"/>
      <c r="R45" s="1"/>
    </row>
    <row r="46" spans="1:18" x14ac:dyDescent="0.2">
      <c r="A46" s="37" t="s">
        <v>15</v>
      </c>
      <c r="B46" s="32" t="s">
        <v>16</v>
      </c>
      <c r="C46" s="32">
        <v>1</v>
      </c>
      <c r="D46" s="23" t="s">
        <v>556</v>
      </c>
      <c r="E46" s="43" t="s">
        <v>17</v>
      </c>
      <c r="F46" s="44" t="s">
        <v>648</v>
      </c>
      <c r="G46" s="44" t="s">
        <v>649</v>
      </c>
      <c r="H46" s="15" t="s">
        <v>369</v>
      </c>
      <c r="I46" s="16" t="s">
        <v>370</v>
      </c>
      <c r="J46" s="50" t="s">
        <v>371</v>
      </c>
      <c r="K46" s="24">
        <v>8524</v>
      </c>
      <c r="L46" s="20">
        <v>8524</v>
      </c>
      <c r="M46" s="1"/>
      <c r="N46" s="1"/>
      <c r="O46" s="1"/>
      <c r="P46" s="1"/>
      <c r="Q46" s="1"/>
      <c r="R46" s="1"/>
    </row>
    <row r="47" spans="1:18" x14ac:dyDescent="0.2">
      <c r="A47" s="37" t="s">
        <v>15</v>
      </c>
      <c r="B47" s="32" t="s">
        <v>16</v>
      </c>
      <c r="C47" s="32">
        <v>1</v>
      </c>
      <c r="D47" s="23" t="s">
        <v>557</v>
      </c>
      <c r="E47" s="43" t="s">
        <v>17</v>
      </c>
      <c r="F47" s="44" t="s">
        <v>650</v>
      </c>
      <c r="G47" s="44" t="s">
        <v>651</v>
      </c>
      <c r="H47" s="15" t="s">
        <v>372</v>
      </c>
      <c r="I47" s="16" t="s">
        <v>373</v>
      </c>
      <c r="J47" s="50" t="s">
        <v>374</v>
      </c>
      <c r="K47" s="24">
        <v>16309</v>
      </c>
      <c r="L47" s="20">
        <v>16309</v>
      </c>
      <c r="M47" s="1"/>
      <c r="N47" s="1"/>
      <c r="O47" s="1"/>
      <c r="P47" s="1"/>
      <c r="Q47" s="1"/>
      <c r="R47" s="1"/>
    </row>
    <row r="48" spans="1:18" x14ac:dyDescent="0.2">
      <c r="A48" s="36" t="s">
        <v>15</v>
      </c>
      <c r="B48" s="32" t="s">
        <v>16</v>
      </c>
      <c r="C48" s="33">
        <v>1</v>
      </c>
      <c r="D48" s="23" t="s">
        <v>559</v>
      </c>
      <c r="E48" s="43" t="s">
        <v>17</v>
      </c>
      <c r="F48" s="44" t="s">
        <v>652</v>
      </c>
      <c r="G48" s="44" t="s">
        <v>653</v>
      </c>
      <c r="H48" s="28" t="s">
        <v>378</v>
      </c>
      <c r="I48" s="29" t="s">
        <v>379</v>
      </c>
      <c r="J48" s="53" t="s">
        <v>380</v>
      </c>
      <c r="K48" s="31">
        <v>26979</v>
      </c>
      <c r="L48" s="20">
        <v>26979</v>
      </c>
      <c r="M48" s="1"/>
      <c r="N48" s="1"/>
      <c r="O48" s="1"/>
      <c r="P48" s="1"/>
      <c r="Q48" s="1"/>
      <c r="R48" s="1"/>
    </row>
    <row r="49" spans="1:18" x14ac:dyDescent="0.2">
      <c r="A49" s="37" t="s">
        <v>15</v>
      </c>
      <c r="B49" s="32" t="s">
        <v>16</v>
      </c>
      <c r="C49" s="32">
        <v>1</v>
      </c>
      <c r="D49" s="23" t="s">
        <v>560</v>
      </c>
      <c r="E49" s="43" t="s">
        <v>17</v>
      </c>
      <c r="F49" s="44" t="s">
        <v>652</v>
      </c>
      <c r="G49" s="44" t="s">
        <v>654</v>
      </c>
      <c r="H49" s="28" t="s">
        <v>381</v>
      </c>
      <c r="I49" s="29" t="s">
        <v>382</v>
      </c>
      <c r="J49" s="53" t="s">
        <v>383</v>
      </c>
      <c r="K49" s="30">
        <v>20197</v>
      </c>
      <c r="L49" s="20">
        <v>19326</v>
      </c>
      <c r="M49" s="1"/>
      <c r="N49" s="1"/>
      <c r="O49" s="1"/>
      <c r="P49" s="1"/>
      <c r="Q49" s="1"/>
      <c r="R49" s="1"/>
    </row>
    <row r="50" spans="1:18" x14ac:dyDescent="0.2">
      <c r="A50" s="37" t="s">
        <v>15</v>
      </c>
      <c r="B50" s="32" t="s">
        <v>16</v>
      </c>
      <c r="C50" s="32">
        <v>1</v>
      </c>
      <c r="D50" s="23" t="s">
        <v>562</v>
      </c>
      <c r="E50" s="43" t="s">
        <v>17</v>
      </c>
      <c r="F50" s="44" t="s">
        <v>648</v>
      </c>
      <c r="G50" s="44" t="s">
        <v>655</v>
      </c>
      <c r="H50" s="15" t="s">
        <v>387</v>
      </c>
      <c r="I50" s="16" t="s">
        <v>388</v>
      </c>
      <c r="J50" s="50" t="s">
        <v>389</v>
      </c>
      <c r="K50" s="19">
        <v>22769</v>
      </c>
      <c r="L50" s="20">
        <v>2680</v>
      </c>
      <c r="M50" s="1"/>
      <c r="N50" s="1"/>
      <c r="O50" s="1"/>
      <c r="P50" s="1"/>
      <c r="Q50" s="1"/>
      <c r="R50" s="1"/>
    </row>
    <row r="51" spans="1:18" x14ac:dyDescent="0.2">
      <c r="A51" s="37" t="s">
        <v>15</v>
      </c>
      <c r="B51" s="32" t="s">
        <v>16</v>
      </c>
      <c r="C51" s="32">
        <v>1</v>
      </c>
      <c r="D51" s="23" t="s">
        <v>568</v>
      </c>
      <c r="E51" s="43" t="s">
        <v>17</v>
      </c>
      <c r="F51" s="44" t="s">
        <v>650</v>
      </c>
      <c r="G51" s="44" t="s">
        <v>656</v>
      </c>
      <c r="H51" s="45" t="s">
        <v>405</v>
      </c>
      <c r="I51" s="46" t="s">
        <v>406</v>
      </c>
      <c r="J51" s="52" t="s">
        <v>407</v>
      </c>
      <c r="K51" s="47">
        <v>8058</v>
      </c>
      <c r="L51" s="20">
        <v>8058</v>
      </c>
      <c r="M51" s="1"/>
      <c r="N51" s="1"/>
      <c r="O51" s="1"/>
      <c r="P51" s="1"/>
      <c r="Q51" s="1"/>
      <c r="R51" s="1"/>
    </row>
    <row r="52" spans="1:18" x14ac:dyDescent="0.2">
      <c r="A52" s="37" t="s">
        <v>15</v>
      </c>
      <c r="B52" s="32" t="s">
        <v>16</v>
      </c>
      <c r="C52" s="32">
        <v>1</v>
      </c>
      <c r="D52" s="23" t="s">
        <v>149</v>
      </c>
      <c r="E52" s="43" t="s">
        <v>17</v>
      </c>
      <c r="F52" s="44" t="s">
        <v>657</v>
      </c>
      <c r="G52" s="44" t="s">
        <v>658</v>
      </c>
      <c r="H52" s="45" t="s">
        <v>150</v>
      </c>
      <c r="I52" s="46" t="s">
        <v>151</v>
      </c>
      <c r="J52" s="52" t="s">
        <v>152</v>
      </c>
      <c r="K52" s="47">
        <v>27993</v>
      </c>
      <c r="L52" s="20">
        <v>22799</v>
      </c>
      <c r="M52" s="1"/>
      <c r="N52" s="1"/>
      <c r="O52" s="1"/>
      <c r="P52" s="1"/>
      <c r="Q52" s="1"/>
      <c r="R52" s="1"/>
    </row>
    <row r="53" spans="1:18" x14ac:dyDescent="0.2">
      <c r="A53" s="37" t="s">
        <v>15</v>
      </c>
      <c r="B53" s="32" t="s">
        <v>16</v>
      </c>
      <c r="C53" s="32">
        <v>1</v>
      </c>
      <c r="D53" s="23" t="s">
        <v>573</v>
      </c>
      <c r="E53" s="43" t="s">
        <v>17</v>
      </c>
      <c r="F53" s="44" t="s">
        <v>648</v>
      </c>
      <c r="G53" s="44" t="s">
        <v>659</v>
      </c>
      <c r="H53" s="45" t="s">
        <v>420</v>
      </c>
      <c r="I53" s="46" t="s">
        <v>421</v>
      </c>
      <c r="J53" s="52" t="s">
        <v>422</v>
      </c>
      <c r="K53" s="47">
        <v>17026</v>
      </c>
      <c r="L53" s="20">
        <v>17026</v>
      </c>
      <c r="M53" s="1"/>
      <c r="N53" s="1"/>
      <c r="O53" s="1"/>
      <c r="P53" s="1"/>
      <c r="Q53" s="1"/>
      <c r="R53" s="1"/>
    </row>
    <row r="54" spans="1:18" x14ac:dyDescent="0.2">
      <c r="A54" s="37" t="s">
        <v>15</v>
      </c>
      <c r="B54" s="32" t="s">
        <v>16</v>
      </c>
      <c r="C54" s="32">
        <v>1</v>
      </c>
      <c r="D54" s="23" t="s">
        <v>574</v>
      </c>
      <c r="E54" s="43" t="s">
        <v>17</v>
      </c>
      <c r="F54" s="44" t="s">
        <v>648</v>
      </c>
      <c r="G54" s="44" t="s">
        <v>660</v>
      </c>
      <c r="H54" s="45" t="s">
        <v>423</v>
      </c>
      <c r="I54" s="46" t="s">
        <v>424</v>
      </c>
      <c r="J54" s="52" t="s">
        <v>425</v>
      </c>
      <c r="K54" s="47">
        <v>17862</v>
      </c>
      <c r="L54" s="20">
        <v>17862</v>
      </c>
      <c r="M54" s="1"/>
      <c r="N54" s="1"/>
      <c r="O54" s="1"/>
      <c r="P54" s="1"/>
      <c r="Q54" s="1"/>
      <c r="R54" s="1"/>
    </row>
    <row r="55" spans="1:18" x14ac:dyDescent="0.2">
      <c r="A55" s="37" t="s">
        <v>15</v>
      </c>
      <c r="B55" s="32" t="s">
        <v>16</v>
      </c>
      <c r="C55" s="32">
        <v>1</v>
      </c>
      <c r="D55" s="23" t="s">
        <v>575</v>
      </c>
      <c r="E55" s="43" t="s">
        <v>17</v>
      </c>
      <c r="F55" s="44" t="s">
        <v>648</v>
      </c>
      <c r="G55" s="44" t="s">
        <v>661</v>
      </c>
      <c r="H55" s="45" t="s">
        <v>426</v>
      </c>
      <c r="I55" s="46" t="s">
        <v>427</v>
      </c>
      <c r="J55" s="52" t="s">
        <v>428</v>
      </c>
      <c r="K55" s="47">
        <v>28821</v>
      </c>
      <c r="L55" s="20">
        <v>28821</v>
      </c>
      <c r="M55" s="1"/>
      <c r="N55" s="1"/>
      <c r="O55" s="1"/>
      <c r="P55" s="1"/>
      <c r="Q55" s="1"/>
      <c r="R55" s="1"/>
    </row>
    <row r="56" spans="1:18" x14ac:dyDescent="0.2">
      <c r="A56" s="37" t="s">
        <v>15</v>
      </c>
      <c r="B56" s="32" t="s">
        <v>16</v>
      </c>
      <c r="C56" s="32">
        <v>1</v>
      </c>
      <c r="D56" s="23" t="s">
        <v>577</v>
      </c>
      <c r="E56" s="43" t="s">
        <v>17</v>
      </c>
      <c r="F56" s="44" t="s">
        <v>648</v>
      </c>
      <c r="G56" s="44" t="s">
        <v>662</v>
      </c>
      <c r="H56" s="45" t="s">
        <v>432</v>
      </c>
      <c r="I56" s="46" t="s">
        <v>433</v>
      </c>
      <c r="J56" s="52" t="s">
        <v>434</v>
      </c>
      <c r="K56" s="47">
        <v>17879</v>
      </c>
      <c r="L56" s="20">
        <v>17879</v>
      </c>
      <c r="M56" s="1"/>
      <c r="N56" s="1"/>
      <c r="O56" s="1"/>
      <c r="P56" s="1"/>
      <c r="Q56" s="1"/>
      <c r="R56" s="1"/>
    </row>
    <row r="57" spans="1:18" x14ac:dyDescent="0.2">
      <c r="A57" s="37" t="s">
        <v>15</v>
      </c>
      <c r="B57" s="32" t="s">
        <v>16</v>
      </c>
      <c r="C57" s="32">
        <v>1</v>
      </c>
      <c r="D57" s="23" t="s">
        <v>578</v>
      </c>
      <c r="E57" s="43" t="s">
        <v>17</v>
      </c>
      <c r="F57" s="44" t="s">
        <v>648</v>
      </c>
      <c r="G57" s="44" t="s">
        <v>663</v>
      </c>
      <c r="H57" s="45" t="s">
        <v>435</v>
      </c>
      <c r="I57" s="46" t="s">
        <v>436</v>
      </c>
      <c r="J57" s="52" t="s">
        <v>437</v>
      </c>
      <c r="K57" s="47">
        <v>19739</v>
      </c>
      <c r="L57" s="20">
        <v>19739</v>
      </c>
      <c r="M57" s="1"/>
      <c r="N57" s="1"/>
      <c r="O57" s="1"/>
      <c r="P57" s="1"/>
      <c r="Q57" s="1"/>
      <c r="R57" s="1"/>
    </row>
    <row r="58" spans="1:18" x14ac:dyDescent="0.2">
      <c r="A58" s="37" t="s">
        <v>15</v>
      </c>
      <c r="B58" s="32" t="s">
        <v>16</v>
      </c>
      <c r="C58" s="32">
        <v>1</v>
      </c>
      <c r="D58" s="23" t="s">
        <v>579</v>
      </c>
      <c r="E58" s="43" t="s">
        <v>17</v>
      </c>
      <c r="F58" s="44" t="s">
        <v>648</v>
      </c>
      <c r="G58" s="44" t="s">
        <v>664</v>
      </c>
      <c r="H58" s="45" t="s">
        <v>438</v>
      </c>
      <c r="I58" s="46" t="s">
        <v>439</v>
      </c>
      <c r="J58" s="52" t="s">
        <v>440</v>
      </c>
      <c r="K58" s="47">
        <v>19908</v>
      </c>
      <c r="L58" s="20">
        <v>19908</v>
      </c>
      <c r="M58" s="1"/>
      <c r="N58" s="1"/>
      <c r="O58" s="1"/>
      <c r="P58" s="1"/>
      <c r="Q58" s="1"/>
      <c r="R58" s="1"/>
    </row>
    <row r="59" spans="1:18" x14ac:dyDescent="0.2">
      <c r="A59" s="37" t="s">
        <v>15</v>
      </c>
      <c r="B59" s="32" t="s">
        <v>16</v>
      </c>
      <c r="C59" s="32">
        <v>1</v>
      </c>
      <c r="D59" s="23" t="s">
        <v>581</v>
      </c>
      <c r="E59" s="43" t="s">
        <v>17</v>
      </c>
      <c r="F59" s="44" t="s">
        <v>648</v>
      </c>
      <c r="G59" s="44" t="s">
        <v>665</v>
      </c>
      <c r="H59" s="45" t="s">
        <v>444</v>
      </c>
      <c r="I59" s="46" t="s">
        <v>445</v>
      </c>
      <c r="J59" s="52" t="s">
        <v>446</v>
      </c>
      <c r="K59" s="47">
        <v>25094</v>
      </c>
      <c r="L59" s="20">
        <v>23200</v>
      </c>
      <c r="M59" s="1"/>
      <c r="N59" s="1"/>
      <c r="O59" s="1"/>
      <c r="P59" s="1"/>
      <c r="Q59" s="1"/>
      <c r="R59" s="1"/>
    </row>
    <row r="60" spans="1:18" x14ac:dyDescent="0.2">
      <c r="A60" s="37" t="s">
        <v>15</v>
      </c>
      <c r="B60" s="32" t="s">
        <v>16</v>
      </c>
      <c r="C60" s="32">
        <v>1</v>
      </c>
      <c r="D60" s="23" t="s">
        <v>582</v>
      </c>
      <c r="E60" s="43" t="s">
        <v>17</v>
      </c>
      <c r="F60" s="44" t="s">
        <v>648</v>
      </c>
      <c r="G60" s="44" t="s">
        <v>666</v>
      </c>
      <c r="H60" s="45" t="s">
        <v>447</v>
      </c>
      <c r="I60" s="46" t="s">
        <v>448</v>
      </c>
      <c r="J60" s="52" t="s">
        <v>449</v>
      </c>
      <c r="K60" s="47">
        <v>15650</v>
      </c>
      <c r="L60" s="20">
        <v>15650</v>
      </c>
      <c r="M60" s="1"/>
      <c r="N60" s="1"/>
      <c r="O60" s="1"/>
      <c r="P60" s="1"/>
      <c r="Q60" s="1"/>
      <c r="R60" s="1"/>
    </row>
    <row r="61" spans="1:18" x14ac:dyDescent="0.2">
      <c r="A61" s="37" t="s">
        <v>15</v>
      </c>
      <c r="B61" s="32" t="s">
        <v>16</v>
      </c>
      <c r="C61" s="32">
        <v>1</v>
      </c>
      <c r="D61" s="23" t="s">
        <v>583</v>
      </c>
      <c r="E61" s="43" t="s">
        <v>17</v>
      </c>
      <c r="F61" s="44" t="s">
        <v>648</v>
      </c>
      <c r="G61" s="44" t="s">
        <v>667</v>
      </c>
      <c r="H61" s="45" t="s">
        <v>450</v>
      </c>
      <c r="I61" s="46" t="s">
        <v>451</v>
      </c>
      <c r="J61" s="52" t="s">
        <v>452</v>
      </c>
      <c r="K61" s="47">
        <v>17073</v>
      </c>
      <c r="L61" s="20">
        <v>17073</v>
      </c>
      <c r="M61" s="1"/>
      <c r="N61" s="1"/>
      <c r="O61" s="1"/>
      <c r="P61" s="1"/>
      <c r="Q61" s="1"/>
      <c r="R61" s="1"/>
    </row>
    <row r="62" spans="1:18" x14ac:dyDescent="0.2">
      <c r="A62" s="37" t="s">
        <v>49</v>
      </c>
      <c r="B62" s="32" t="s">
        <v>50</v>
      </c>
      <c r="C62" s="32">
        <v>1</v>
      </c>
      <c r="D62" s="23" t="s">
        <v>541</v>
      </c>
      <c r="E62" s="43" t="s">
        <v>51</v>
      </c>
      <c r="F62" s="44" t="s">
        <v>330</v>
      </c>
      <c r="G62" s="44" t="s">
        <v>629</v>
      </c>
      <c r="H62" s="15" t="s">
        <v>18</v>
      </c>
      <c r="I62" s="16" t="s">
        <v>330</v>
      </c>
      <c r="J62" s="50" t="s">
        <v>331</v>
      </c>
      <c r="K62" s="19">
        <v>30616</v>
      </c>
      <c r="L62" s="47">
        <v>11253</v>
      </c>
      <c r="M62" s="1"/>
      <c r="N62" s="1"/>
      <c r="O62" s="1"/>
      <c r="P62" s="1"/>
      <c r="Q62" s="1"/>
      <c r="R62" s="1"/>
    </row>
    <row r="63" spans="1:18" x14ac:dyDescent="0.2">
      <c r="A63" s="36" t="s">
        <v>49</v>
      </c>
      <c r="B63" s="32" t="s">
        <v>50</v>
      </c>
      <c r="C63" s="33">
        <v>1</v>
      </c>
      <c r="D63" s="23" t="s">
        <v>499</v>
      </c>
      <c r="E63" s="43" t="s">
        <v>51</v>
      </c>
      <c r="F63" s="44" t="s">
        <v>246</v>
      </c>
      <c r="G63" s="44" t="s">
        <v>629</v>
      </c>
      <c r="H63" s="45" t="s">
        <v>18</v>
      </c>
      <c r="I63" s="46" t="s">
        <v>246</v>
      </c>
      <c r="J63" s="52" t="s">
        <v>247</v>
      </c>
      <c r="K63" s="47">
        <v>14113</v>
      </c>
      <c r="L63" s="47">
        <v>1263</v>
      </c>
      <c r="M63" s="1"/>
      <c r="N63" s="1"/>
      <c r="O63" s="1"/>
      <c r="P63" s="1"/>
      <c r="Q63" s="1"/>
      <c r="R63" s="1"/>
    </row>
    <row r="64" spans="1:18" x14ac:dyDescent="0.2">
      <c r="A64" s="37" t="s">
        <v>70</v>
      </c>
      <c r="B64" s="32" t="s">
        <v>71</v>
      </c>
      <c r="C64" s="32">
        <v>53</v>
      </c>
      <c r="D64" s="23" t="s">
        <v>188</v>
      </c>
      <c r="E64" s="43" t="s">
        <v>72</v>
      </c>
      <c r="F64" s="44" t="s">
        <v>219</v>
      </c>
      <c r="G64" s="44" t="s">
        <v>629</v>
      </c>
      <c r="H64" s="15" t="s">
        <v>18</v>
      </c>
      <c r="I64" s="16" t="s">
        <v>219</v>
      </c>
      <c r="J64" s="50" t="s">
        <v>220</v>
      </c>
      <c r="K64" s="19">
        <v>6932</v>
      </c>
      <c r="L64" s="47">
        <v>2244</v>
      </c>
      <c r="M64" s="1"/>
      <c r="N64" s="1"/>
      <c r="O64" s="1"/>
      <c r="P64" s="1"/>
      <c r="Q64" s="1"/>
      <c r="R64" s="1"/>
    </row>
    <row r="65" spans="1:18" x14ac:dyDescent="0.2">
      <c r="A65" s="37" t="s">
        <v>70</v>
      </c>
      <c r="B65" s="32" t="s">
        <v>71</v>
      </c>
      <c r="C65" s="32">
        <v>53</v>
      </c>
      <c r="D65" s="23" t="s">
        <v>516</v>
      </c>
      <c r="E65" s="43" t="s">
        <v>72</v>
      </c>
      <c r="F65" s="44" t="s">
        <v>280</v>
      </c>
      <c r="G65" s="44" t="s">
        <v>629</v>
      </c>
      <c r="H65" s="15" t="s">
        <v>18</v>
      </c>
      <c r="I65" s="16" t="s">
        <v>280</v>
      </c>
      <c r="J65" s="50" t="s">
        <v>281</v>
      </c>
      <c r="K65" s="24">
        <v>1106</v>
      </c>
      <c r="L65" s="47">
        <v>1106</v>
      </c>
      <c r="M65" s="1"/>
      <c r="N65" s="1"/>
      <c r="O65" s="1"/>
      <c r="P65" s="1"/>
      <c r="Q65" s="1"/>
      <c r="R65" s="1"/>
    </row>
    <row r="66" spans="1:18" x14ac:dyDescent="0.2">
      <c r="A66" s="37" t="s">
        <v>70</v>
      </c>
      <c r="B66" s="32" t="s">
        <v>71</v>
      </c>
      <c r="C66" s="32">
        <v>53</v>
      </c>
      <c r="D66" s="23" t="s">
        <v>128</v>
      </c>
      <c r="E66" s="43" t="s">
        <v>72</v>
      </c>
      <c r="F66" s="44" t="s">
        <v>129</v>
      </c>
      <c r="G66" s="44" t="s">
        <v>629</v>
      </c>
      <c r="H66" s="11" t="s">
        <v>18</v>
      </c>
      <c r="I66" s="9" t="s">
        <v>129</v>
      </c>
      <c r="J66" s="55" t="s">
        <v>130</v>
      </c>
      <c r="K66" s="20">
        <v>167117</v>
      </c>
      <c r="L66" s="47">
        <v>56495</v>
      </c>
      <c r="M66" s="1"/>
      <c r="N66" s="1"/>
      <c r="O66" s="1"/>
      <c r="P66" s="1"/>
      <c r="Q66" s="1"/>
      <c r="R66" s="1"/>
    </row>
    <row r="67" spans="1:18" x14ac:dyDescent="0.2">
      <c r="A67" s="37" t="s">
        <v>28</v>
      </c>
      <c r="B67" s="32" t="s">
        <v>29</v>
      </c>
      <c r="C67" s="32">
        <v>31</v>
      </c>
      <c r="D67" s="23" t="s">
        <v>542</v>
      </c>
      <c r="E67" s="43" t="s">
        <v>30</v>
      </c>
      <c r="F67" s="44" t="s">
        <v>332</v>
      </c>
      <c r="G67" s="44" t="s">
        <v>629</v>
      </c>
      <c r="H67" s="15" t="s">
        <v>18</v>
      </c>
      <c r="I67" s="16" t="s">
        <v>332</v>
      </c>
      <c r="J67" s="50" t="s">
        <v>333</v>
      </c>
      <c r="K67" s="24">
        <v>2423</v>
      </c>
      <c r="L67" s="47">
        <v>327</v>
      </c>
      <c r="M67" s="1"/>
      <c r="N67" s="1"/>
      <c r="O67" s="1"/>
      <c r="P67" s="1"/>
      <c r="Q67" s="1"/>
      <c r="R67" s="1"/>
    </row>
    <row r="68" spans="1:18" x14ac:dyDescent="0.2">
      <c r="A68" s="37" t="s">
        <v>28</v>
      </c>
      <c r="B68" s="32" t="s">
        <v>29</v>
      </c>
      <c r="C68" s="32">
        <v>31</v>
      </c>
      <c r="D68" s="23" t="s">
        <v>192</v>
      </c>
      <c r="E68" s="43" t="s">
        <v>30</v>
      </c>
      <c r="F68" s="44" t="s">
        <v>668</v>
      </c>
      <c r="G68" s="44" t="s">
        <v>669</v>
      </c>
      <c r="H68" s="7" t="s">
        <v>227</v>
      </c>
      <c r="I68" s="9" t="s">
        <v>228</v>
      </c>
      <c r="J68" s="51" t="s">
        <v>229</v>
      </c>
      <c r="K68" s="20">
        <v>2256</v>
      </c>
      <c r="L68" s="20">
        <v>564</v>
      </c>
      <c r="M68" s="1"/>
      <c r="N68" s="1"/>
      <c r="O68" s="1"/>
      <c r="P68" s="1"/>
      <c r="Q68" s="1"/>
      <c r="R68" s="1"/>
    </row>
    <row r="69" spans="1:18" x14ac:dyDescent="0.2">
      <c r="A69" s="37" t="s">
        <v>46</v>
      </c>
      <c r="B69" s="32" t="s">
        <v>47</v>
      </c>
      <c r="C69" s="32">
        <v>1</v>
      </c>
      <c r="D69" s="23" t="s">
        <v>521</v>
      </c>
      <c r="E69" s="43" t="s">
        <v>48</v>
      </c>
      <c r="F69" s="44" t="s">
        <v>290</v>
      </c>
      <c r="G69" s="44" t="s">
        <v>629</v>
      </c>
      <c r="H69" s="15" t="s">
        <v>18</v>
      </c>
      <c r="I69" s="16" t="s">
        <v>290</v>
      </c>
      <c r="J69" s="50" t="s">
        <v>291</v>
      </c>
      <c r="K69" s="19">
        <v>674462</v>
      </c>
      <c r="L69" s="47">
        <v>19621</v>
      </c>
      <c r="M69" s="1"/>
      <c r="N69" s="1"/>
      <c r="O69" s="1"/>
      <c r="P69" s="1"/>
      <c r="Q69" s="1"/>
      <c r="R69" s="1"/>
    </row>
    <row r="70" spans="1:18" x14ac:dyDescent="0.2">
      <c r="A70" s="37" t="s">
        <v>46</v>
      </c>
      <c r="B70" s="32" t="s">
        <v>47</v>
      </c>
      <c r="C70" s="32">
        <v>1</v>
      </c>
      <c r="D70" s="23" t="s">
        <v>82</v>
      </c>
      <c r="E70" s="43" t="s">
        <v>48</v>
      </c>
      <c r="F70" s="44" t="s">
        <v>83</v>
      </c>
      <c r="G70" s="44" t="s">
        <v>629</v>
      </c>
      <c r="H70" s="15" t="s">
        <v>18</v>
      </c>
      <c r="I70" s="16" t="s">
        <v>83</v>
      </c>
      <c r="J70" s="50" t="s">
        <v>84</v>
      </c>
      <c r="K70" s="19">
        <v>148307</v>
      </c>
      <c r="L70" s="47">
        <v>644</v>
      </c>
      <c r="M70" s="1"/>
      <c r="N70" s="1"/>
      <c r="O70" s="1"/>
      <c r="P70" s="1"/>
      <c r="Q70" s="1"/>
      <c r="R70" s="1"/>
    </row>
    <row r="71" spans="1:18" x14ac:dyDescent="0.2">
      <c r="A71" s="37" t="s">
        <v>600</v>
      </c>
      <c r="B71" s="32" t="s">
        <v>601</v>
      </c>
      <c r="C71" s="32">
        <v>1</v>
      </c>
      <c r="D71" s="23" t="s">
        <v>507</v>
      </c>
      <c r="E71" s="43" t="s">
        <v>623</v>
      </c>
      <c r="F71" s="44" t="s">
        <v>262</v>
      </c>
      <c r="G71" s="44" t="s">
        <v>629</v>
      </c>
      <c r="H71" s="15" t="s">
        <v>18</v>
      </c>
      <c r="I71" s="16" t="s">
        <v>262</v>
      </c>
      <c r="J71" s="50" t="s">
        <v>263</v>
      </c>
      <c r="K71" s="19">
        <v>18008</v>
      </c>
      <c r="L71" s="47">
        <v>9287</v>
      </c>
      <c r="M71" s="1"/>
      <c r="N71" s="1"/>
      <c r="O71" s="1"/>
      <c r="P71" s="1"/>
      <c r="Q71" s="1"/>
      <c r="R71" s="1"/>
    </row>
    <row r="72" spans="1:18" x14ac:dyDescent="0.2">
      <c r="A72" s="37" t="s">
        <v>604</v>
      </c>
      <c r="B72" s="32" t="s">
        <v>605</v>
      </c>
      <c r="C72" s="32">
        <v>2</v>
      </c>
      <c r="D72" s="23" t="s">
        <v>513</v>
      </c>
      <c r="E72" s="43" t="s">
        <v>624</v>
      </c>
      <c r="F72" s="44" t="s">
        <v>274</v>
      </c>
      <c r="G72" s="44" t="s">
        <v>629</v>
      </c>
      <c r="H72" s="15" t="s">
        <v>18</v>
      </c>
      <c r="I72" s="16" t="s">
        <v>274</v>
      </c>
      <c r="J72" s="50" t="s">
        <v>275</v>
      </c>
      <c r="K72" s="24">
        <v>76375</v>
      </c>
      <c r="L72" s="47">
        <v>985</v>
      </c>
      <c r="M72" s="1"/>
      <c r="N72" s="1"/>
      <c r="O72" s="1"/>
      <c r="P72" s="1"/>
      <c r="Q72" s="1"/>
      <c r="R72" s="1"/>
    </row>
    <row r="73" spans="1:18" x14ac:dyDescent="0.2">
      <c r="A73" s="36" t="s">
        <v>105</v>
      </c>
      <c r="B73" s="32" t="s">
        <v>106</v>
      </c>
      <c r="C73" s="33">
        <v>1</v>
      </c>
      <c r="D73" s="23" t="s">
        <v>189</v>
      </c>
      <c r="E73" s="43" t="s">
        <v>107</v>
      </c>
      <c r="F73" s="44" t="s">
        <v>221</v>
      </c>
      <c r="G73" s="44" t="s">
        <v>629</v>
      </c>
      <c r="H73" s="28" t="s">
        <v>18</v>
      </c>
      <c r="I73" s="29" t="s">
        <v>221</v>
      </c>
      <c r="J73" s="53" t="s">
        <v>222</v>
      </c>
      <c r="K73" s="31">
        <v>38241</v>
      </c>
      <c r="L73" s="47">
        <v>554</v>
      </c>
      <c r="M73" s="1"/>
      <c r="N73" s="1"/>
      <c r="O73" s="1"/>
      <c r="P73" s="1"/>
      <c r="Q73" s="1"/>
      <c r="R73" s="1"/>
    </row>
    <row r="74" spans="1:18" x14ac:dyDescent="0.2">
      <c r="A74" s="37" t="s">
        <v>105</v>
      </c>
      <c r="B74" s="32" t="s">
        <v>106</v>
      </c>
      <c r="C74" s="32">
        <v>1</v>
      </c>
      <c r="D74" s="23" t="s">
        <v>537</v>
      </c>
      <c r="E74" s="43" t="s">
        <v>107</v>
      </c>
      <c r="F74" s="44" t="s">
        <v>322</v>
      </c>
      <c r="G74" s="44" t="s">
        <v>629</v>
      </c>
      <c r="H74" s="15" t="s">
        <v>18</v>
      </c>
      <c r="I74" s="16" t="s">
        <v>322</v>
      </c>
      <c r="J74" s="50" t="s">
        <v>323</v>
      </c>
      <c r="K74" s="24">
        <v>13753</v>
      </c>
      <c r="L74" s="47">
        <v>13753</v>
      </c>
      <c r="M74" s="1"/>
      <c r="N74" s="1"/>
      <c r="O74" s="1"/>
      <c r="P74" s="1"/>
      <c r="Q74" s="1"/>
      <c r="R74" s="1"/>
    </row>
    <row r="75" spans="1:18" x14ac:dyDescent="0.2">
      <c r="A75" s="37" t="s">
        <v>25</v>
      </c>
      <c r="B75" s="32" t="s">
        <v>26</v>
      </c>
      <c r="C75" s="32">
        <v>4</v>
      </c>
      <c r="D75" s="23" t="s">
        <v>543</v>
      </c>
      <c r="E75" s="43" t="s">
        <v>27</v>
      </c>
      <c r="F75" s="44" t="s">
        <v>334</v>
      </c>
      <c r="G75" s="44" t="s">
        <v>629</v>
      </c>
      <c r="H75" s="7" t="s">
        <v>18</v>
      </c>
      <c r="I75" s="9" t="s">
        <v>334</v>
      </c>
      <c r="J75" s="51" t="s">
        <v>335</v>
      </c>
      <c r="K75" s="20">
        <v>81037</v>
      </c>
      <c r="L75" s="47">
        <v>73295</v>
      </c>
      <c r="M75" s="1"/>
      <c r="N75" s="1"/>
      <c r="O75" s="1"/>
      <c r="P75" s="1"/>
      <c r="Q75" s="1"/>
      <c r="R75" s="1"/>
    </row>
    <row r="76" spans="1:18" x14ac:dyDescent="0.2">
      <c r="A76" s="37" t="s">
        <v>85</v>
      </c>
      <c r="B76" s="32" t="s">
        <v>86</v>
      </c>
      <c r="C76" s="32">
        <v>4</v>
      </c>
      <c r="D76" s="23" t="s">
        <v>544</v>
      </c>
      <c r="E76" s="43" t="s">
        <v>87</v>
      </c>
      <c r="F76" s="44" t="s">
        <v>336</v>
      </c>
      <c r="G76" s="44" t="s">
        <v>629</v>
      </c>
      <c r="H76" s="7" t="s">
        <v>18</v>
      </c>
      <c r="I76" s="9" t="s">
        <v>336</v>
      </c>
      <c r="J76" s="51" t="s">
        <v>337</v>
      </c>
      <c r="K76" s="20">
        <v>10332</v>
      </c>
      <c r="L76" s="47">
        <v>10332</v>
      </c>
      <c r="M76" s="1"/>
      <c r="N76" s="1"/>
      <c r="O76" s="1"/>
      <c r="P76" s="1"/>
      <c r="Q76" s="1"/>
      <c r="R76" s="1"/>
    </row>
    <row r="77" spans="1:18" x14ac:dyDescent="0.2">
      <c r="A77" s="36" t="s">
        <v>22</v>
      </c>
      <c r="B77" s="32" t="s">
        <v>23</v>
      </c>
      <c r="C77" s="33">
        <v>11</v>
      </c>
      <c r="D77" s="23" t="s">
        <v>500</v>
      </c>
      <c r="E77" s="43" t="s">
        <v>24</v>
      </c>
      <c r="F77" s="44" t="s">
        <v>248</v>
      </c>
      <c r="G77" s="44" t="s">
        <v>629</v>
      </c>
      <c r="H77" s="45" t="s">
        <v>18</v>
      </c>
      <c r="I77" s="46" t="s">
        <v>248</v>
      </c>
      <c r="J77" s="52" t="s">
        <v>249</v>
      </c>
      <c r="K77" s="47">
        <v>686453</v>
      </c>
      <c r="L77" s="47">
        <v>443446</v>
      </c>
      <c r="M77" s="1"/>
      <c r="N77" s="1"/>
      <c r="O77" s="1"/>
      <c r="P77" s="1"/>
      <c r="Q77" s="1"/>
      <c r="R77" s="1"/>
    </row>
    <row r="78" spans="1:18" x14ac:dyDescent="0.2">
      <c r="A78" s="36" t="s">
        <v>22</v>
      </c>
      <c r="B78" s="32" t="s">
        <v>23</v>
      </c>
      <c r="C78" s="33">
        <v>11</v>
      </c>
      <c r="D78" s="23" t="s">
        <v>122</v>
      </c>
      <c r="E78" s="43" t="s">
        <v>24</v>
      </c>
      <c r="F78" s="44" t="s">
        <v>123</v>
      </c>
      <c r="G78" s="44" t="s">
        <v>629</v>
      </c>
      <c r="H78" s="45" t="s">
        <v>18</v>
      </c>
      <c r="I78" s="46" t="s">
        <v>123</v>
      </c>
      <c r="J78" s="52" t="s">
        <v>124</v>
      </c>
      <c r="K78" s="47">
        <v>263017</v>
      </c>
      <c r="L78" s="47">
        <v>44410</v>
      </c>
      <c r="M78" s="1"/>
      <c r="N78" s="1"/>
      <c r="O78" s="1"/>
      <c r="P78" s="1"/>
      <c r="Q78" s="1"/>
      <c r="R78" s="1"/>
    </row>
    <row r="79" spans="1:18" x14ac:dyDescent="0.2">
      <c r="A79" s="36" t="s">
        <v>22</v>
      </c>
      <c r="B79" s="32" t="s">
        <v>23</v>
      </c>
      <c r="C79" s="33">
        <v>11</v>
      </c>
      <c r="D79" s="23" t="s">
        <v>179</v>
      </c>
      <c r="E79" s="43" t="s">
        <v>24</v>
      </c>
      <c r="F79" s="44" t="s">
        <v>200</v>
      </c>
      <c r="G79" s="44" t="s">
        <v>629</v>
      </c>
      <c r="H79" s="28" t="s">
        <v>18</v>
      </c>
      <c r="I79" s="29" t="s">
        <v>200</v>
      </c>
      <c r="J79" s="53" t="s">
        <v>201</v>
      </c>
      <c r="K79" s="31">
        <v>1210018</v>
      </c>
      <c r="L79" s="47">
        <v>13112</v>
      </c>
      <c r="M79" s="1"/>
      <c r="N79" s="1"/>
      <c r="O79" s="1"/>
      <c r="P79" s="1"/>
      <c r="Q79" s="1"/>
      <c r="R79" s="1"/>
    </row>
    <row r="80" spans="1:18" x14ac:dyDescent="0.2">
      <c r="A80" s="37" t="s">
        <v>22</v>
      </c>
      <c r="B80" s="32" t="s">
        <v>23</v>
      </c>
      <c r="C80" s="32">
        <v>11</v>
      </c>
      <c r="D80" s="23" t="s">
        <v>180</v>
      </c>
      <c r="E80" s="43" t="s">
        <v>24</v>
      </c>
      <c r="F80" s="44" t="s">
        <v>202</v>
      </c>
      <c r="G80" s="44" t="s">
        <v>629</v>
      </c>
      <c r="H80" s="15" t="s">
        <v>18</v>
      </c>
      <c r="I80" s="16" t="s">
        <v>202</v>
      </c>
      <c r="J80" s="50" t="s">
        <v>203</v>
      </c>
      <c r="K80" s="24">
        <v>2591</v>
      </c>
      <c r="L80" s="47">
        <v>647</v>
      </c>
      <c r="M80" s="1"/>
      <c r="N80" s="1"/>
      <c r="O80" s="1"/>
      <c r="P80" s="1"/>
      <c r="Q80" s="1"/>
      <c r="R80" s="1"/>
    </row>
    <row r="81" spans="1:18" x14ac:dyDescent="0.2">
      <c r="A81" s="37" t="s">
        <v>88</v>
      </c>
      <c r="B81" s="32" t="s">
        <v>89</v>
      </c>
      <c r="C81" s="32">
        <v>52</v>
      </c>
      <c r="D81" s="23" t="s">
        <v>508</v>
      </c>
      <c r="E81" s="43" t="s">
        <v>90</v>
      </c>
      <c r="F81" s="44" t="s">
        <v>264</v>
      </c>
      <c r="G81" s="44" t="s">
        <v>629</v>
      </c>
      <c r="H81" s="7" t="s">
        <v>18</v>
      </c>
      <c r="I81" s="9" t="s">
        <v>264</v>
      </c>
      <c r="J81" s="51" t="s">
        <v>265</v>
      </c>
      <c r="K81" s="20">
        <v>8326</v>
      </c>
      <c r="L81" s="47">
        <v>8326</v>
      </c>
      <c r="M81" s="1"/>
      <c r="N81" s="1"/>
      <c r="O81" s="1"/>
      <c r="P81" s="1"/>
      <c r="Q81" s="1"/>
      <c r="R81" s="1"/>
    </row>
    <row r="82" spans="1:18" x14ac:dyDescent="0.2">
      <c r="A82" s="37" t="s">
        <v>88</v>
      </c>
      <c r="B82" s="32" t="s">
        <v>89</v>
      </c>
      <c r="C82" s="32">
        <v>52</v>
      </c>
      <c r="D82" s="23" t="s">
        <v>181</v>
      </c>
      <c r="E82" s="43" t="s">
        <v>90</v>
      </c>
      <c r="F82" s="44" t="s">
        <v>204</v>
      </c>
      <c r="G82" s="44" t="s">
        <v>629</v>
      </c>
      <c r="H82" s="15" t="s">
        <v>18</v>
      </c>
      <c r="I82" s="16" t="s">
        <v>204</v>
      </c>
      <c r="J82" s="50" t="s">
        <v>205</v>
      </c>
      <c r="K82" s="24">
        <v>76745</v>
      </c>
      <c r="L82" s="47">
        <v>29941</v>
      </c>
      <c r="M82" s="1"/>
      <c r="N82" s="1"/>
      <c r="O82" s="1"/>
      <c r="P82" s="1"/>
      <c r="Q82" s="1"/>
      <c r="R82" s="1"/>
    </row>
    <row r="83" spans="1:18" x14ac:dyDescent="0.2">
      <c r="A83" s="37" t="s">
        <v>88</v>
      </c>
      <c r="B83" s="32" t="s">
        <v>89</v>
      </c>
      <c r="C83" s="32">
        <v>52</v>
      </c>
      <c r="D83" s="23" t="s">
        <v>553</v>
      </c>
      <c r="E83" s="43" t="s">
        <v>90</v>
      </c>
      <c r="F83" s="44" t="s">
        <v>670</v>
      </c>
      <c r="G83" s="44" t="s">
        <v>671</v>
      </c>
      <c r="H83" s="7" t="s">
        <v>360</v>
      </c>
      <c r="I83" s="9" t="s">
        <v>361</v>
      </c>
      <c r="J83" s="51" t="s">
        <v>362</v>
      </c>
      <c r="K83" s="20">
        <v>16166</v>
      </c>
      <c r="L83" s="20">
        <v>16166</v>
      </c>
      <c r="M83" s="1"/>
      <c r="N83" s="1"/>
      <c r="O83" s="1"/>
      <c r="P83" s="1"/>
      <c r="Q83" s="1"/>
      <c r="R83" s="1"/>
    </row>
    <row r="84" spans="1:18" x14ac:dyDescent="0.2">
      <c r="A84" s="37" t="s">
        <v>88</v>
      </c>
      <c r="B84" s="32" t="s">
        <v>89</v>
      </c>
      <c r="C84" s="32">
        <v>52</v>
      </c>
      <c r="D84" s="23" t="s">
        <v>558</v>
      </c>
      <c r="E84" s="43" t="s">
        <v>90</v>
      </c>
      <c r="F84" s="44" t="s">
        <v>670</v>
      </c>
      <c r="G84" s="44" t="s">
        <v>672</v>
      </c>
      <c r="H84" s="15" t="s">
        <v>375</v>
      </c>
      <c r="I84" s="16" t="s">
        <v>376</v>
      </c>
      <c r="J84" s="50" t="s">
        <v>377</v>
      </c>
      <c r="K84" s="24">
        <v>10573</v>
      </c>
      <c r="L84" s="20">
        <v>10573</v>
      </c>
      <c r="M84" s="1"/>
      <c r="N84" s="1"/>
      <c r="O84" s="1"/>
      <c r="P84" s="1"/>
      <c r="Q84" s="1"/>
      <c r="R84" s="1"/>
    </row>
    <row r="85" spans="1:18" ht="30" x14ac:dyDescent="0.2">
      <c r="A85" s="37" t="s">
        <v>88</v>
      </c>
      <c r="B85" s="32" t="s">
        <v>89</v>
      </c>
      <c r="C85" s="32">
        <v>52</v>
      </c>
      <c r="D85" s="23" t="s">
        <v>153</v>
      </c>
      <c r="E85" s="43" t="s">
        <v>90</v>
      </c>
      <c r="F85" s="44" t="s">
        <v>670</v>
      </c>
      <c r="G85" s="44" t="s">
        <v>673</v>
      </c>
      <c r="H85" s="45" t="s">
        <v>154</v>
      </c>
      <c r="I85" s="46" t="s">
        <v>155</v>
      </c>
      <c r="J85" s="52" t="s">
        <v>156</v>
      </c>
      <c r="K85" s="47">
        <v>15489</v>
      </c>
      <c r="L85" s="20">
        <v>2062</v>
      </c>
      <c r="M85" s="1"/>
      <c r="N85" s="1"/>
      <c r="O85" s="1"/>
      <c r="P85" s="1"/>
      <c r="Q85" s="1"/>
      <c r="R85" s="1"/>
    </row>
    <row r="86" spans="1:18" ht="30" x14ac:dyDescent="0.2">
      <c r="A86" s="37" t="s">
        <v>88</v>
      </c>
      <c r="B86" s="32" t="s">
        <v>89</v>
      </c>
      <c r="C86" s="32">
        <v>52</v>
      </c>
      <c r="D86" s="23" t="s">
        <v>586</v>
      </c>
      <c r="E86" s="43" t="s">
        <v>90</v>
      </c>
      <c r="F86" s="44" t="s">
        <v>674</v>
      </c>
      <c r="G86" s="44" t="s">
        <v>675</v>
      </c>
      <c r="H86" s="45" t="s">
        <v>459</v>
      </c>
      <c r="I86" s="46" t="s">
        <v>460</v>
      </c>
      <c r="J86" s="52" t="s">
        <v>461</v>
      </c>
      <c r="K86" s="47">
        <v>19760</v>
      </c>
      <c r="L86" s="20">
        <v>19760</v>
      </c>
      <c r="M86" s="1"/>
      <c r="N86" s="1"/>
      <c r="O86" s="1"/>
      <c r="P86" s="1"/>
      <c r="Q86" s="1"/>
      <c r="R86" s="1"/>
    </row>
    <row r="87" spans="1:18" x14ac:dyDescent="0.2">
      <c r="A87" s="37" t="s">
        <v>88</v>
      </c>
      <c r="B87" s="32" t="s">
        <v>89</v>
      </c>
      <c r="C87" s="32">
        <v>52</v>
      </c>
      <c r="D87" s="23" t="s">
        <v>587</v>
      </c>
      <c r="E87" s="43" t="s">
        <v>90</v>
      </c>
      <c r="F87" s="44" t="s">
        <v>674</v>
      </c>
      <c r="G87" s="44" t="s">
        <v>676</v>
      </c>
      <c r="H87" s="45" t="s">
        <v>462</v>
      </c>
      <c r="I87" s="46" t="s">
        <v>463</v>
      </c>
      <c r="J87" s="52" t="s">
        <v>464</v>
      </c>
      <c r="K87" s="47">
        <v>23227</v>
      </c>
      <c r="L87" s="20">
        <v>23227</v>
      </c>
      <c r="M87" s="1"/>
      <c r="N87" s="1"/>
      <c r="O87" s="1"/>
      <c r="P87" s="1"/>
      <c r="Q87" s="1"/>
      <c r="R87" s="1"/>
    </row>
    <row r="88" spans="1:18" x14ac:dyDescent="0.2">
      <c r="A88" s="37" t="s">
        <v>34</v>
      </c>
      <c r="B88" s="32" t="s">
        <v>35</v>
      </c>
      <c r="C88" s="32">
        <v>1</v>
      </c>
      <c r="D88" s="23" t="s">
        <v>527</v>
      </c>
      <c r="E88" s="43" t="s">
        <v>36</v>
      </c>
      <c r="F88" s="44" t="s">
        <v>302</v>
      </c>
      <c r="G88" s="44" t="s">
        <v>629</v>
      </c>
      <c r="H88" s="15" t="s">
        <v>18</v>
      </c>
      <c r="I88" s="16" t="s">
        <v>302</v>
      </c>
      <c r="J88" s="50" t="s">
        <v>303</v>
      </c>
      <c r="K88" s="24">
        <v>362</v>
      </c>
      <c r="L88" s="47">
        <v>272</v>
      </c>
      <c r="M88" s="1"/>
      <c r="N88" s="1"/>
      <c r="O88" s="1"/>
      <c r="P88" s="1"/>
      <c r="Q88" s="1"/>
      <c r="R88" s="1"/>
    </row>
    <row r="89" spans="1:18" x14ac:dyDescent="0.2">
      <c r="A89" s="36" t="s">
        <v>34</v>
      </c>
      <c r="B89" s="32" t="s">
        <v>35</v>
      </c>
      <c r="C89" s="33">
        <v>1</v>
      </c>
      <c r="D89" s="23" t="s">
        <v>501</v>
      </c>
      <c r="E89" s="43" t="s">
        <v>36</v>
      </c>
      <c r="F89" s="44" t="s">
        <v>250</v>
      </c>
      <c r="G89" s="44" t="s">
        <v>629</v>
      </c>
      <c r="H89" s="45" t="s">
        <v>18</v>
      </c>
      <c r="I89" s="46" t="s">
        <v>250</v>
      </c>
      <c r="J89" s="52" t="s">
        <v>251</v>
      </c>
      <c r="K89" s="47">
        <v>40670</v>
      </c>
      <c r="L89" s="47">
        <v>21217</v>
      </c>
      <c r="M89" s="1"/>
      <c r="N89" s="1"/>
      <c r="O89" s="1"/>
      <c r="P89" s="1"/>
      <c r="Q89" s="1"/>
      <c r="R89" s="1"/>
    </row>
    <row r="90" spans="1:18" x14ac:dyDescent="0.2">
      <c r="A90" s="36" t="s">
        <v>40</v>
      </c>
      <c r="B90" s="32" t="s">
        <v>41</v>
      </c>
      <c r="C90" s="33">
        <v>4</v>
      </c>
      <c r="D90" s="23" t="s">
        <v>498</v>
      </c>
      <c r="E90" s="43" t="s">
        <v>42</v>
      </c>
      <c r="F90" s="44" t="s">
        <v>244</v>
      </c>
      <c r="G90" s="44" t="s">
        <v>629</v>
      </c>
      <c r="H90" s="45" t="s">
        <v>18</v>
      </c>
      <c r="I90" s="46" t="s">
        <v>244</v>
      </c>
      <c r="J90" s="52" t="s">
        <v>245</v>
      </c>
      <c r="K90" s="47">
        <v>130540</v>
      </c>
      <c r="L90" s="47">
        <v>73054</v>
      </c>
      <c r="M90" s="1"/>
      <c r="N90" s="1"/>
      <c r="O90" s="1"/>
      <c r="P90" s="1"/>
      <c r="Q90" s="1"/>
      <c r="R90" s="1"/>
    </row>
    <row r="91" spans="1:18" x14ac:dyDescent="0.2">
      <c r="A91" s="37" t="s">
        <v>40</v>
      </c>
      <c r="B91" s="32" t="s">
        <v>41</v>
      </c>
      <c r="C91" s="32">
        <v>4</v>
      </c>
      <c r="D91" s="23" t="s">
        <v>108</v>
      </c>
      <c r="E91" s="43" t="s">
        <v>42</v>
      </c>
      <c r="F91" s="44" t="s">
        <v>109</v>
      </c>
      <c r="G91" s="44" t="s">
        <v>629</v>
      </c>
      <c r="H91" s="15" t="s">
        <v>18</v>
      </c>
      <c r="I91" s="16" t="s">
        <v>109</v>
      </c>
      <c r="J91" s="50" t="s">
        <v>110</v>
      </c>
      <c r="K91" s="24">
        <v>288150</v>
      </c>
      <c r="L91" s="47">
        <v>76343</v>
      </c>
      <c r="M91" s="1"/>
      <c r="N91" s="1"/>
      <c r="O91" s="1"/>
      <c r="P91" s="1"/>
      <c r="Q91" s="1"/>
      <c r="R91" s="1"/>
    </row>
    <row r="92" spans="1:18" x14ac:dyDescent="0.2">
      <c r="A92" s="36" t="s">
        <v>76</v>
      </c>
      <c r="B92" s="32" t="s">
        <v>77</v>
      </c>
      <c r="C92" s="33">
        <v>2</v>
      </c>
      <c r="D92" s="23" t="s">
        <v>178</v>
      </c>
      <c r="E92" s="43" t="s">
        <v>78</v>
      </c>
      <c r="F92" s="44" t="s">
        <v>198</v>
      </c>
      <c r="G92" s="44" t="s">
        <v>629</v>
      </c>
      <c r="H92" s="28" t="s">
        <v>18</v>
      </c>
      <c r="I92" s="29" t="s">
        <v>198</v>
      </c>
      <c r="J92" s="53" t="s">
        <v>199</v>
      </c>
      <c r="K92" s="31">
        <v>16584</v>
      </c>
      <c r="L92" s="47">
        <v>997</v>
      </c>
      <c r="M92" s="1"/>
      <c r="N92" s="1"/>
      <c r="O92" s="1"/>
      <c r="P92" s="1"/>
      <c r="Q92" s="1"/>
      <c r="R92" s="1"/>
    </row>
    <row r="93" spans="1:18" x14ac:dyDescent="0.2">
      <c r="A93" s="36" t="s">
        <v>76</v>
      </c>
      <c r="B93" s="32" t="s">
        <v>77</v>
      </c>
      <c r="C93" s="33">
        <v>2</v>
      </c>
      <c r="D93" s="23" t="s">
        <v>533</v>
      </c>
      <c r="E93" s="43" t="s">
        <v>78</v>
      </c>
      <c r="F93" s="44" t="s">
        <v>314</v>
      </c>
      <c r="G93" s="44" t="s">
        <v>629</v>
      </c>
      <c r="H93" s="28" t="s">
        <v>18</v>
      </c>
      <c r="I93" s="29" t="s">
        <v>314</v>
      </c>
      <c r="J93" s="53" t="s">
        <v>315</v>
      </c>
      <c r="K93" s="31">
        <v>49229</v>
      </c>
      <c r="L93" s="47">
        <v>635</v>
      </c>
      <c r="M93" s="1"/>
      <c r="N93" s="1"/>
      <c r="O93" s="1"/>
      <c r="P93" s="1"/>
      <c r="Q93" s="1"/>
      <c r="R93" s="1"/>
    </row>
    <row r="94" spans="1:18" x14ac:dyDescent="0.2">
      <c r="A94" s="37" t="s">
        <v>76</v>
      </c>
      <c r="B94" s="32" t="s">
        <v>77</v>
      </c>
      <c r="C94" s="32">
        <v>2</v>
      </c>
      <c r="D94" s="23" t="s">
        <v>535</v>
      </c>
      <c r="E94" s="43" t="s">
        <v>78</v>
      </c>
      <c r="F94" s="44" t="s">
        <v>318</v>
      </c>
      <c r="G94" s="44" t="s">
        <v>629</v>
      </c>
      <c r="H94" s="15" t="s">
        <v>18</v>
      </c>
      <c r="I94" s="16" t="s">
        <v>318</v>
      </c>
      <c r="J94" s="50" t="s">
        <v>319</v>
      </c>
      <c r="K94" s="19">
        <v>1381496</v>
      </c>
      <c r="L94" s="47">
        <v>123462</v>
      </c>
      <c r="M94" s="1"/>
      <c r="N94" s="1"/>
      <c r="O94" s="1"/>
      <c r="P94" s="1"/>
      <c r="Q94" s="1"/>
      <c r="R94" s="1"/>
    </row>
    <row r="95" spans="1:18" x14ac:dyDescent="0.2">
      <c r="A95" s="36" t="s">
        <v>76</v>
      </c>
      <c r="B95" s="32" t="s">
        <v>77</v>
      </c>
      <c r="C95" s="33">
        <v>2</v>
      </c>
      <c r="D95" s="23" t="s">
        <v>503</v>
      </c>
      <c r="E95" s="43" t="s">
        <v>78</v>
      </c>
      <c r="F95" s="44" t="s">
        <v>254</v>
      </c>
      <c r="G95" s="44" t="s">
        <v>629</v>
      </c>
      <c r="H95" s="45" t="s">
        <v>18</v>
      </c>
      <c r="I95" s="46" t="s">
        <v>254</v>
      </c>
      <c r="J95" s="52" t="s">
        <v>255</v>
      </c>
      <c r="K95" s="47">
        <v>63602</v>
      </c>
      <c r="L95" s="47">
        <v>54199</v>
      </c>
      <c r="M95" s="1"/>
      <c r="N95" s="1"/>
      <c r="O95" s="1"/>
      <c r="P95" s="1"/>
      <c r="Q95" s="1"/>
      <c r="R95" s="1"/>
    </row>
    <row r="96" spans="1:18" x14ac:dyDescent="0.2">
      <c r="A96" s="37" t="s">
        <v>76</v>
      </c>
      <c r="B96" s="32" t="s">
        <v>77</v>
      </c>
      <c r="C96" s="32">
        <v>2</v>
      </c>
      <c r="D96" s="23" t="s">
        <v>548</v>
      </c>
      <c r="E96" s="43" t="s">
        <v>78</v>
      </c>
      <c r="F96" s="44" t="s">
        <v>677</v>
      </c>
      <c r="G96" s="44" t="s">
        <v>678</v>
      </c>
      <c r="H96" s="15" t="s">
        <v>345</v>
      </c>
      <c r="I96" s="16" t="s">
        <v>346</v>
      </c>
      <c r="J96" s="50" t="s">
        <v>347</v>
      </c>
      <c r="K96" s="24">
        <v>52184</v>
      </c>
      <c r="L96" s="20">
        <v>8348</v>
      </c>
      <c r="M96" s="1"/>
      <c r="N96" s="1"/>
      <c r="O96" s="1"/>
      <c r="P96" s="1"/>
      <c r="Q96" s="1"/>
      <c r="R96" s="1"/>
    </row>
    <row r="97" spans="1:18" x14ac:dyDescent="0.2">
      <c r="A97" s="37" t="s">
        <v>76</v>
      </c>
      <c r="B97" s="32" t="s">
        <v>77</v>
      </c>
      <c r="C97" s="32">
        <v>2</v>
      </c>
      <c r="D97" s="23" t="s">
        <v>567</v>
      </c>
      <c r="E97" s="43" t="s">
        <v>78</v>
      </c>
      <c r="F97" s="44" t="s">
        <v>679</v>
      </c>
      <c r="G97" s="44" t="s">
        <v>680</v>
      </c>
      <c r="H97" s="45" t="s">
        <v>402</v>
      </c>
      <c r="I97" s="46" t="s">
        <v>403</v>
      </c>
      <c r="J97" s="52" t="s">
        <v>404</v>
      </c>
      <c r="K97" s="47">
        <v>50598</v>
      </c>
      <c r="L97" s="20">
        <v>4235</v>
      </c>
      <c r="M97" s="1"/>
      <c r="N97" s="1"/>
      <c r="O97" s="1"/>
      <c r="P97" s="1"/>
      <c r="Q97" s="1"/>
      <c r="R97" s="1"/>
    </row>
    <row r="98" spans="1:18" x14ac:dyDescent="0.2">
      <c r="A98" s="37" t="s">
        <v>76</v>
      </c>
      <c r="B98" s="32" t="s">
        <v>77</v>
      </c>
      <c r="C98" s="32">
        <v>2</v>
      </c>
      <c r="D98" s="23" t="s">
        <v>193</v>
      </c>
      <c r="E98" s="43" t="s">
        <v>78</v>
      </c>
      <c r="F98" s="44" t="s">
        <v>681</v>
      </c>
      <c r="G98" s="44" t="s">
        <v>682</v>
      </c>
      <c r="H98" s="45" t="s">
        <v>230</v>
      </c>
      <c r="I98" s="46" t="s">
        <v>231</v>
      </c>
      <c r="J98" s="52" t="s">
        <v>232</v>
      </c>
      <c r="K98" s="47">
        <v>3013</v>
      </c>
      <c r="L98" s="20">
        <v>754</v>
      </c>
      <c r="M98" s="1"/>
      <c r="N98" s="1"/>
      <c r="O98" s="1"/>
      <c r="P98" s="1"/>
      <c r="Q98" s="1"/>
      <c r="R98" s="1"/>
    </row>
    <row r="99" spans="1:18" x14ac:dyDescent="0.2">
      <c r="A99" s="37" t="s">
        <v>76</v>
      </c>
      <c r="B99" s="32" t="s">
        <v>77</v>
      </c>
      <c r="C99" s="32">
        <v>2</v>
      </c>
      <c r="D99" s="23" t="s">
        <v>580</v>
      </c>
      <c r="E99" s="43" t="s">
        <v>78</v>
      </c>
      <c r="F99" s="44" t="s">
        <v>683</v>
      </c>
      <c r="G99" s="44" t="s">
        <v>684</v>
      </c>
      <c r="H99" s="45" t="s">
        <v>441</v>
      </c>
      <c r="I99" s="46" t="s">
        <v>442</v>
      </c>
      <c r="J99" s="52" t="s">
        <v>443</v>
      </c>
      <c r="K99" s="47">
        <v>6029</v>
      </c>
      <c r="L99" s="20">
        <v>1855</v>
      </c>
      <c r="M99" s="1"/>
      <c r="N99" s="1"/>
      <c r="O99" s="1"/>
      <c r="P99" s="1"/>
      <c r="Q99" s="1"/>
      <c r="R99" s="1"/>
    </row>
    <row r="100" spans="1:18" x14ac:dyDescent="0.2">
      <c r="A100" s="37" t="s">
        <v>91</v>
      </c>
      <c r="B100" s="32" t="s">
        <v>92</v>
      </c>
      <c r="C100" s="32">
        <v>1</v>
      </c>
      <c r="D100" s="23" t="s">
        <v>517</v>
      </c>
      <c r="E100" s="43" t="s">
        <v>93</v>
      </c>
      <c r="F100" s="44" t="s">
        <v>282</v>
      </c>
      <c r="G100" s="44" t="s">
        <v>629</v>
      </c>
      <c r="H100" s="28" t="s">
        <v>18</v>
      </c>
      <c r="I100" s="29" t="s">
        <v>282</v>
      </c>
      <c r="J100" s="53" t="s">
        <v>283</v>
      </c>
      <c r="K100" s="30">
        <v>328050</v>
      </c>
      <c r="L100" s="47">
        <v>130994</v>
      </c>
      <c r="M100" s="1"/>
      <c r="N100" s="1"/>
      <c r="O100" s="1"/>
      <c r="P100" s="1"/>
      <c r="Q100" s="1"/>
      <c r="R100" s="1"/>
    </row>
    <row r="101" spans="1:18" x14ac:dyDescent="0.2">
      <c r="A101" s="37" t="s">
        <v>91</v>
      </c>
      <c r="B101" s="32" t="s">
        <v>92</v>
      </c>
      <c r="C101" s="32">
        <v>1</v>
      </c>
      <c r="D101" s="23" t="s">
        <v>518</v>
      </c>
      <c r="E101" s="43" t="s">
        <v>93</v>
      </c>
      <c r="F101" s="44" t="s">
        <v>284</v>
      </c>
      <c r="G101" s="44" t="s">
        <v>629</v>
      </c>
      <c r="H101" s="7" t="s">
        <v>18</v>
      </c>
      <c r="I101" s="9" t="s">
        <v>284</v>
      </c>
      <c r="J101" s="51" t="s">
        <v>285</v>
      </c>
      <c r="K101" s="20">
        <v>74915</v>
      </c>
      <c r="L101" s="47">
        <v>42687</v>
      </c>
      <c r="M101" s="1"/>
      <c r="N101" s="1"/>
      <c r="O101" s="1"/>
      <c r="P101" s="1"/>
      <c r="Q101" s="1"/>
      <c r="R101" s="1"/>
    </row>
    <row r="102" spans="1:18" x14ac:dyDescent="0.2">
      <c r="A102" s="36" t="s">
        <v>91</v>
      </c>
      <c r="B102" s="32" t="s">
        <v>92</v>
      </c>
      <c r="C102" s="33">
        <v>1</v>
      </c>
      <c r="D102" s="23" t="s">
        <v>183</v>
      </c>
      <c r="E102" s="43" t="s">
        <v>93</v>
      </c>
      <c r="F102" s="44" t="s">
        <v>208</v>
      </c>
      <c r="G102" s="44" t="s">
        <v>629</v>
      </c>
      <c r="H102" s="28" t="s">
        <v>18</v>
      </c>
      <c r="I102" s="29" t="s">
        <v>208</v>
      </c>
      <c r="J102" s="53" t="s">
        <v>209</v>
      </c>
      <c r="K102" s="31">
        <v>12628</v>
      </c>
      <c r="L102" s="47">
        <v>1671</v>
      </c>
      <c r="M102" s="1"/>
      <c r="N102" s="1"/>
      <c r="O102" s="1"/>
      <c r="P102" s="1"/>
      <c r="Q102" s="1"/>
      <c r="R102" s="1"/>
    </row>
    <row r="103" spans="1:18" x14ac:dyDescent="0.2">
      <c r="A103" s="37" t="s">
        <v>91</v>
      </c>
      <c r="B103" s="32" t="s">
        <v>92</v>
      </c>
      <c r="C103" s="32">
        <v>1</v>
      </c>
      <c r="D103" s="23" t="s">
        <v>549</v>
      </c>
      <c r="E103" s="43" t="s">
        <v>93</v>
      </c>
      <c r="F103" s="44" t="s">
        <v>685</v>
      </c>
      <c r="G103" s="44" t="s">
        <v>686</v>
      </c>
      <c r="H103" s="7" t="s">
        <v>348</v>
      </c>
      <c r="I103" s="9" t="s">
        <v>349</v>
      </c>
      <c r="J103" s="51" t="s">
        <v>350</v>
      </c>
      <c r="K103" s="20">
        <v>11486</v>
      </c>
      <c r="L103" s="20">
        <v>11486</v>
      </c>
      <c r="M103" s="1"/>
      <c r="N103" s="1"/>
      <c r="O103" s="1"/>
      <c r="P103" s="1"/>
      <c r="Q103" s="1"/>
      <c r="R103" s="1"/>
    </row>
    <row r="104" spans="1:18" x14ac:dyDescent="0.2">
      <c r="A104" s="37" t="s">
        <v>91</v>
      </c>
      <c r="B104" s="32" t="s">
        <v>92</v>
      </c>
      <c r="C104" s="32">
        <v>1</v>
      </c>
      <c r="D104" s="23" t="s">
        <v>551</v>
      </c>
      <c r="E104" s="43" t="s">
        <v>93</v>
      </c>
      <c r="F104" s="44" t="s">
        <v>685</v>
      </c>
      <c r="G104" s="44" t="s">
        <v>687</v>
      </c>
      <c r="H104" s="15" t="s">
        <v>354</v>
      </c>
      <c r="I104" s="16" t="s">
        <v>355</v>
      </c>
      <c r="J104" s="50" t="s">
        <v>356</v>
      </c>
      <c r="K104" s="24">
        <v>16684</v>
      </c>
      <c r="L104" s="20">
        <v>14336</v>
      </c>
      <c r="M104" s="1"/>
      <c r="N104" s="1"/>
      <c r="O104" s="1"/>
      <c r="P104" s="1"/>
      <c r="Q104" s="1"/>
      <c r="R104" s="1"/>
    </row>
    <row r="105" spans="1:18" x14ac:dyDescent="0.2">
      <c r="A105" s="36" t="s">
        <v>91</v>
      </c>
      <c r="B105" s="32" t="s">
        <v>92</v>
      </c>
      <c r="C105" s="33">
        <v>1</v>
      </c>
      <c r="D105" s="23" t="s">
        <v>554</v>
      </c>
      <c r="E105" s="43" t="s">
        <v>93</v>
      </c>
      <c r="F105" s="44" t="s">
        <v>688</v>
      </c>
      <c r="G105" s="44" t="s">
        <v>689</v>
      </c>
      <c r="H105" s="28" t="s">
        <v>363</v>
      </c>
      <c r="I105" s="29" t="s">
        <v>364</v>
      </c>
      <c r="J105" s="53" t="s">
        <v>365</v>
      </c>
      <c r="K105" s="31">
        <v>18480</v>
      </c>
      <c r="L105" s="20">
        <v>18480</v>
      </c>
      <c r="M105" s="1"/>
      <c r="N105" s="1"/>
      <c r="O105" s="1"/>
      <c r="P105" s="1"/>
      <c r="Q105" s="1"/>
      <c r="R105" s="1"/>
    </row>
    <row r="106" spans="1:18" ht="30" x14ac:dyDescent="0.2">
      <c r="A106" s="37" t="s">
        <v>91</v>
      </c>
      <c r="B106" s="32" t="s">
        <v>92</v>
      </c>
      <c r="C106" s="32">
        <v>1</v>
      </c>
      <c r="D106" s="23" t="s">
        <v>555</v>
      </c>
      <c r="E106" s="43" t="s">
        <v>93</v>
      </c>
      <c r="F106" s="44" t="s">
        <v>685</v>
      </c>
      <c r="G106" s="44" t="s">
        <v>690</v>
      </c>
      <c r="H106" s="7" t="s">
        <v>366</v>
      </c>
      <c r="I106" s="9" t="s">
        <v>367</v>
      </c>
      <c r="J106" s="51" t="s">
        <v>368</v>
      </c>
      <c r="K106" s="20">
        <v>14193</v>
      </c>
      <c r="L106" s="20">
        <v>14193</v>
      </c>
      <c r="M106" s="1"/>
      <c r="N106" s="1"/>
      <c r="O106" s="1"/>
      <c r="P106" s="1"/>
      <c r="Q106" s="1"/>
      <c r="R106" s="1"/>
    </row>
    <row r="107" spans="1:18" x14ac:dyDescent="0.2">
      <c r="A107" s="37" t="s">
        <v>91</v>
      </c>
      <c r="B107" s="32" t="s">
        <v>92</v>
      </c>
      <c r="C107" s="32">
        <v>1</v>
      </c>
      <c r="D107" s="23" t="s">
        <v>570</v>
      </c>
      <c r="E107" s="43" t="s">
        <v>93</v>
      </c>
      <c r="F107" s="44" t="s">
        <v>688</v>
      </c>
      <c r="G107" s="44" t="s">
        <v>691</v>
      </c>
      <c r="H107" s="45" t="s">
        <v>411</v>
      </c>
      <c r="I107" s="46" t="s">
        <v>412</v>
      </c>
      <c r="J107" s="52" t="s">
        <v>413</v>
      </c>
      <c r="K107" s="47">
        <v>30833</v>
      </c>
      <c r="L107" s="20">
        <v>30833</v>
      </c>
      <c r="M107" s="1"/>
      <c r="N107" s="1"/>
      <c r="O107" s="1"/>
      <c r="P107" s="1"/>
      <c r="Q107" s="1"/>
      <c r="R107" s="1"/>
    </row>
    <row r="108" spans="1:18" x14ac:dyDescent="0.2">
      <c r="A108" s="37" t="s">
        <v>91</v>
      </c>
      <c r="B108" s="32" t="s">
        <v>92</v>
      </c>
      <c r="C108" s="32">
        <v>1</v>
      </c>
      <c r="D108" s="23" t="s">
        <v>584</v>
      </c>
      <c r="E108" s="43" t="s">
        <v>93</v>
      </c>
      <c r="F108" s="44" t="s">
        <v>688</v>
      </c>
      <c r="G108" s="44" t="s">
        <v>692</v>
      </c>
      <c r="H108" s="45" t="s">
        <v>453</v>
      </c>
      <c r="I108" s="46" t="s">
        <v>454</v>
      </c>
      <c r="J108" s="52" t="s">
        <v>455</v>
      </c>
      <c r="K108" s="47">
        <v>13460</v>
      </c>
      <c r="L108" s="20">
        <v>13460</v>
      </c>
      <c r="M108" s="1"/>
      <c r="N108" s="1"/>
      <c r="O108" s="1"/>
      <c r="P108" s="1"/>
      <c r="Q108" s="1"/>
      <c r="R108" s="1"/>
    </row>
    <row r="109" spans="1:18" x14ac:dyDescent="0.2">
      <c r="A109" s="37" t="s">
        <v>91</v>
      </c>
      <c r="B109" s="32" t="s">
        <v>92</v>
      </c>
      <c r="C109" s="32">
        <v>1</v>
      </c>
      <c r="D109" s="23" t="s">
        <v>585</v>
      </c>
      <c r="E109" s="43" t="s">
        <v>93</v>
      </c>
      <c r="F109" s="44" t="s">
        <v>688</v>
      </c>
      <c r="G109" s="44" t="s">
        <v>693</v>
      </c>
      <c r="H109" s="45" t="s">
        <v>456</v>
      </c>
      <c r="I109" s="46" t="s">
        <v>457</v>
      </c>
      <c r="J109" s="52" t="s">
        <v>458</v>
      </c>
      <c r="K109" s="47">
        <v>16116</v>
      </c>
      <c r="L109" s="20">
        <v>16116</v>
      </c>
      <c r="M109" s="1"/>
      <c r="N109" s="1"/>
      <c r="O109" s="1"/>
      <c r="P109" s="1"/>
      <c r="Q109" s="1"/>
      <c r="R109" s="1"/>
    </row>
    <row r="110" spans="1:18" x14ac:dyDescent="0.2">
      <c r="A110" s="37" t="s">
        <v>91</v>
      </c>
      <c r="B110" s="32" t="s">
        <v>92</v>
      </c>
      <c r="C110" s="32">
        <v>1</v>
      </c>
      <c r="D110" s="23" t="s">
        <v>593</v>
      </c>
      <c r="E110" s="43" t="s">
        <v>93</v>
      </c>
      <c r="F110" s="44" t="s">
        <v>685</v>
      </c>
      <c r="G110" s="44" t="s">
        <v>694</v>
      </c>
      <c r="H110" s="45" t="s">
        <v>480</v>
      </c>
      <c r="I110" s="46" t="s">
        <v>481</v>
      </c>
      <c r="J110" s="52" t="s">
        <v>482</v>
      </c>
      <c r="K110" s="47">
        <v>13766</v>
      </c>
      <c r="L110" s="20">
        <v>13766</v>
      </c>
      <c r="M110" s="1"/>
      <c r="N110" s="1"/>
      <c r="O110" s="1"/>
      <c r="P110" s="1"/>
      <c r="Q110" s="1"/>
      <c r="R110" s="1"/>
    </row>
    <row r="111" spans="1:18" x14ac:dyDescent="0.2">
      <c r="A111" s="37" t="s">
        <v>91</v>
      </c>
      <c r="B111" s="32" t="s">
        <v>92</v>
      </c>
      <c r="C111" s="32">
        <v>1</v>
      </c>
      <c r="D111" s="23" t="s">
        <v>596</v>
      </c>
      <c r="E111" s="43" t="s">
        <v>93</v>
      </c>
      <c r="F111" s="44" t="s">
        <v>688</v>
      </c>
      <c r="G111" s="44" t="s">
        <v>695</v>
      </c>
      <c r="H111" s="45" t="s">
        <v>489</v>
      </c>
      <c r="I111" s="46" t="s">
        <v>490</v>
      </c>
      <c r="J111" s="52" t="s">
        <v>491</v>
      </c>
      <c r="K111" s="47">
        <v>2517</v>
      </c>
      <c r="L111" s="20">
        <v>2517</v>
      </c>
      <c r="M111" s="1"/>
      <c r="N111" s="1"/>
      <c r="O111" s="1"/>
      <c r="P111" s="1"/>
      <c r="Q111" s="1"/>
      <c r="R111" s="1"/>
    </row>
    <row r="112" spans="1:18" x14ac:dyDescent="0.2">
      <c r="A112" s="37" t="s">
        <v>91</v>
      </c>
      <c r="B112" s="32" t="s">
        <v>92</v>
      </c>
      <c r="C112" s="32">
        <v>1</v>
      </c>
      <c r="D112" s="23" t="s">
        <v>597</v>
      </c>
      <c r="E112" s="43" t="s">
        <v>93</v>
      </c>
      <c r="F112" s="44" t="s">
        <v>688</v>
      </c>
      <c r="G112" s="44" t="s">
        <v>696</v>
      </c>
      <c r="H112" s="15" t="s">
        <v>492</v>
      </c>
      <c r="I112" s="16" t="s">
        <v>493</v>
      </c>
      <c r="J112" s="50" t="s">
        <v>494</v>
      </c>
      <c r="K112" s="24">
        <v>1456</v>
      </c>
      <c r="L112" s="20">
        <v>1456</v>
      </c>
      <c r="M112" s="1"/>
      <c r="N112" s="1"/>
      <c r="O112" s="1"/>
      <c r="P112" s="1"/>
      <c r="Q112" s="1"/>
      <c r="R112" s="1"/>
    </row>
    <row r="113" spans="1:18" x14ac:dyDescent="0.2">
      <c r="A113" s="36" t="s">
        <v>73</v>
      </c>
      <c r="B113" s="32" t="s">
        <v>74</v>
      </c>
      <c r="C113" s="33">
        <v>1</v>
      </c>
      <c r="D113" s="23" t="s">
        <v>190</v>
      </c>
      <c r="E113" s="43" t="s">
        <v>75</v>
      </c>
      <c r="F113" s="44" t="s">
        <v>223</v>
      </c>
      <c r="G113" s="44" t="s">
        <v>629</v>
      </c>
      <c r="H113" s="28" t="s">
        <v>18</v>
      </c>
      <c r="I113" s="29" t="s">
        <v>223</v>
      </c>
      <c r="J113" s="53" t="s">
        <v>224</v>
      </c>
      <c r="K113" s="31">
        <v>5854</v>
      </c>
      <c r="L113" s="47">
        <v>4947</v>
      </c>
      <c r="M113" s="1"/>
      <c r="N113" s="1"/>
      <c r="O113" s="1"/>
      <c r="P113" s="1"/>
      <c r="Q113" s="1"/>
      <c r="R113" s="1"/>
    </row>
    <row r="114" spans="1:18" x14ac:dyDescent="0.2">
      <c r="A114" s="37" t="s">
        <v>73</v>
      </c>
      <c r="B114" s="32" t="s">
        <v>74</v>
      </c>
      <c r="C114" s="32">
        <v>1</v>
      </c>
      <c r="D114" s="23" t="s">
        <v>532</v>
      </c>
      <c r="E114" s="43" t="s">
        <v>75</v>
      </c>
      <c r="F114" s="44" t="s">
        <v>312</v>
      </c>
      <c r="G114" s="44" t="s">
        <v>629</v>
      </c>
      <c r="H114" s="11" t="s">
        <v>18</v>
      </c>
      <c r="I114" s="9" t="s">
        <v>312</v>
      </c>
      <c r="J114" s="55" t="s">
        <v>313</v>
      </c>
      <c r="K114" s="20">
        <v>203921</v>
      </c>
      <c r="L114" s="47">
        <v>20849</v>
      </c>
      <c r="M114" s="1"/>
      <c r="N114" s="1"/>
      <c r="O114" s="1"/>
      <c r="P114" s="1"/>
      <c r="Q114" s="1"/>
      <c r="R114" s="1"/>
    </row>
    <row r="115" spans="1:18" x14ac:dyDescent="0.2">
      <c r="A115" s="37" t="s">
        <v>73</v>
      </c>
      <c r="B115" s="32" t="s">
        <v>74</v>
      </c>
      <c r="C115" s="32">
        <v>1</v>
      </c>
      <c r="D115" s="23" t="s">
        <v>547</v>
      </c>
      <c r="E115" s="43" t="s">
        <v>75</v>
      </c>
      <c r="F115" s="44" t="s">
        <v>697</v>
      </c>
      <c r="G115" s="44" t="s">
        <v>698</v>
      </c>
      <c r="H115" s="15" t="s">
        <v>342</v>
      </c>
      <c r="I115" s="16" t="s">
        <v>343</v>
      </c>
      <c r="J115" s="50" t="s">
        <v>344</v>
      </c>
      <c r="K115" s="24">
        <v>29653</v>
      </c>
      <c r="L115" s="47">
        <v>29653</v>
      </c>
      <c r="M115" s="1"/>
      <c r="N115" s="1"/>
      <c r="O115" s="1"/>
      <c r="P115" s="1"/>
      <c r="Q115" s="1"/>
      <c r="R115" s="1"/>
    </row>
    <row r="116" spans="1:18" x14ac:dyDescent="0.2">
      <c r="A116" s="37" t="s">
        <v>55</v>
      </c>
      <c r="B116" s="32" t="s">
        <v>56</v>
      </c>
      <c r="C116" s="32">
        <v>3</v>
      </c>
      <c r="D116" s="23" t="s">
        <v>141</v>
      </c>
      <c r="E116" s="43" t="s">
        <v>57</v>
      </c>
      <c r="F116" s="44" t="s">
        <v>699</v>
      </c>
      <c r="G116" s="44" t="s">
        <v>700</v>
      </c>
      <c r="H116" s="45" t="s">
        <v>142</v>
      </c>
      <c r="I116" s="46" t="s">
        <v>143</v>
      </c>
      <c r="J116" s="52" t="s">
        <v>144</v>
      </c>
      <c r="K116" s="47">
        <v>22809</v>
      </c>
      <c r="L116" s="20">
        <v>5702</v>
      </c>
      <c r="M116" s="1"/>
      <c r="N116" s="1"/>
      <c r="O116" s="1"/>
      <c r="P116" s="1"/>
      <c r="Q116" s="1"/>
      <c r="R116" s="1"/>
    </row>
    <row r="117" spans="1:18" x14ac:dyDescent="0.2">
      <c r="A117" s="37" t="s">
        <v>55</v>
      </c>
      <c r="B117" s="32" t="s">
        <v>56</v>
      </c>
      <c r="C117" s="32">
        <v>3</v>
      </c>
      <c r="D117" s="23" t="s">
        <v>145</v>
      </c>
      <c r="E117" s="43" t="s">
        <v>57</v>
      </c>
      <c r="F117" s="44" t="s">
        <v>699</v>
      </c>
      <c r="G117" s="44" t="s">
        <v>701</v>
      </c>
      <c r="H117" s="45" t="s">
        <v>146</v>
      </c>
      <c r="I117" s="46" t="s">
        <v>147</v>
      </c>
      <c r="J117" s="52" t="s">
        <v>148</v>
      </c>
      <c r="K117" s="47">
        <v>17169</v>
      </c>
      <c r="L117" s="20">
        <v>4292</v>
      </c>
      <c r="M117" s="1"/>
      <c r="N117" s="1"/>
      <c r="O117" s="1"/>
      <c r="P117" s="1"/>
      <c r="Q117" s="1"/>
      <c r="R117" s="1"/>
    </row>
    <row r="118" spans="1:18" x14ac:dyDescent="0.2">
      <c r="A118" s="37" t="s">
        <v>55</v>
      </c>
      <c r="B118" s="32" t="s">
        <v>56</v>
      </c>
      <c r="C118" s="32">
        <v>3</v>
      </c>
      <c r="D118" s="23" t="s">
        <v>572</v>
      </c>
      <c r="E118" s="43" t="s">
        <v>57</v>
      </c>
      <c r="F118" s="44" t="s">
        <v>699</v>
      </c>
      <c r="G118" s="44" t="s">
        <v>702</v>
      </c>
      <c r="H118" s="45" t="s">
        <v>417</v>
      </c>
      <c r="I118" s="46" t="s">
        <v>418</v>
      </c>
      <c r="J118" s="52" t="s">
        <v>419</v>
      </c>
      <c r="K118" s="47">
        <v>19804</v>
      </c>
      <c r="L118" s="20">
        <v>4951</v>
      </c>
      <c r="M118" s="1"/>
      <c r="N118" s="1"/>
      <c r="O118" s="1"/>
      <c r="P118" s="1"/>
      <c r="Q118" s="1"/>
      <c r="R118" s="1"/>
    </row>
    <row r="119" spans="1:18" x14ac:dyDescent="0.2">
      <c r="A119" s="37" t="s">
        <v>55</v>
      </c>
      <c r="B119" s="32" t="s">
        <v>56</v>
      </c>
      <c r="C119" s="32">
        <v>3</v>
      </c>
      <c r="D119" s="23" t="s">
        <v>157</v>
      </c>
      <c r="E119" s="43" t="s">
        <v>57</v>
      </c>
      <c r="F119" s="44" t="s">
        <v>703</v>
      </c>
      <c r="G119" s="44" t="s">
        <v>704</v>
      </c>
      <c r="H119" s="45" t="s">
        <v>158</v>
      </c>
      <c r="I119" s="46" t="s">
        <v>159</v>
      </c>
      <c r="J119" s="52" t="s">
        <v>160</v>
      </c>
      <c r="K119" s="47">
        <v>23436</v>
      </c>
      <c r="L119" s="20">
        <v>814</v>
      </c>
      <c r="M119" s="1"/>
      <c r="N119" s="1"/>
      <c r="O119" s="1"/>
      <c r="P119" s="1"/>
      <c r="Q119" s="1"/>
      <c r="R119" s="1"/>
    </row>
    <row r="120" spans="1:18" x14ac:dyDescent="0.2">
      <c r="A120" s="37" t="s">
        <v>55</v>
      </c>
      <c r="B120" s="32" t="s">
        <v>56</v>
      </c>
      <c r="C120" s="32">
        <v>3</v>
      </c>
      <c r="D120" s="23" t="s">
        <v>161</v>
      </c>
      <c r="E120" s="43" t="s">
        <v>57</v>
      </c>
      <c r="F120" s="44" t="s">
        <v>699</v>
      </c>
      <c r="G120" s="44" t="s">
        <v>705</v>
      </c>
      <c r="H120" s="45" t="s">
        <v>162</v>
      </c>
      <c r="I120" s="46" t="s">
        <v>163</v>
      </c>
      <c r="J120" s="52" t="s">
        <v>164</v>
      </c>
      <c r="K120" s="47">
        <v>20431</v>
      </c>
      <c r="L120" s="20">
        <v>1405</v>
      </c>
      <c r="M120" s="1"/>
      <c r="N120" s="1"/>
      <c r="O120" s="1"/>
      <c r="P120" s="1"/>
      <c r="Q120" s="1"/>
      <c r="R120" s="1"/>
    </row>
    <row r="121" spans="1:18" x14ac:dyDescent="0.2">
      <c r="A121" s="37" t="s">
        <v>55</v>
      </c>
      <c r="B121" s="32" t="s">
        <v>56</v>
      </c>
      <c r="C121" s="32">
        <v>3</v>
      </c>
      <c r="D121" s="23" t="s">
        <v>165</v>
      </c>
      <c r="E121" s="43" t="s">
        <v>57</v>
      </c>
      <c r="F121" s="44" t="s">
        <v>703</v>
      </c>
      <c r="G121" s="44" t="s">
        <v>706</v>
      </c>
      <c r="H121" s="45" t="s">
        <v>166</v>
      </c>
      <c r="I121" s="46" t="s">
        <v>167</v>
      </c>
      <c r="J121" s="52" t="s">
        <v>168</v>
      </c>
      <c r="K121" s="47">
        <v>21179</v>
      </c>
      <c r="L121" s="20">
        <v>5295</v>
      </c>
      <c r="M121" s="1"/>
      <c r="N121" s="1"/>
      <c r="O121" s="1"/>
      <c r="P121" s="1"/>
      <c r="Q121" s="1"/>
      <c r="R121" s="1"/>
    </row>
    <row r="122" spans="1:18" x14ac:dyDescent="0.2">
      <c r="A122" s="37" t="s">
        <v>55</v>
      </c>
      <c r="B122" s="32" t="s">
        <v>56</v>
      </c>
      <c r="C122" s="32">
        <v>3</v>
      </c>
      <c r="D122" s="23" t="s">
        <v>590</v>
      </c>
      <c r="E122" s="43" t="s">
        <v>57</v>
      </c>
      <c r="F122" s="44" t="s">
        <v>699</v>
      </c>
      <c r="G122" s="44" t="s">
        <v>707</v>
      </c>
      <c r="H122" s="45" t="s">
        <v>471</v>
      </c>
      <c r="I122" s="46" t="s">
        <v>472</v>
      </c>
      <c r="J122" s="52" t="s">
        <v>473</v>
      </c>
      <c r="K122" s="47">
        <v>26251</v>
      </c>
      <c r="L122" s="20">
        <v>6563</v>
      </c>
      <c r="M122" s="1"/>
      <c r="N122" s="1"/>
      <c r="O122" s="1"/>
      <c r="P122" s="1"/>
      <c r="Q122" s="1"/>
      <c r="R122" s="1"/>
    </row>
    <row r="123" spans="1:18" x14ac:dyDescent="0.2">
      <c r="A123" s="37" t="s">
        <v>64</v>
      </c>
      <c r="B123" s="32" t="s">
        <v>65</v>
      </c>
      <c r="C123" s="32">
        <v>1</v>
      </c>
      <c r="D123" s="23" t="s">
        <v>134</v>
      </c>
      <c r="E123" s="43" t="s">
        <v>66</v>
      </c>
      <c r="F123" s="44" t="s">
        <v>135</v>
      </c>
      <c r="G123" s="44" t="s">
        <v>629</v>
      </c>
      <c r="H123" s="15" t="s">
        <v>18</v>
      </c>
      <c r="I123" s="16" t="s">
        <v>135</v>
      </c>
      <c r="J123" s="50" t="s">
        <v>136</v>
      </c>
      <c r="K123" s="24">
        <v>127868</v>
      </c>
      <c r="L123" s="47">
        <v>34294</v>
      </c>
      <c r="M123" s="1"/>
      <c r="N123" s="1"/>
      <c r="O123" s="1"/>
      <c r="P123" s="1"/>
      <c r="Q123" s="1"/>
      <c r="R123" s="1"/>
    </row>
    <row r="124" spans="1:18" x14ac:dyDescent="0.2">
      <c r="A124" s="37" t="s">
        <v>64</v>
      </c>
      <c r="B124" s="32" t="s">
        <v>65</v>
      </c>
      <c r="C124" s="32">
        <v>1</v>
      </c>
      <c r="D124" s="23" t="s">
        <v>564</v>
      </c>
      <c r="E124" s="43" t="s">
        <v>66</v>
      </c>
      <c r="F124" s="44" t="s">
        <v>708</v>
      </c>
      <c r="G124" s="44" t="s">
        <v>709</v>
      </c>
      <c r="H124" s="45" t="s">
        <v>393</v>
      </c>
      <c r="I124" s="46" t="s">
        <v>394</v>
      </c>
      <c r="J124" s="52" t="s">
        <v>395</v>
      </c>
      <c r="K124" s="47">
        <v>5198</v>
      </c>
      <c r="L124" s="20">
        <v>2598</v>
      </c>
      <c r="M124" s="1"/>
      <c r="N124" s="1"/>
      <c r="O124" s="1"/>
      <c r="P124" s="1"/>
      <c r="Q124" s="1"/>
      <c r="R124" s="1"/>
    </row>
    <row r="125" spans="1:18" x14ac:dyDescent="0.2">
      <c r="A125" s="36" t="s">
        <v>61</v>
      </c>
      <c r="B125" s="32" t="s">
        <v>62</v>
      </c>
      <c r="C125" s="33">
        <v>1</v>
      </c>
      <c r="D125" s="23" t="s">
        <v>191</v>
      </c>
      <c r="E125" s="43" t="s">
        <v>63</v>
      </c>
      <c r="F125" s="44" t="s">
        <v>225</v>
      </c>
      <c r="G125" s="44" t="s">
        <v>629</v>
      </c>
      <c r="H125" s="28" t="s">
        <v>18</v>
      </c>
      <c r="I125" s="29" t="s">
        <v>225</v>
      </c>
      <c r="J125" s="53" t="s">
        <v>226</v>
      </c>
      <c r="K125" s="31">
        <v>2668</v>
      </c>
      <c r="L125" s="47">
        <v>417</v>
      </c>
      <c r="M125" s="1"/>
      <c r="N125" s="1"/>
      <c r="O125" s="1"/>
      <c r="P125" s="1"/>
      <c r="Q125" s="1"/>
      <c r="R125" s="1"/>
    </row>
    <row r="126" spans="1:18" x14ac:dyDescent="0.2">
      <c r="A126" s="36" t="s">
        <v>61</v>
      </c>
      <c r="B126" s="32" t="s">
        <v>62</v>
      </c>
      <c r="C126" s="33">
        <v>1</v>
      </c>
      <c r="D126" s="23" t="s">
        <v>177</v>
      </c>
      <c r="E126" s="43" t="s">
        <v>63</v>
      </c>
      <c r="F126" s="44" t="s">
        <v>196</v>
      </c>
      <c r="G126" s="44" t="s">
        <v>629</v>
      </c>
      <c r="H126" s="45" t="s">
        <v>18</v>
      </c>
      <c r="I126" s="46" t="s">
        <v>196</v>
      </c>
      <c r="J126" s="52" t="s">
        <v>197</v>
      </c>
      <c r="K126" s="47">
        <v>7102</v>
      </c>
      <c r="L126" s="47">
        <v>1210</v>
      </c>
      <c r="M126" s="1"/>
      <c r="N126" s="1"/>
      <c r="O126" s="1"/>
      <c r="P126" s="1"/>
      <c r="Q126" s="1"/>
      <c r="R126" s="1"/>
    </row>
    <row r="127" spans="1:18" x14ac:dyDescent="0.2">
      <c r="A127" s="37" t="s">
        <v>61</v>
      </c>
      <c r="B127" s="32" t="s">
        <v>62</v>
      </c>
      <c r="C127" s="32">
        <v>1</v>
      </c>
      <c r="D127" s="23" t="s">
        <v>512</v>
      </c>
      <c r="E127" s="43" t="s">
        <v>63</v>
      </c>
      <c r="F127" s="44" t="s">
        <v>272</v>
      </c>
      <c r="G127" s="44" t="s">
        <v>629</v>
      </c>
      <c r="H127" s="15" t="s">
        <v>18</v>
      </c>
      <c r="I127" s="16" t="s">
        <v>272</v>
      </c>
      <c r="J127" s="50" t="s">
        <v>273</v>
      </c>
      <c r="K127" s="19">
        <v>556</v>
      </c>
      <c r="L127" s="47">
        <v>556</v>
      </c>
      <c r="M127" s="1"/>
      <c r="N127" s="1"/>
      <c r="O127" s="1"/>
      <c r="P127" s="1"/>
      <c r="Q127" s="1"/>
      <c r="R127" s="1"/>
    </row>
    <row r="128" spans="1:18" x14ac:dyDescent="0.2">
      <c r="A128" s="37" t="s">
        <v>61</v>
      </c>
      <c r="B128" s="32" t="s">
        <v>62</v>
      </c>
      <c r="C128" s="32">
        <v>1</v>
      </c>
      <c r="D128" s="23" t="s">
        <v>515</v>
      </c>
      <c r="E128" s="43" t="s">
        <v>63</v>
      </c>
      <c r="F128" s="44" t="s">
        <v>278</v>
      </c>
      <c r="G128" s="44" t="s">
        <v>629</v>
      </c>
      <c r="H128" s="28" t="s">
        <v>18</v>
      </c>
      <c r="I128" s="29" t="s">
        <v>278</v>
      </c>
      <c r="J128" s="53" t="s">
        <v>279</v>
      </c>
      <c r="K128" s="30">
        <v>381</v>
      </c>
      <c r="L128" s="47">
        <v>381</v>
      </c>
      <c r="M128" s="1"/>
      <c r="N128" s="1"/>
      <c r="O128" s="1"/>
      <c r="P128" s="1"/>
      <c r="Q128" s="1"/>
      <c r="R128" s="1"/>
    </row>
    <row r="129" spans="1:18" x14ac:dyDescent="0.2">
      <c r="A129" s="37" t="s">
        <v>614</v>
      </c>
      <c r="B129" s="32" t="s">
        <v>615</v>
      </c>
      <c r="C129" s="32">
        <v>3</v>
      </c>
      <c r="D129" s="23" t="s">
        <v>545</v>
      </c>
      <c r="E129" s="43" t="s">
        <v>625</v>
      </c>
      <c r="F129" s="44" t="s">
        <v>338</v>
      </c>
      <c r="G129" s="44" t="s">
        <v>629</v>
      </c>
      <c r="H129" s="15" t="s">
        <v>18</v>
      </c>
      <c r="I129" s="16" t="s">
        <v>338</v>
      </c>
      <c r="J129" s="50" t="s">
        <v>339</v>
      </c>
      <c r="K129" s="24">
        <v>7686</v>
      </c>
      <c r="L129" s="47">
        <v>1908</v>
      </c>
      <c r="M129" s="1"/>
      <c r="N129" s="1"/>
      <c r="O129" s="1"/>
      <c r="P129" s="1"/>
      <c r="Q129" s="1"/>
      <c r="R129" s="1"/>
    </row>
    <row r="130" spans="1:18" x14ac:dyDescent="0.2">
      <c r="A130" s="36" t="s">
        <v>97</v>
      </c>
      <c r="B130" s="32" t="s">
        <v>98</v>
      </c>
      <c r="C130" s="33">
        <v>6</v>
      </c>
      <c r="D130" s="23" t="s">
        <v>115</v>
      </c>
      <c r="E130" s="43" t="s">
        <v>99</v>
      </c>
      <c r="F130" s="44" t="s">
        <v>116</v>
      </c>
      <c r="G130" s="44" t="s">
        <v>629</v>
      </c>
      <c r="H130" s="45" t="s">
        <v>18</v>
      </c>
      <c r="I130" s="46" t="s">
        <v>116</v>
      </c>
      <c r="J130" s="52" t="s">
        <v>117</v>
      </c>
      <c r="K130" s="47">
        <v>14458</v>
      </c>
      <c r="L130" s="47">
        <v>3615</v>
      </c>
      <c r="M130" s="1"/>
      <c r="N130" s="1"/>
      <c r="O130" s="1"/>
      <c r="P130" s="1"/>
      <c r="Q130" s="1"/>
      <c r="R130" s="1"/>
    </row>
    <row r="131" spans="1:18" x14ac:dyDescent="0.2">
      <c r="A131" s="37" t="s">
        <v>97</v>
      </c>
      <c r="B131" s="32" t="s">
        <v>98</v>
      </c>
      <c r="C131" s="32">
        <v>6</v>
      </c>
      <c r="D131" s="23" t="s">
        <v>529</v>
      </c>
      <c r="E131" s="43" t="s">
        <v>99</v>
      </c>
      <c r="F131" s="44" t="s">
        <v>306</v>
      </c>
      <c r="G131" s="44" t="s">
        <v>629</v>
      </c>
      <c r="H131" s="15" t="s">
        <v>18</v>
      </c>
      <c r="I131" s="16" t="s">
        <v>306</v>
      </c>
      <c r="J131" s="50" t="s">
        <v>307</v>
      </c>
      <c r="K131" s="24">
        <v>89294</v>
      </c>
      <c r="L131" s="47">
        <v>29213</v>
      </c>
      <c r="M131" s="1"/>
      <c r="N131" s="1"/>
      <c r="O131" s="1"/>
      <c r="P131" s="1"/>
      <c r="Q131" s="1"/>
      <c r="R131" s="1"/>
    </row>
    <row r="132" spans="1:18" x14ac:dyDescent="0.2">
      <c r="A132" s="37" t="s">
        <v>97</v>
      </c>
      <c r="B132" s="32" t="s">
        <v>98</v>
      </c>
      <c r="C132" s="32">
        <v>6</v>
      </c>
      <c r="D132" s="23" t="s">
        <v>137</v>
      </c>
      <c r="E132" s="43" t="s">
        <v>99</v>
      </c>
      <c r="F132" s="44" t="s">
        <v>710</v>
      </c>
      <c r="G132" s="44" t="s">
        <v>711</v>
      </c>
      <c r="H132" s="28" t="s">
        <v>138</v>
      </c>
      <c r="I132" s="29" t="s">
        <v>139</v>
      </c>
      <c r="J132" s="53" t="s">
        <v>140</v>
      </c>
      <c r="K132" s="30">
        <v>65085</v>
      </c>
      <c r="L132" s="20">
        <v>7850</v>
      </c>
      <c r="M132" s="1"/>
      <c r="N132" s="1"/>
      <c r="O132" s="1"/>
      <c r="P132" s="1"/>
      <c r="Q132" s="1"/>
      <c r="R132" s="1"/>
    </row>
    <row r="133" spans="1:18" x14ac:dyDescent="0.2">
      <c r="A133" s="37" t="s">
        <v>97</v>
      </c>
      <c r="B133" s="32" t="s">
        <v>98</v>
      </c>
      <c r="C133" s="32">
        <v>6</v>
      </c>
      <c r="D133" s="23" t="s">
        <v>576</v>
      </c>
      <c r="E133" s="43" t="s">
        <v>99</v>
      </c>
      <c r="F133" s="44" t="s">
        <v>712</v>
      </c>
      <c r="G133" s="44" t="s">
        <v>713</v>
      </c>
      <c r="H133" s="45" t="s">
        <v>429</v>
      </c>
      <c r="I133" s="46" t="s">
        <v>430</v>
      </c>
      <c r="J133" s="52" t="s">
        <v>431</v>
      </c>
      <c r="K133" s="47">
        <v>7967</v>
      </c>
      <c r="L133" s="20">
        <v>1487</v>
      </c>
      <c r="M133" s="1"/>
      <c r="N133" s="1"/>
      <c r="O133" s="1"/>
      <c r="P133" s="1"/>
      <c r="Q133" s="1"/>
      <c r="R133" s="1"/>
    </row>
    <row r="134" spans="1:18" x14ac:dyDescent="0.2">
      <c r="A134" s="37" t="s">
        <v>612</v>
      </c>
      <c r="B134" s="32" t="s">
        <v>613</v>
      </c>
      <c r="C134" s="32">
        <v>35</v>
      </c>
      <c r="D134" s="23" t="s">
        <v>528</v>
      </c>
      <c r="E134" s="43" t="s">
        <v>626</v>
      </c>
      <c r="F134" s="44" t="s">
        <v>304</v>
      </c>
      <c r="G134" s="44" t="s">
        <v>629</v>
      </c>
      <c r="H134" s="7" t="s">
        <v>18</v>
      </c>
      <c r="I134" s="9" t="s">
        <v>304</v>
      </c>
      <c r="J134" s="51" t="s">
        <v>305</v>
      </c>
      <c r="K134" s="20">
        <v>3942</v>
      </c>
      <c r="L134" s="47">
        <v>1392</v>
      </c>
      <c r="M134" s="1"/>
      <c r="N134" s="1"/>
      <c r="O134" s="1"/>
      <c r="P134" s="1"/>
      <c r="Q134" s="1"/>
      <c r="R134" s="1"/>
    </row>
    <row r="135" spans="1:18" x14ac:dyDescent="0.2">
      <c r="A135" s="37" t="s">
        <v>612</v>
      </c>
      <c r="B135" s="32" t="s">
        <v>613</v>
      </c>
      <c r="C135" s="33">
        <v>35</v>
      </c>
      <c r="D135" s="23" t="s">
        <v>538</v>
      </c>
      <c r="E135" s="43" t="s">
        <v>626</v>
      </c>
      <c r="F135" s="44" t="s">
        <v>324</v>
      </c>
      <c r="G135" s="44" t="s">
        <v>629</v>
      </c>
      <c r="H135" s="28" t="s">
        <v>18</v>
      </c>
      <c r="I135" s="29" t="s">
        <v>324</v>
      </c>
      <c r="J135" s="53" t="s">
        <v>325</v>
      </c>
      <c r="K135" s="31">
        <v>94878</v>
      </c>
      <c r="L135" s="47">
        <v>34217</v>
      </c>
      <c r="M135" s="1"/>
      <c r="N135" s="1"/>
      <c r="O135" s="1"/>
      <c r="P135" s="1"/>
      <c r="Q135" s="1"/>
      <c r="R135" s="1"/>
    </row>
    <row r="136" spans="1:18" x14ac:dyDescent="0.2">
      <c r="A136" s="37" t="s">
        <v>612</v>
      </c>
      <c r="B136" s="32" t="s">
        <v>613</v>
      </c>
      <c r="C136" s="32">
        <v>35</v>
      </c>
      <c r="D136" s="23" t="s">
        <v>563</v>
      </c>
      <c r="E136" s="43" t="s">
        <v>626</v>
      </c>
      <c r="F136" s="44" t="s">
        <v>714</v>
      </c>
      <c r="G136" s="44" t="s">
        <v>715</v>
      </c>
      <c r="H136" s="45" t="s">
        <v>390</v>
      </c>
      <c r="I136" s="46" t="s">
        <v>391</v>
      </c>
      <c r="J136" s="52" t="s">
        <v>392</v>
      </c>
      <c r="K136" s="47">
        <v>15330</v>
      </c>
      <c r="L136" s="20">
        <v>15330</v>
      </c>
      <c r="M136" s="1"/>
      <c r="N136" s="1"/>
      <c r="O136" s="1"/>
      <c r="P136" s="1"/>
      <c r="Q136" s="1"/>
      <c r="R136" s="1"/>
    </row>
    <row r="137" spans="1:18" x14ac:dyDescent="0.2">
      <c r="A137" s="37" t="s">
        <v>612</v>
      </c>
      <c r="B137" s="32" t="s">
        <v>613</v>
      </c>
      <c r="C137" s="32">
        <v>35</v>
      </c>
      <c r="D137" s="23" t="s">
        <v>571</v>
      </c>
      <c r="E137" s="43" t="s">
        <v>626</v>
      </c>
      <c r="F137" s="44" t="s">
        <v>716</v>
      </c>
      <c r="G137" s="44" t="s">
        <v>717</v>
      </c>
      <c r="H137" s="45" t="s">
        <v>414</v>
      </c>
      <c r="I137" s="46" t="s">
        <v>415</v>
      </c>
      <c r="J137" s="52" t="s">
        <v>416</v>
      </c>
      <c r="K137" s="47">
        <v>18703</v>
      </c>
      <c r="L137" s="20">
        <v>18703</v>
      </c>
      <c r="M137" s="1"/>
      <c r="N137" s="1"/>
      <c r="O137" s="1"/>
      <c r="P137" s="1"/>
      <c r="Q137" s="1"/>
      <c r="R137" s="1"/>
    </row>
    <row r="138" spans="1:18" x14ac:dyDescent="0.2">
      <c r="A138" s="37" t="s">
        <v>612</v>
      </c>
      <c r="B138" s="32" t="s">
        <v>613</v>
      </c>
      <c r="C138" s="32">
        <v>35</v>
      </c>
      <c r="D138" s="23" t="s">
        <v>595</v>
      </c>
      <c r="E138" s="43" t="s">
        <v>626</v>
      </c>
      <c r="F138" s="44" t="s">
        <v>718</v>
      </c>
      <c r="G138" s="44" t="s">
        <v>719</v>
      </c>
      <c r="H138" s="45" t="s">
        <v>486</v>
      </c>
      <c r="I138" s="46" t="s">
        <v>487</v>
      </c>
      <c r="J138" s="52" t="s">
        <v>488</v>
      </c>
      <c r="K138" s="47">
        <v>15865</v>
      </c>
      <c r="L138" s="20">
        <v>15865</v>
      </c>
      <c r="M138" s="1"/>
      <c r="N138" s="1"/>
      <c r="O138" s="1"/>
      <c r="P138" s="1"/>
      <c r="Q138" s="1"/>
      <c r="R138" s="1"/>
    </row>
    <row r="139" spans="1:18" x14ac:dyDescent="0.2">
      <c r="A139" s="36" t="s">
        <v>602</v>
      </c>
      <c r="B139" s="32" t="s">
        <v>603</v>
      </c>
      <c r="C139" s="33">
        <v>1</v>
      </c>
      <c r="D139" s="23" t="s">
        <v>511</v>
      </c>
      <c r="E139" s="43" t="s">
        <v>627</v>
      </c>
      <c r="F139" s="44" t="s">
        <v>270</v>
      </c>
      <c r="G139" s="44" t="s">
        <v>629</v>
      </c>
      <c r="H139" s="28" t="s">
        <v>18</v>
      </c>
      <c r="I139" s="29" t="s">
        <v>270</v>
      </c>
      <c r="J139" s="53" t="s">
        <v>271</v>
      </c>
      <c r="K139" s="31">
        <v>1287</v>
      </c>
      <c r="L139" s="47">
        <v>322</v>
      </c>
      <c r="M139" s="1"/>
      <c r="N139" s="1"/>
      <c r="O139" s="1"/>
      <c r="P139" s="1"/>
      <c r="Q139" s="1"/>
      <c r="R139" s="1"/>
    </row>
    <row r="140" spans="1:18" x14ac:dyDescent="0.2">
      <c r="A140" s="37" t="s">
        <v>19</v>
      </c>
      <c r="B140" s="32" t="s">
        <v>20</v>
      </c>
      <c r="C140" s="32">
        <v>1</v>
      </c>
      <c r="D140" s="23" t="s">
        <v>182</v>
      </c>
      <c r="E140" s="43" t="s">
        <v>21</v>
      </c>
      <c r="F140" s="44" t="s">
        <v>206</v>
      </c>
      <c r="G140" s="44" t="s">
        <v>629</v>
      </c>
      <c r="H140" s="15" t="s">
        <v>18</v>
      </c>
      <c r="I140" s="16" t="s">
        <v>206</v>
      </c>
      <c r="J140" s="50" t="s">
        <v>207</v>
      </c>
      <c r="K140" s="24">
        <v>11020</v>
      </c>
      <c r="L140" s="47">
        <v>1211</v>
      </c>
      <c r="M140" s="1"/>
      <c r="N140" s="1"/>
      <c r="O140" s="1"/>
      <c r="P140" s="1"/>
      <c r="Q140" s="1"/>
      <c r="R140" s="1"/>
    </row>
    <row r="141" spans="1:18" x14ac:dyDescent="0.2">
      <c r="A141" s="37" t="s">
        <v>19</v>
      </c>
      <c r="B141" s="32" t="s">
        <v>20</v>
      </c>
      <c r="C141" s="32">
        <v>1</v>
      </c>
      <c r="D141" s="23" t="s">
        <v>184</v>
      </c>
      <c r="E141" s="43" t="s">
        <v>21</v>
      </c>
      <c r="F141" s="44" t="s">
        <v>210</v>
      </c>
      <c r="G141" s="44" t="s">
        <v>629</v>
      </c>
      <c r="H141" s="28" t="s">
        <v>18</v>
      </c>
      <c r="I141" s="29" t="s">
        <v>210</v>
      </c>
      <c r="J141" s="53" t="s">
        <v>211</v>
      </c>
      <c r="K141" s="30">
        <v>5002</v>
      </c>
      <c r="L141" s="47">
        <v>4467</v>
      </c>
      <c r="M141" s="1"/>
      <c r="N141" s="1"/>
      <c r="O141" s="1"/>
      <c r="P141" s="1"/>
      <c r="Q141" s="1"/>
      <c r="R141" s="1"/>
    </row>
    <row r="142" spans="1:18" x14ac:dyDescent="0.2">
      <c r="A142" s="37" t="s">
        <v>19</v>
      </c>
      <c r="B142" s="32" t="s">
        <v>20</v>
      </c>
      <c r="C142" s="32">
        <v>1</v>
      </c>
      <c r="D142" s="23" t="s">
        <v>525</v>
      </c>
      <c r="E142" s="43" t="s">
        <v>21</v>
      </c>
      <c r="F142" s="44" t="s">
        <v>298</v>
      </c>
      <c r="G142" s="44" t="s">
        <v>629</v>
      </c>
      <c r="H142" s="15" t="s">
        <v>18</v>
      </c>
      <c r="I142" s="16" t="s">
        <v>298</v>
      </c>
      <c r="J142" s="50" t="s">
        <v>299</v>
      </c>
      <c r="K142" s="19">
        <v>19422</v>
      </c>
      <c r="L142" s="47">
        <v>14566</v>
      </c>
      <c r="M142" s="1"/>
      <c r="N142" s="1"/>
      <c r="O142" s="1"/>
      <c r="P142" s="1"/>
      <c r="Q142" s="1"/>
      <c r="R142" s="1"/>
    </row>
    <row r="143" spans="1:18" x14ac:dyDescent="0.2">
      <c r="A143" s="37" t="s">
        <v>174</v>
      </c>
      <c r="B143" s="32" t="s">
        <v>175</v>
      </c>
      <c r="C143" s="32">
        <v>29</v>
      </c>
      <c r="D143" s="23" t="s">
        <v>186</v>
      </c>
      <c r="E143" s="43" t="s">
        <v>214</v>
      </c>
      <c r="F143" s="44" t="s">
        <v>215</v>
      </c>
      <c r="G143" s="44" t="s">
        <v>629</v>
      </c>
      <c r="H143" s="15" t="s">
        <v>18</v>
      </c>
      <c r="I143" s="16" t="s">
        <v>215</v>
      </c>
      <c r="J143" s="50" t="s">
        <v>216</v>
      </c>
      <c r="K143" s="19">
        <v>35240</v>
      </c>
      <c r="L143" s="47">
        <v>1398</v>
      </c>
      <c r="M143" s="1"/>
      <c r="N143" s="1"/>
      <c r="O143" s="1"/>
      <c r="P143" s="1"/>
      <c r="Q143" s="1"/>
      <c r="R143" s="1"/>
    </row>
    <row r="144" spans="1:18" x14ac:dyDescent="0.2">
      <c r="A144" s="37" t="s">
        <v>102</v>
      </c>
      <c r="B144" s="32" t="s">
        <v>103</v>
      </c>
      <c r="C144" s="32">
        <v>58</v>
      </c>
      <c r="D144" s="23" t="s">
        <v>546</v>
      </c>
      <c r="E144" s="43" t="s">
        <v>104</v>
      </c>
      <c r="F144" s="44" t="s">
        <v>340</v>
      </c>
      <c r="G144" s="44" t="s">
        <v>629</v>
      </c>
      <c r="H144" s="7" t="s">
        <v>18</v>
      </c>
      <c r="I144" s="9" t="s">
        <v>340</v>
      </c>
      <c r="J144" s="51" t="s">
        <v>341</v>
      </c>
      <c r="K144" s="20">
        <v>15836</v>
      </c>
      <c r="L144" s="47">
        <v>57</v>
      </c>
      <c r="M144" s="1"/>
      <c r="N144" s="1"/>
      <c r="O144" s="1"/>
      <c r="P144" s="1"/>
      <c r="Q144" s="1"/>
      <c r="R144" s="1"/>
    </row>
    <row r="145" spans="1:18" x14ac:dyDescent="0.2">
      <c r="A145" s="37" t="s">
        <v>102</v>
      </c>
      <c r="B145" s="32" t="s">
        <v>103</v>
      </c>
      <c r="C145" s="32">
        <v>58</v>
      </c>
      <c r="D145" s="23" t="s">
        <v>531</v>
      </c>
      <c r="E145" s="43" t="s">
        <v>104</v>
      </c>
      <c r="F145" s="44" t="s">
        <v>310</v>
      </c>
      <c r="G145" s="44" t="s">
        <v>629</v>
      </c>
      <c r="H145" s="15" t="s">
        <v>18</v>
      </c>
      <c r="I145" s="16" t="s">
        <v>310</v>
      </c>
      <c r="J145" s="50" t="s">
        <v>311</v>
      </c>
      <c r="K145" s="19">
        <v>171354</v>
      </c>
      <c r="L145" s="47">
        <v>135470</v>
      </c>
      <c r="M145" s="1"/>
      <c r="N145" s="1"/>
      <c r="O145" s="1"/>
      <c r="P145" s="1"/>
      <c r="Q145" s="1"/>
      <c r="R145" s="1"/>
    </row>
    <row r="146" spans="1:18" ht="15.75" x14ac:dyDescent="0.25">
      <c r="A146" s="56" t="s">
        <v>6</v>
      </c>
      <c r="B146" s="57"/>
      <c r="C146" s="57"/>
      <c r="D146" s="57"/>
      <c r="E146" s="57"/>
      <c r="F146" s="57"/>
      <c r="G146" s="57"/>
      <c r="H146" s="57"/>
      <c r="I146" s="57"/>
      <c r="J146" s="58"/>
      <c r="K146" s="59">
        <f>SUBTOTAL(109, Table1[2020–21
Final
Allocation])</f>
        <v>15105617</v>
      </c>
      <c r="L146" s="59">
        <f>SUBTOTAL(109, Table1[10th
Apportionment])</f>
        <v>4613765</v>
      </c>
      <c r="M146" s="1"/>
      <c r="N146" s="1"/>
      <c r="O146" s="1"/>
      <c r="P146" s="1"/>
      <c r="Q146" s="1"/>
      <c r="R146" s="1"/>
    </row>
    <row r="147" spans="1:18" x14ac:dyDescent="0.2">
      <c r="A147" s="38" t="s">
        <v>4</v>
      </c>
      <c r="E147" s="1"/>
      <c r="F147" s="1"/>
      <c r="G147" s="1"/>
      <c r="H147" s="1"/>
      <c r="I147" s="1"/>
      <c r="J147" s="1"/>
      <c r="M147" s="1"/>
      <c r="N147" s="1"/>
      <c r="O147" s="1"/>
      <c r="P147" s="1"/>
      <c r="Q147" s="1"/>
      <c r="R147" s="1"/>
    </row>
    <row r="148" spans="1:18" x14ac:dyDescent="0.2">
      <c r="A148" s="38" t="s">
        <v>5</v>
      </c>
      <c r="E148" s="1"/>
      <c r="F148" s="1"/>
      <c r="G148" s="1"/>
      <c r="H148" s="1"/>
      <c r="I148" s="1"/>
      <c r="J148" s="1"/>
      <c r="M148" s="1"/>
      <c r="N148" s="1"/>
      <c r="O148" s="1"/>
      <c r="P148" s="1"/>
      <c r="Q148" s="1"/>
      <c r="R148" s="1"/>
    </row>
    <row r="149" spans="1:18" x14ac:dyDescent="0.2">
      <c r="A149" s="39" t="s">
        <v>237</v>
      </c>
      <c r="E149" s="1"/>
      <c r="F149" s="1"/>
      <c r="G149" s="1"/>
      <c r="H149" s="1"/>
      <c r="I149" s="1"/>
      <c r="J149" s="1"/>
      <c r="M149" s="1"/>
      <c r="N149" s="1"/>
      <c r="O149" s="1"/>
      <c r="P149" s="1"/>
      <c r="Q149" s="1"/>
      <c r="R149" s="1"/>
    </row>
  </sheetData>
  <dataConsolidate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6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2.6640625" customWidth="1"/>
    <col min="2" max="2" width="16" bestFit="1" customWidth="1"/>
    <col min="3" max="3" width="20.88671875" customWidth="1"/>
    <col min="4" max="4" width="18.21875" style="21" customWidth="1"/>
    <col min="5" max="5" width="18.88671875" style="2" customWidth="1"/>
    <col min="6" max="6" width="14" customWidth="1"/>
    <col min="7" max="7" width="14.88671875" style="4" customWidth="1"/>
    <col min="8" max="8" width="15.109375" style="3" customWidth="1"/>
    <col min="9" max="9" width="15.6640625" style="3" customWidth="1"/>
    <col min="10" max="16384" width="8.88671875" style="1"/>
  </cols>
  <sheetData>
    <row r="1" spans="1:9" ht="18.75" customHeight="1" x14ac:dyDescent="0.3">
      <c r="A1" s="34" t="s">
        <v>236</v>
      </c>
      <c r="B1" s="5"/>
      <c r="C1" s="5"/>
      <c r="D1" s="17"/>
      <c r="E1" s="1"/>
      <c r="F1" s="1"/>
      <c r="G1" s="1"/>
      <c r="H1" s="1"/>
      <c r="I1" s="1"/>
    </row>
    <row r="2" spans="1:9" customFormat="1" ht="18" x14ac:dyDescent="0.25">
      <c r="A2" s="60" t="s">
        <v>7</v>
      </c>
      <c r="D2" s="18"/>
    </row>
    <row r="3" spans="1:9" customFormat="1" ht="16.5" thickBot="1" x14ac:dyDescent="0.3">
      <c r="A3" s="12" t="s">
        <v>12</v>
      </c>
      <c r="D3" s="18"/>
    </row>
    <row r="4" spans="1:9" ht="33" thickTop="1" thickBot="1" x14ac:dyDescent="0.3">
      <c r="A4" s="26" t="s">
        <v>0</v>
      </c>
      <c r="B4" s="26" t="s">
        <v>10</v>
      </c>
      <c r="C4" s="26" t="s">
        <v>8</v>
      </c>
      <c r="D4" s="26" t="s">
        <v>11</v>
      </c>
      <c r="E4" s="1"/>
      <c r="F4" s="1"/>
      <c r="G4" s="1"/>
      <c r="H4" s="1"/>
      <c r="I4" s="1"/>
    </row>
    <row r="5" spans="1:9" ht="15.75" thickTop="1" x14ac:dyDescent="0.2">
      <c r="A5" s="33" t="s">
        <v>54</v>
      </c>
      <c r="B5" s="37" t="s">
        <v>52</v>
      </c>
      <c r="C5" s="8" t="s">
        <v>628</v>
      </c>
      <c r="D5" s="20">
        <v>113992</v>
      </c>
      <c r="E5" s="1"/>
      <c r="F5" s="1"/>
      <c r="G5" s="1"/>
      <c r="H5" s="1"/>
      <c r="I5" s="1"/>
    </row>
    <row r="6" spans="1:9" x14ac:dyDescent="0.2">
      <c r="A6" s="33" t="s">
        <v>618</v>
      </c>
      <c r="B6" s="37" t="s">
        <v>598</v>
      </c>
      <c r="C6" s="8" t="s">
        <v>628</v>
      </c>
      <c r="D6" s="20">
        <v>6133</v>
      </c>
      <c r="E6" s="1"/>
      <c r="F6" s="1"/>
      <c r="G6" s="1"/>
      <c r="H6" s="1"/>
      <c r="I6" s="1"/>
    </row>
    <row r="7" spans="1:9" x14ac:dyDescent="0.2">
      <c r="A7" s="33" t="s">
        <v>81</v>
      </c>
      <c r="B7" s="37" t="s">
        <v>79</v>
      </c>
      <c r="C7" s="8" t="s">
        <v>628</v>
      </c>
      <c r="D7" s="20">
        <v>1500</v>
      </c>
      <c r="E7" s="1"/>
      <c r="F7" s="1"/>
      <c r="G7" s="1"/>
      <c r="H7" s="1"/>
      <c r="I7" s="1"/>
    </row>
    <row r="8" spans="1:9" x14ac:dyDescent="0.2">
      <c r="A8" s="33" t="s">
        <v>101</v>
      </c>
      <c r="B8" s="37" t="s">
        <v>233</v>
      </c>
      <c r="C8" s="8" t="s">
        <v>628</v>
      </c>
      <c r="D8" s="20">
        <v>94277</v>
      </c>
      <c r="E8" s="1"/>
      <c r="F8" s="1"/>
      <c r="G8" s="1"/>
      <c r="H8" s="1"/>
      <c r="I8" s="1"/>
    </row>
    <row r="9" spans="1:9" x14ac:dyDescent="0.2">
      <c r="A9" s="33" t="s">
        <v>619</v>
      </c>
      <c r="B9" s="37" t="s">
        <v>616</v>
      </c>
      <c r="C9" s="8" t="s">
        <v>628</v>
      </c>
      <c r="D9" s="20">
        <v>9041</v>
      </c>
      <c r="E9" s="1"/>
      <c r="F9" s="1"/>
      <c r="G9" s="1"/>
      <c r="H9" s="1"/>
      <c r="I9" s="1"/>
    </row>
    <row r="10" spans="1:9" x14ac:dyDescent="0.2">
      <c r="A10" s="33" t="s">
        <v>96</v>
      </c>
      <c r="B10" s="37" t="s">
        <v>94</v>
      </c>
      <c r="C10" s="8" t="s">
        <v>628</v>
      </c>
      <c r="D10" s="20">
        <v>20439</v>
      </c>
      <c r="E10" s="1"/>
      <c r="F10" s="1"/>
      <c r="G10" s="1"/>
      <c r="H10" s="1"/>
      <c r="I10" s="1"/>
    </row>
    <row r="11" spans="1:9" x14ac:dyDescent="0.2">
      <c r="A11" s="33" t="s">
        <v>60</v>
      </c>
      <c r="B11" s="37" t="s">
        <v>58</v>
      </c>
      <c r="C11" s="8" t="s">
        <v>628</v>
      </c>
      <c r="D11" s="20">
        <v>48629</v>
      </c>
      <c r="E11" s="1"/>
      <c r="F11" s="1"/>
      <c r="G11" s="1"/>
      <c r="H11" s="1"/>
      <c r="I11" s="1"/>
    </row>
    <row r="12" spans="1:9" x14ac:dyDescent="0.2">
      <c r="A12" s="33" t="s">
        <v>620</v>
      </c>
      <c r="B12" s="37" t="s">
        <v>610</v>
      </c>
      <c r="C12" s="8" t="s">
        <v>628</v>
      </c>
      <c r="D12" s="20">
        <v>43035</v>
      </c>
      <c r="E12" s="1"/>
      <c r="F12" s="1"/>
      <c r="G12" s="1"/>
      <c r="H12" s="1"/>
      <c r="I12" s="1"/>
    </row>
    <row r="13" spans="1:9" x14ac:dyDescent="0.2">
      <c r="A13" s="33" t="s">
        <v>69</v>
      </c>
      <c r="B13" s="37" t="s">
        <v>67</v>
      </c>
      <c r="C13" s="8" t="s">
        <v>628</v>
      </c>
      <c r="D13" s="20">
        <v>13068</v>
      </c>
      <c r="E13" s="1"/>
      <c r="F13" s="1"/>
      <c r="G13" s="1"/>
      <c r="H13" s="1"/>
      <c r="I13" s="1"/>
    </row>
    <row r="14" spans="1:9" x14ac:dyDescent="0.2">
      <c r="A14" s="33" t="s">
        <v>39</v>
      </c>
      <c r="B14" s="37" t="s">
        <v>37</v>
      </c>
      <c r="C14" s="8" t="s">
        <v>628</v>
      </c>
      <c r="D14" s="20">
        <v>773538</v>
      </c>
      <c r="E14" s="1"/>
      <c r="F14" s="1"/>
      <c r="G14" s="1"/>
      <c r="H14" s="1"/>
      <c r="I14" s="1"/>
    </row>
    <row r="15" spans="1:9" x14ac:dyDescent="0.2">
      <c r="A15" s="48" t="s">
        <v>33</v>
      </c>
      <c r="B15" s="37" t="s">
        <v>31</v>
      </c>
      <c r="C15" s="8" t="s">
        <v>628</v>
      </c>
      <c r="D15" s="40">
        <v>59811</v>
      </c>
      <c r="E15" s="1"/>
      <c r="F15" s="1"/>
      <c r="G15" s="1"/>
      <c r="H15" s="1"/>
      <c r="I15" s="1"/>
    </row>
    <row r="16" spans="1:9" x14ac:dyDescent="0.2">
      <c r="A16" s="48" t="s">
        <v>621</v>
      </c>
      <c r="B16" s="37" t="s">
        <v>608</v>
      </c>
      <c r="C16" s="8" t="s">
        <v>628</v>
      </c>
      <c r="D16" s="40">
        <v>3575</v>
      </c>
      <c r="E16" s="1"/>
      <c r="F16" s="1"/>
      <c r="G16" s="1"/>
      <c r="H16" s="1"/>
      <c r="I16" s="1"/>
    </row>
    <row r="17" spans="1:9" x14ac:dyDescent="0.2">
      <c r="A17" s="48" t="s">
        <v>622</v>
      </c>
      <c r="B17" s="37" t="s">
        <v>606</v>
      </c>
      <c r="C17" s="8" t="s">
        <v>628</v>
      </c>
      <c r="D17" s="40">
        <v>4928</v>
      </c>
      <c r="E17" s="1"/>
      <c r="F17" s="1"/>
      <c r="G17" s="1"/>
      <c r="H17" s="1"/>
      <c r="I17" s="1"/>
    </row>
    <row r="18" spans="1:9" x14ac:dyDescent="0.2">
      <c r="A18" s="48" t="s">
        <v>17</v>
      </c>
      <c r="B18" s="37" t="s">
        <v>15</v>
      </c>
      <c r="C18" s="8" t="s">
        <v>628</v>
      </c>
      <c r="D18" s="40">
        <v>1520042</v>
      </c>
      <c r="E18" s="1"/>
      <c r="F18" s="1"/>
      <c r="G18" s="1"/>
      <c r="H18" s="1"/>
      <c r="I18" s="1"/>
    </row>
    <row r="19" spans="1:9" x14ac:dyDescent="0.2">
      <c r="A19" s="48" t="s">
        <v>51</v>
      </c>
      <c r="B19" s="37" t="s">
        <v>49</v>
      </c>
      <c r="C19" s="8" t="s">
        <v>628</v>
      </c>
      <c r="D19" s="40">
        <v>12516</v>
      </c>
      <c r="E19" s="1"/>
      <c r="F19" s="1"/>
      <c r="G19" s="1"/>
      <c r="H19" s="1"/>
      <c r="I19" s="1"/>
    </row>
    <row r="20" spans="1:9" x14ac:dyDescent="0.2">
      <c r="A20" s="48" t="s">
        <v>72</v>
      </c>
      <c r="B20" s="37" t="s">
        <v>70</v>
      </c>
      <c r="C20" s="8" t="s">
        <v>628</v>
      </c>
      <c r="D20" s="40">
        <v>59845</v>
      </c>
      <c r="E20" s="1"/>
      <c r="F20" s="1"/>
      <c r="G20" s="1"/>
      <c r="H20" s="1"/>
      <c r="I20" s="1"/>
    </row>
    <row r="21" spans="1:9" x14ac:dyDescent="0.2">
      <c r="A21" s="49" t="s">
        <v>30</v>
      </c>
      <c r="B21" s="37" t="s">
        <v>28</v>
      </c>
      <c r="C21" s="8" t="s">
        <v>628</v>
      </c>
      <c r="D21" s="40">
        <v>891</v>
      </c>
      <c r="E21" s="1"/>
      <c r="F21" s="1"/>
      <c r="G21" s="1"/>
      <c r="H21" s="1"/>
      <c r="I21" s="1"/>
    </row>
    <row r="22" spans="1:9" x14ac:dyDescent="0.2">
      <c r="A22" s="32" t="s">
        <v>48</v>
      </c>
      <c r="B22" s="37" t="s">
        <v>46</v>
      </c>
      <c r="C22" s="8" t="s">
        <v>628</v>
      </c>
      <c r="D22" s="40">
        <v>20265</v>
      </c>
      <c r="E22" s="1"/>
      <c r="F22" s="1"/>
      <c r="G22" s="1"/>
      <c r="H22" s="1"/>
      <c r="I22" s="1"/>
    </row>
    <row r="23" spans="1:9" x14ac:dyDescent="0.2">
      <c r="A23" s="32" t="s">
        <v>623</v>
      </c>
      <c r="B23" s="37" t="s">
        <v>600</v>
      </c>
      <c r="C23" s="8" t="s">
        <v>628</v>
      </c>
      <c r="D23" s="40">
        <v>9287</v>
      </c>
      <c r="E23" s="1"/>
      <c r="F23" s="1"/>
      <c r="G23" s="1"/>
      <c r="H23" s="1"/>
      <c r="I23" s="1"/>
    </row>
    <row r="24" spans="1:9" x14ac:dyDescent="0.2">
      <c r="A24" s="32" t="s">
        <v>624</v>
      </c>
      <c r="B24" s="37" t="s">
        <v>604</v>
      </c>
      <c r="C24" s="8" t="s">
        <v>628</v>
      </c>
      <c r="D24" s="40">
        <v>985</v>
      </c>
      <c r="E24" s="1"/>
      <c r="F24" s="1"/>
      <c r="G24" s="1"/>
      <c r="H24" s="1"/>
      <c r="I24" s="1"/>
    </row>
    <row r="25" spans="1:9" x14ac:dyDescent="0.2">
      <c r="A25" s="32" t="s">
        <v>107</v>
      </c>
      <c r="B25" s="37" t="s">
        <v>105</v>
      </c>
      <c r="C25" s="8" t="s">
        <v>628</v>
      </c>
      <c r="D25" s="40">
        <v>14307</v>
      </c>
      <c r="E25" s="1"/>
      <c r="F25" s="1"/>
      <c r="G25" s="1"/>
      <c r="H25" s="1"/>
      <c r="I25" s="1"/>
    </row>
    <row r="26" spans="1:9" x14ac:dyDescent="0.2">
      <c r="A26" s="32" t="s">
        <v>27</v>
      </c>
      <c r="B26" s="37" t="s">
        <v>25</v>
      </c>
      <c r="C26" s="8" t="s">
        <v>628</v>
      </c>
      <c r="D26" s="40">
        <v>73295</v>
      </c>
      <c r="E26" s="1"/>
      <c r="F26" s="1"/>
      <c r="G26" s="1"/>
      <c r="H26" s="1"/>
      <c r="I26" s="1"/>
    </row>
    <row r="27" spans="1:9" x14ac:dyDescent="0.2">
      <c r="A27" s="32" t="s">
        <v>87</v>
      </c>
      <c r="B27" s="37" t="s">
        <v>85</v>
      </c>
      <c r="C27" s="8" t="s">
        <v>628</v>
      </c>
      <c r="D27" s="40">
        <v>10332</v>
      </c>
      <c r="E27" s="1"/>
      <c r="F27" s="1"/>
      <c r="G27" s="1"/>
      <c r="H27" s="1"/>
      <c r="I27" s="1"/>
    </row>
    <row r="28" spans="1:9" x14ac:dyDescent="0.2">
      <c r="A28" s="32" t="s">
        <v>24</v>
      </c>
      <c r="B28" s="37" t="s">
        <v>22</v>
      </c>
      <c r="C28" s="8" t="s">
        <v>628</v>
      </c>
      <c r="D28" s="40">
        <v>501615</v>
      </c>
      <c r="E28" s="1"/>
      <c r="F28" s="1"/>
      <c r="G28" s="1"/>
      <c r="H28" s="1"/>
      <c r="I28" s="1"/>
    </row>
    <row r="29" spans="1:9" x14ac:dyDescent="0.2">
      <c r="A29" s="32" t="s">
        <v>90</v>
      </c>
      <c r="B29" s="37" t="s">
        <v>88</v>
      </c>
      <c r="C29" s="8" t="s">
        <v>628</v>
      </c>
      <c r="D29" s="40">
        <v>110055</v>
      </c>
      <c r="E29" s="1"/>
      <c r="F29" s="1"/>
      <c r="G29" s="1"/>
      <c r="H29" s="1"/>
      <c r="I29" s="1"/>
    </row>
    <row r="30" spans="1:9" x14ac:dyDescent="0.2">
      <c r="A30" s="32" t="s">
        <v>36</v>
      </c>
      <c r="B30" s="37" t="s">
        <v>34</v>
      </c>
      <c r="C30" s="8" t="s">
        <v>628</v>
      </c>
      <c r="D30" s="40">
        <v>21489</v>
      </c>
      <c r="E30" s="1"/>
      <c r="F30" s="1"/>
      <c r="G30" s="1"/>
      <c r="H30" s="1"/>
      <c r="I30" s="1"/>
    </row>
    <row r="31" spans="1:9" x14ac:dyDescent="0.2">
      <c r="A31" s="32" t="s">
        <v>42</v>
      </c>
      <c r="B31" s="37" t="s">
        <v>40</v>
      </c>
      <c r="C31" s="8" t="s">
        <v>628</v>
      </c>
      <c r="D31" s="40">
        <v>149397</v>
      </c>
      <c r="E31" s="1"/>
      <c r="F31" s="1"/>
      <c r="G31" s="1"/>
      <c r="H31" s="1"/>
      <c r="I31" s="1"/>
    </row>
    <row r="32" spans="1:9" x14ac:dyDescent="0.2">
      <c r="A32" s="32" t="s">
        <v>78</v>
      </c>
      <c r="B32" s="37" t="s">
        <v>76</v>
      </c>
      <c r="C32" s="8" t="s">
        <v>628</v>
      </c>
      <c r="D32" s="40">
        <v>194485</v>
      </c>
      <c r="E32" s="1"/>
      <c r="F32" s="1"/>
      <c r="G32" s="1"/>
      <c r="H32" s="1"/>
      <c r="I32" s="1"/>
    </row>
    <row r="33" spans="1:9" x14ac:dyDescent="0.2">
      <c r="A33" s="32" t="s">
        <v>93</v>
      </c>
      <c r="B33" s="37" t="s">
        <v>91</v>
      </c>
      <c r="C33" s="8" t="s">
        <v>628</v>
      </c>
      <c r="D33" s="40">
        <v>311995</v>
      </c>
      <c r="E33" s="1"/>
      <c r="F33" s="1"/>
      <c r="G33" s="1"/>
      <c r="H33" s="1"/>
      <c r="I33" s="1"/>
    </row>
    <row r="34" spans="1:9" x14ac:dyDescent="0.2">
      <c r="A34" s="32" t="s">
        <v>75</v>
      </c>
      <c r="B34" s="37" t="s">
        <v>73</v>
      </c>
      <c r="C34" s="8" t="s">
        <v>628</v>
      </c>
      <c r="D34" s="40">
        <v>55449</v>
      </c>
      <c r="E34" s="1"/>
      <c r="F34" s="1"/>
      <c r="G34" s="1"/>
      <c r="H34" s="1"/>
      <c r="I34" s="1"/>
    </row>
    <row r="35" spans="1:9" x14ac:dyDescent="0.2">
      <c r="A35" s="32" t="s">
        <v>57</v>
      </c>
      <c r="B35" s="37" t="s">
        <v>55</v>
      </c>
      <c r="C35" s="8" t="s">
        <v>628</v>
      </c>
      <c r="D35" s="40">
        <v>29022</v>
      </c>
      <c r="E35" s="1"/>
      <c r="F35" s="1"/>
      <c r="G35" s="1"/>
      <c r="H35" s="1"/>
      <c r="I35" s="1"/>
    </row>
    <row r="36" spans="1:9" x14ac:dyDescent="0.2">
      <c r="A36" s="32" t="s">
        <v>66</v>
      </c>
      <c r="B36" s="37" t="s">
        <v>64</v>
      </c>
      <c r="C36" s="8" t="s">
        <v>628</v>
      </c>
      <c r="D36" s="40">
        <v>36892</v>
      </c>
      <c r="E36" s="1"/>
      <c r="F36" s="1"/>
      <c r="G36" s="1"/>
      <c r="H36" s="1"/>
      <c r="I36" s="1"/>
    </row>
    <row r="37" spans="1:9" x14ac:dyDescent="0.2">
      <c r="A37" s="32" t="s">
        <v>63</v>
      </c>
      <c r="B37" s="37" t="s">
        <v>61</v>
      </c>
      <c r="C37" s="8" t="s">
        <v>628</v>
      </c>
      <c r="D37" s="40">
        <v>2564</v>
      </c>
      <c r="E37" s="1"/>
      <c r="F37" s="1"/>
      <c r="G37" s="1"/>
      <c r="H37" s="1"/>
      <c r="I37" s="1"/>
    </row>
    <row r="38" spans="1:9" x14ac:dyDescent="0.2">
      <c r="A38" s="32" t="s">
        <v>625</v>
      </c>
      <c r="B38" s="37" t="s">
        <v>614</v>
      </c>
      <c r="C38" s="8" t="s">
        <v>628</v>
      </c>
      <c r="D38" s="41">
        <v>1908</v>
      </c>
      <c r="E38" s="4"/>
      <c r="F38" s="3"/>
      <c r="G38" s="3"/>
      <c r="H38" s="1"/>
      <c r="I38" s="1"/>
    </row>
    <row r="39" spans="1:9" x14ac:dyDescent="0.2">
      <c r="A39" s="32" t="s">
        <v>99</v>
      </c>
      <c r="B39" s="37" t="s">
        <v>97</v>
      </c>
      <c r="C39" s="8" t="s">
        <v>628</v>
      </c>
      <c r="D39" s="41">
        <v>42165</v>
      </c>
      <c r="E39" s="4"/>
      <c r="F39" s="3"/>
      <c r="G39" s="3"/>
      <c r="H39" s="1"/>
      <c r="I39" s="1"/>
    </row>
    <row r="40" spans="1:9" x14ac:dyDescent="0.2">
      <c r="A40" s="32" t="s">
        <v>626</v>
      </c>
      <c r="B40" s="37" t="s">
        <v>612</v>
      </c>
      <c r="C40" s="8" t="s">
        <v>628</v>
      </c>
      <c r="D40" s="41">
        <v>85507</v>
      </c>
      <c r="E40" s="4"/>
      <c r="F40" s="3"/>
      <c r="G40" s="3"/>
      <c r="H40" s="1"/>
      <c r="I40" s="1"/>
    </row>
    <row r="41" spans="1:9" x14ac:dyDescent="0.2">
      <c r="A41" s="32" t="s">
        <v>627</v>
      </c>
      <c r="B41" s="37" t="s">
        <v>602</v>
      </c>
      <c r="C41" s="8" t="s">
        <v>628</v>
      </c>
      <c r="D41" s="41">
        <v>322</v>
      </c>
      <c r="E41" s="4"/>
      <c r="F41" s="3"/>
      <c r="G41" s="3"/>
      <c r="H41" s="1"/>
      <c r="I41" s="1"/>
    </row>
    <row r="42" spans="1:9" x14ac:dyDescent="0.2">
      <c r="A42" s="32" t="s">
        <v>21</v>
      </c>
      <c r="B42" s="37" t="s">
        <v>19</v>
      </c>
      <c r="C42" s="8" t="s">
        <v>628</v>
      </c>
      <c r="D42" s="41">
        <v>20244</v>
      </c>
      <c r="E42" s="4"/>
      <c r="F42" s="3"/>
      <c r="G42" s="3"/>
      <c r="H42" s="1"/>
      <c r="I42" s="1"/>
    </row>
    <row r="43" spans="1:9" x14ac:dyDescent="0.2">
      <c r="A43" s="32" t="s">
        <v>214</v>
      </c>
      <c r="B43" s="37" t="s">
        <v>174</v>
      </c>
      <c r="C43" s="8" t="s">
        <v>628</v>
      </c>
      <c r="D43" s="41">
        <v>1398</v>
      </c>
      <c r="E43" s="4"/>
      <c r="F43" s="3"/>
      <c r="G43" s="3"/>
      <c r="H43" s="1"/>
      <c r="I43" s="1"/>
    </row>
    <row r="44" spans="1:9" x14ac:dyDescent="0.2">
      <c r="A44" s="32" t="s">
        <v>104</v>
      </c>
      <c r="B44" s="37" t="s">
        <v>102</v>
      </c>
      <c r="C44" s="8" t="s">
        <v>628</v>
      </c>
      <c r="D44" s="41">
        <v>135527</v>
      </c>
      <c r="E44" s="4"/>
      <c r="F44" s="3"/>
      <c r="G44" s="3"/>
      <c r="H44" s="1"/>
      <c r="I44" s="1"/>
    </row>
    <row r="45" spans="1:9" ht="15.75" x14ac:dyDescent="0.25">
      <c r="A45" s="58" t="s">
        <v>6</v>
      </c>
      <c r="B45" s="56"/>
      <c r="C45" s="58" t="s">
        <v>9</v>
      </c>
      <c r="D45" s="59">
        <f>SUBTOTAL(109,Table14[County Total])</f>
        <v>4613765</v>
      </c>
      <c r="E45" s="4"/>
      <c r="F45" s="3"/>
      <c r="G45" s="3"/>
      <c r="H45" s="1"/>
      <c r="I45" s="1"/>
    </row>
    <row r="46" spans="1:9" x14ac:dyDescent="0.2">
      <c r="A46" t="s">
        <v>4</v>
      </c>
      <c r="C46" s="1"/>
      <c r="E46" s="4"/>
      <c r="F46" s="3"/>
      <c r="G46" s="3"/>
      <c r="H46" s="1"/>
      <c r="I46" s="1"/>
    </row>
    <row r="47" spans="1:9" x14ac:dyDescent="0.2">
      <c r="A47" t="s">
        <v>5</v>
      </c>
      <c r="C47" s="1"/>
      <c r="E47" s="4"/>
      <c r="F47" s="3"/>
      <c r="G47" s="3"/>
      <c r="H47" s="1"/>
      <c r="I47" s="1"/>
    </row>
    <row r="48" spans="1:9" x14ac:dyDescent="0.2">
      <c r="A48" s="39" t="s">
        <v>237</v>
      </c>
      <c r="C48" s="1"/>
      <c r="E48" s="4"/>
      <c r="F48" s="3"/>
      <c r="G48" s="3"/>
      <c r="H48" s="1"/>
      <c r="I48" s="1"/>
    </row>
    <row r="49" spans="3:9" x14ac:dyDescent="0.2">
      <c r="C49" s="1"/>
      <c r="E49" s="4"/>
      <c r="F49" s="3"/>
      <c r="G49" s="3"/>
      <c r="H49" s="1"/>
      <c r="I49" s="1"/>
    </row>
    <row r="50" spans="3:9" x14ac:dyDescent="0.2">
      <c r="C50" s="1"/>
      <c r="E50" s="4"/>
      <c r="F50" s="3"/>
      <c r="G50" s="3"/>
      <c r="H50" s="1"/>
      <c r="I50" s="1"/>
    </row>
    <row r="51" spans="3:9" x14ac:dyDescent="0.2">
      <c r="C51" s="1"/>
      <c r="E51" s="4"/>
      <c r="F51" s="3"/>
      <c r="G51" s="3"/>
      <c r="H51" s="1"/>
      <c r="I51" s="1"/>
    </row>
    <row r="52" spans="3:9" x14ac:dyDescent="0.2">
      <c r="C52" s="1"/>
      <c r="E52" s="4"/>
      <c r="F52" s="3"/>
      <c r="G52" s="3"/>
      <c r="H52" s="1"/>
      <c r="I52" s="1"/>
    </row>
    <row r="53" spans="3:9" x14ac:dyDescent="0.2">
      <c r="C53" s="1"/>
      <c r="E53" s="4"/>
      <c r="F53" s="3"/>
      <c r="G53" s="3"/>
      <c r="H53" s="1"/>
      <c r="I53" s="1"/>
    </row>
    <row r="54" spans="3:9" x14ac:dyDescent="0.2">
      <c r="C54" s="1"/>
      <c r="E54" s="4"/>
      <c r="F54" s="3"/>
      <c r="G54" s="3"/>
      <c r="H54" s="1"/>
      <c r="I54" s="1"/>
    </row>
    <row r="55" spans="3:9" x14ac:dyDescent="0.2">
      <c r="C55" s="1"/>
      <c r="E55" s="4"/>
      <c r="F55" s="3"/>
      <c r="G55" s="3"/>
      <c r="H55" s="1"/>
      <c r="I55" s="1"/>
    </row>
    <row r="56" spans="3:9" x14ac:dyDescent="0.2">
      <c r="C56" s="1"/>
      <c r="E56" s="4"/>
      <c r="F56" s="3"/>
      <c r="G56" s="3"/>
      <c r="H56" s="1"/>
      <c r="I56" s="1"/>
    </row>
    <row r="57" spans="3:9" x14ac:dyDescent="0.2">
      <c r="E57" s="4"/>
      <c r="F57" s="3"/>
      <c r="G57" s="3"/>
      <c r="H57" s="1"/>
      <c r="I57" s="1"/>
    </row>
    <row r="58" spans="3:9" x14ac:dyDescent="0.2">
      <c r="E58" s="4"/>
      <c r="F58" s="3"/>
      <c r="G58" s="3"/>
      <c r="H58" s="1"/>
      <c r="I58" s="1"/>
    </row>
    <row r="59" spans="3:9" x14ac:dyDescent="0.2">
      <c r="E59" s="4"/>
      <c r="F59" s="3"/>
      <c r="G59" s="3"/>
      <c r="H59" s="1"/>
      <c r="I59" s="1"/>
    </row>
    <row r="60" spans="3:9" x14ac:dyDescent="0.2">
      <c r="E60" s="4"/>
      <c r="F60" s="3"/>
      <c r="G60" s="3"/>
      <c r="H60" s="1"/>
      <c r="I60" s="1"/>
    </row>
    <row r="61" spans="3:9" x14ac:dyDescent="0.2">
      <c r="E61" s="4"/>
      <c r="F61" s="3"/>
      <c r="G61" s="3"/>
      <c r="H61" s="1"/>
      <c r="I61" s="1"/>
    </row>
    <row r="62" spans="3:9" x14ac:dyDescent="0.2">
      <c r="E62" s="4"/>
      <c r="F62" s="3"/>
      <c r="G62" s="3"/>
      <c r="H62" s="1"/>
      <c r="I62" s="1"/>
    </row>
    <row r="63" spans="3:9" x14ac:dyDescent="0.2">
      <c r="E63" s="4"/>
      <c r="F63" s="3"/>
      <c r="G63" s="3"/>
      <c r="H63" s="1"/>
      <c r="I63" s="1"/>
    </row>
    <row r="64" spans="3:9" x14ac:dyDescent="0.2">
      <c r="E64" s="4"/>
      <c r="F64" s="3"/>
      <c r="G64" s="3"/>
      <c r="H64" s="1"/>
      <c r="I64" s="1"/>
    </row>
    <row r="65" spans="5:9" x14ac:dyDescent="0.2">
      <c r="E65" s="4"/>
      <c r="F65" s="3"/>
      <c r="G65" s="3"/>
      <c r="H65" s="1"/>
      <c r="I65" s="1"/>
    </row>
    <row r="66" spans="5:9" x14ac:dyDescent="0.2">
      <c r="E66" s="4"/>
      <c r="F66" s="3"/>
      <c r="G66" s="3"/>
      <c r="H66" s="1"/>
      <c r="I66" s="1"/>
    </row>
  </sheetData>
  <dataConsolidate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20-21 Title II, 10th - LEA</vt:lpstr>
      <vt:lpstr>20-21 Title II, 10th - Cty</vt:lpstr>
      <vt:lpstr>'20-21 Title II, 10th - Cty'!Print_Area</vt:lpstr>
      <vt:lpstr>'20-21 Title II, 10th - LEA'!Print_Area</vt:lpstr>
      <vt:lpstr>'20-21 Title II, 10th - Cty'!Print_Titles</vt:lpstr>
      <vt:lpstr>'20-21 Title II, 10th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Recip10-22: Title II, Part A (CA Dept of Education)</dc:title>
  <dc:subject>Title II, Part A Supporting Effective Instruction tenth apportionment schedule for fiscal year 2022-23.</dc:subject>
  <dc:creator/>
  <cp:lastModifiedBy/>
  <dcterms:created xsi:type="dcterms:W3CDTF">2024-11-26T19:46:29Z</dcterms:created>
  <dcterms:modified xsi:type="dcterms:W3CDTF">2024-11-26T19:46:40Z</dcterms:modified>
  <cp:contentStatus/>
</cp:coreProperties>
</file>