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/>
  <xr:revisionPtr revIDLastSave="0" documentId="13_ncr:1_{598E7BE8-DC64-48F2-8012-5D8F4BB49F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10th - LEA" sheetId="2" r:id="rId1"/>
    <sheet name="21-22 Title II, 10th - Cty" sheetId="4" r:id="rId2"/>
  </sheets>
  <definedNames>
    <definedName name="_xlnm._FilterDatabase" localSheetId="1" hidden="1">'21-22 Title II, 10th - Cty'!$A$4:$D$46</definedName>
    <definedName name="_xlnm._FilterDatabase" localSheetId="0" hidden="1">'21-22 Title II, 10th - LEA'!$A$5:$L$114</definedName>
    <definedName name="_xlnm.Print_Area" localSheetId="1">'21-22 Title II, 10th - Cty'!$A$1:$D$51</definedName>
    <definedName name="_xlnm.Print_Area" localSheetId="0">'21-22 Title II, 10th - LEA'!$A$1:$L$118</definedName>
    <definedName name="_xlnm.Print_Titles" localSheetId="1">'21-22 Title II, 10th - Cty'!$1:$4</definedName>
    <definedName name="_xlnm.Print_Titles" localSheetId="0">'21-22 Title II, 10th - LEA'!$1:$5</definedName>
    <definedName name="Z_7B2CBCA8_6908_4F97_9F29_5675E6250670_.wvu.FilterData" localSheetId="1" hidden="1">'21-22 Title II, 10th - Cty'!$A$4:$D$46</definedName>
    <definedName name="Z_7B2CBCA8_6908_4F97_9F29_5675E6250670_.wvu.PrintArea" localSheetId="1" hidden="1">'21-22 Title II, 10th - Cty'!$A$1:$D$26</definedName>
    <definedName name="Z_7B2CBCA8_6908_4F97_9F29_5675E6250670_.wvu.PrintTitles" localSheetId="1" hidden="1">'21-22 Title II, 10th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K115" i="2" l="1"/>
  <c r="L115" i="2" l="1"/>
</calcChain>
</file>

<file path=xl/sharedStrings.xml><?xml version="1.0" encoding="utf-8"?>
<sst xmlns="http://schemas.openxmlformats.org/spreadsheetml/2006/main" count="1143" uniqueCount="567">
  <si>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</si>
  <si>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</si>
  <si>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</si>
  <si>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</si>
  <si>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</si>
  <si>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</si>
  <si>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</si>
  <si>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</si>
  <si>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</si>
  <si>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</si>
  <si>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</si>
  <si>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</si>
  <si>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</si>
  <si>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</si>
  <si>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</si>
  <si>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</si>
  <si>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</si>
  <si>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</si>
  <si>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</si>
  <si>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</si>
  <si>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</si>
  <si>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</si>
  <si>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</si>
  <si>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</si>
  <si>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</si>
  <si>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</si>
  <si>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</si>
  <si>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</si>
  <si>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</si>
  <si>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Tehama</t>
  </si>
  <si>
    <t>0000011857</t>
  </si>
  <si>
    <t>0000009047</t>
  </si>
  <si>
    <t>Sacramento</t>
  </si>
  <si>
    <t>0000004357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</si>
  <si>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</si>
  <si>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</si>
  <si>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</si>
  <si>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</si>
  <si>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</si>
  <si>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</si>
  <si>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</si>
  <si>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</si>
  <si>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Sonoma</t>
  </si>
  <si>
    <t>0000011855</t>
  </si>
  <si>
    <t>Solano</t>
  </si>
  <si>
    <t>0000011854</t>
  </si>
  <si>
    <t>Siskiyou</t>
  </si>
  <si>
    <t>0000011782</t>
  </si>
  <si>
    <t>Butte</t>
  </si>
  <si>
    <t>0000004172</t>
  </si>
  <si>
    <t>Santa Cruz</t>
  </si>
  <si>
    <t>0000011781</t>
  </si>
  <si>
    <t>Imperial</t>
  </si>
  <si>
    <t>0000011814</t>
  </si>
  <si>
    <t>Ventura</t>
  </si>
  <si>
    <t>0000001357</t>
  </si>
  <si>
    <t>Glenn</t>
  </si>
  <si>
    <t>0000011791</t>
  </si>
  <si>
    <t>Kings</t>
  </si>
  <si>
    <t>0000012471</t>
  </si>
  <si>
    <t>Stanislaus</t>
  </si>
  <si>
    <t>0000013338</t>
  </si>
  <si>
    <t>Nevada</t>
  </si>
  <si>
    <t>0000011835</t>
  </si>
  <si>
    <t>Yolo</t>
  </si>
  <si>
    <t>0000011865</t>
  </si>
  <si>
    <t>Marin</t>
  </si>
  <si>
    <t>0000004508</t>
  </si>
  <si>
    <t>Modoc</t>
  </si>
  <si>
    <t>0000004323</t>
  </si>
  <si>
    <t>04</t>
  </si>
  <si>
    <t>07</t>
  </si>
  <si>
    <t>10</t>
  </si>
  <si>
    <t>11</t>
  </si>
  <si>
    <t>13</t>
  </si>
  <si>
    <t>15</t>
  </si>
  <si>
    <t>16</t>
  </si>
  <si>
    <t>19</t>
  </si>
  <si>
    <t>21</t>
  </si>
  <si>
    <t>24</t>
  </si>
  <si>
    <t>25</t>
  </si>
  <si>
    <t>29</t>
  </si>
  <si>
    <t>30</t>
  </si>
  <si>
    <t>31</t>
  </si>
  <si>
    <t>33</t>
  </si>
  <si>
    <t>34</t>
  </si>
  <si>
    <t>36</t>
  </si>
  <si>
    <t>37</t>
  </si>
  <si>
    <t>41</t>
  </si>
  <si>
    <t>43</t>
  </si>
  <si>
    <t>44</t>
  </si>
  <si>
    <t>47</t>
  </si>
  <si>
    <t>48</t>
  </si>
  <si>
    <t>49</t>
  </si>
  <si>
    <t>50</t>
  </si>
  <si>
    <t>52</t>
  </si>
  <si>
    <t>54</t>
  </si>
  <si>
    <t>56</t>
  </si>
  <si>
    <t>57</t>
  </si>
  <si>
    <t>County Name</t>
  </si>
  <si>
    <t>CDS: County District School</t>
  </si>
  <si>
    <t>FI$Cal Supplier 
ID</t>
  </si>
  <si>
    <t>FI$Cal Address Sequence 
ID</t>
  </si>
  <si>
    <t>Direct 
Funded 
Charter 
School 
Number</t>
  </si>
  <si>
    <t>Service Location 
Field</t>
  </si>
  <si>
    <t>Contra Costa</t>
  </si>
  <si>
    <t>50711340000000</t>
  </si>
  <si>
    <t>16739320000000</t>
  </si>
  <si>
    <t>57727020000000</t>
  </si>
  <si>
    <t>Keyes Union</t>
  </si>
  <si>
    <t>Reef-Sunset Unified</t>
  </si>
  <si>
    <t>Winters Joint Unified</t>
  </si>
  <si>
    <t>49706230000000</t>
  </si>
  <si>
    <t>07617880000000</t>
  </si>
  <si>
    <t>37684110000000</t>
  </si>
  <si>
    <t>15638180000000</t>
  </si>
  <si>
    <t>25735930000000</t>
  </si>
  <si>
    <t>19651510000000</t>
  </si>
  <si>
    <t>Bennett Valley Union Elementary</t>
  </si>
  <si>
    <t>Pittsburg Unified</t>
  </si>
  <si>
    <t>Sweetwater Union High</t>
  </si>
  <si>
    <t>Taft Union High</t>
  </si>
  <si>
    <t>Tulelake Basin Joint Unified</t>
  </si>
  <si>
    <t>Wilsona Elementary</t>
  </si>
  <si>
    <t>N/A</t>
  </si>
  <si>
    <t>61788</t>
  </si>
  <si>
    <t>63818</t>
  </si>
  <si>
    <t>73932</t>
  </si>
  <si>
    <t>64733</t>
  </si>
  <si>
    <t>65151</t>
  </si>
  <si>
    <t>73593</t>
  </si>
  <si>
    <t>68411</t>
  </si>
  <si>
    <t>70623</t>
  </si>
  <si>
    <t>71134</t>
  </si>
  <si>
    <t>72702</t>
  </si>
  <si>
    <t>0000000</t>
  </si>
  <si>
    <t>10199</t>
  </si>
  <si>
    <t>75309</t>
  </si>
  <si>
    <t>33669850000000</t>
  </si>
  <si>
    <t>66985</t>
  </si>
  <si>
    <t>Banning Unified</t>
  </si>
  <si>
    <t>13631150000000</t>
  </si>
  <si>
    <t>63115</t>
  </si>
  <si>
    <t>Central Union High</t>
  </si>
  <si>
    <t>56725530000000</t>
  </si>
  <si>
    <t>72553</t>
  </si>
  <si>
    <t>Pleasant Valley</t>
  </si>
  <si>
    <t>49709120000000</t>
  </si>
  <si>
    <t>70912</t>
  </si>
  <si>
    <t>Santa Rosa Elementary</t>
  </si>
  <si>
    <t>55</t>
  </si>
  <si>
    <t>36678760120568</t>
  </si>
  <si>
    <t>67876</t>
  </si>
  <si>
    <t>0120568</t>
  </si>
  <si>
    <t>1132</t>
  </si>
  <si>
    <t>C1132</t>
  </si>
  <si>
    <t>Options for Youth-San Bernardino</t>
  </si>
  <si>
    <t>19753090136648</t>
  </si>
  <si>
    <t>0136648</t>
  </si>
  <si>
    <t>1911</t>
  </si>
  <si>
    <t>C1911</t>
  </si>
  <si>
    <t>Options for Youth-Acton</t>
  </si>
  <si>
    <t>Tuolumne</t>
  </si>
  <si>
    <t>0000004851</t>
  </si>
  <si>
    <t>Shasta</t>
  </si>
  <si>
    <t>0000011849</t>
  </si>
  <si>
    <t>San Benito</t>
  </si>
  <si>
    <t>0000011838</t>
  </si>
  <si>
    <t>San Joaquin</t>
  </si>
  <si>
    <t>0000011841</t>
  </si>
  <si>
    <t>Mendocino</t>
  </si>
  <si>
    <t>0000004364</t>
  </si>
  <si>
    <t>San Francisco</t>
  </si>
  <si>
    <t>0000011840</t>
  </si>
  <si>
    <t>19642790000000</t>
  </si>
  <si>
    <t>64279</t>
  </si>
  <si>
    <t>Azusa Unified</t>
  </si>
  <si>
    <t>15633210000000</t>
  </si>
  <si>
    <t>63321</t>
  </si>
  <si>
    <t>Bakersfield City</t>
  </si>
  <si>
    <t>07616630000000</t>
  </si>
  <si>
    <t>61663</t>
  </si>
  <si>
    <t>Byron Union Elementary</t>
  </si>
  <si>
    <t>37680070000000</t>
  </si>
  <si>
    <t>68007</t>
  </si>
  <si>
    <t>Cardiff Elementary</t>
  </si>
  <si>
    <t>37680310000000</t>
  </si>
  <si>
    <t>68031</t>
  </si>
  <si>
    <t>Coronado Unified</t>
  </si>
  <si>
    <t>24753170000000</t>
  </si>
  <si>
    <t>75317</t>
  </si>
  <si>
    <t>Dos Palos Oro Loma Joint Unified</t>
  </si>
  <si>
    <t>52715300000000</t>
  </si>
  <si>
    <t>71530</t>
  </si>
  <si>
    <t>Flournoy Union Elementary</t>
  </si>
  <si>
    <t>45700030000000</t>
  </si>
  <si>
    <t>45</t>
  </si>
  <si>
    <t>70003</t>
  </si>
  <si>
    <t>Grant Elementary</t>
  </si>
  <si>
    <t>35674880000000</t>
  </si>
  <si>
    <t>35</t>
  </si>
  <si>
    <t>67488</t>
  </si>
  <si>
    <t>Jefferson Elementary</t>
  </si>
  <si>
    <t>39685770000000</t>
  </si>
  <si>
    <t>39</t>
  </si>
  <si>
    <t>68577</t>
  </si>
  <si>
    <t>Linden Unified</t>
  </si>
  <si>
    <t>10623310000000</t>
  </si>
  <si>
    <t>62331</t>
  </si>
  <si>
    <t>Orange Center</t>
  </si>
  <si>
    <t>49709200000000</t>
  </si>
  <si>
    <t>70920</t>
  </si>
  <si>
    <t>Santa Rosa High</t>
  </si>
  <si>
    <t>55723710000000</t>
  </si>
  <si>
    <t>72371</t>
  </si>
  <si>
    <t>Sonora Elementary</t>
  </si>
  <si>
    <t>15637760000000</t>
  </si>
  <si>
    <t>63776</t>
  </si>
  <si>
    <t>Southern Kern Unified</t>
  </si>
  <si>
    <t>30736430000000</t>
  </si>
  <si>
    <t>73643</t>
  </si>
  <si>
    <t>Tustin Unified</t>
  </si>
  <si>
    <t>50755720000000</t>
  </si>
  <si>
    <t>75572</t>
  </si>
  <si>
    <t>Waterford Unified</t>
  </si>
  <si>
    <t>23102310000000</t>
  </si>
  <si>
    <t>23</t>
  </si>
  <si>
    <t>10231</t>
  </si>
  <si>
    <t>Mendocino County Office of Education</t>
  </si>
  <si>
    <t>36679343630670</t>
  </si>
  <si>
    <t>67934</t>
  </si>
  <si>
    <t>3630670</t>
  </si>
  <si>
    <t>0013</t>
  </si>
  <si>
    <t>C0013</t>
  </si>
  <si>
    <t>Options for Youth-Victor Valley Charter</t>
  </si>
  <si>
    <t>34674473430691</t>
  </si>
  <si>
    <t>67447</t>
  </si>
  <si>
    <t>3430691</t>
  </si>
  <si>
    <t>0217</t>
  </si>
  <si>
    <t>C0217</t>
  </si>
  <si>
    <t>Options for Youth-San Juan</t>
  </si>
  <si>
    <t>19101990106880</t>
  </si>
  <si>
    <t>0106880</t>
  </si>
  <si>
    <t>0663</t>
  </si>
  <si>
    <t>C0663</t>
  </si>
  <si>
    <t>Jardin de la Infancia</t>
  </si>
  <si>
    <t>34765050108415</t>
  </si>
  <si>
    <t>76505</t>
  </si>
  <si>
    <t>0108415</t>
  </si>
  <si>
    <t>0687</t>
  </si>
  <si>
    <t>C0687</t>
  </si>
  <si>
    <t>Heritage Peak Charter</t>
  </si>
  <si>
    <t>19647330123133</t>
  </si>
  <si>
    <t>0123133</t>
  </si>
  <si>
    <t>1163</t>
  </si>
  <si>
    <t>C1163</t>
  </si>
  <si>
    <t>Alliance Susan and Eric Smidt Technology High</t>
  </si>
  <si>
    <t>38</t>
  </si>
  <si>
    <t>68478</t>
  </si>
  <si>
    <t>69484</t>
  </si>
  <si>
    <t>23656230125658</t>
  </si>
  <si>
    <t>65623</t>
  </si>
  <si>
    <t>0125658</t>
  </si>
  <si>
    <t>1373</t>
  </si>
  <si>
    <t>C1373</t>
  </si>
  <si>
    <t>Willits Elementary Charter</t>
  </si>
  <si>
    <t>35674700127688</t>
  </si>
  <si>
    <t>67470</t>
  </si>
  <si>
    <t>0127688</t>
  </si>
  <si>
    <t>1507</t>
  </si>
  <si>
    <t>C1507</t>
  </si>
  <si>
    <t>Hollister Prep</t>
  </si>
  <si>
    <t>44772480138909</t>
  </si>
  <si>
    <t>77248</t>
  </si>
  <si>
    <t>0138909</t>
  </si>
  <si>
    <t>2032</t>
  </si>
  <si>
    <t>C2032</t>
  </si>
  <si>
    <t>Watsonville Prep</t>
  </si>
  <si>
    <t>19644690139535</t>
  </si>
  <si>
    <t>64469</t>
  </si>
  <si>
    <t>0139535</t>
  </si>
  <si>
    <t>2060</t>
  </si>
  <si>
    <t>C2060</t>
  </si>
  <si>
    <t>Options For Youth - Duarte, Inc</t>
  </si>
  <si>
    <t>62166</t>
  </si>
  <si>
    <t>Fiscal Year 2021–22</t>
  </si>
  <si>
    <t>2021–22
Final
Allocation</t>
  </si>
  <si>
    <t xml:space="preserve">Schedule of the Tenth Apportionment for Title II, Part A, Supporting Effective Instruction 
</t>
  </si>
  <si>
    <t>10th
Apportionment</t>
  </si>
  <si>
    <t>December 2023</t>
  </si>
  <si>
    <t>Alpine</t>
  </si>
  <si>
    <t>0000011785</t>
  </si>
  <si>
    <t>El Dorado</t>
  </si>
  <si>
    <t>0000011790</t>
  </si>
  <si>
    <t>Lake</t>
  </si>
  <si>
    <t>0000011819</t>
  </si>
  <si>
    <t>Lassen</t>
  </si>
  <si>
    <t>0000011821</t>
  </si>
  <si>
    <t>Mono</t>
  </si>
  <si>
    <t>0000011833</t>
  </si>
  <si>
    <t>San Luis Obispo</t>
  </si>
  <si>
    <t>Sutter</t>
  </si>
  <si>
    <t>0000004848</t>
  </si>
  <si>
    <t>02613330000000</t>
  </si>
  <si>
    <t>02</t>
  </si>
  <si>
    <t>61333</t>
  </si>
  <si>
    <t>Alpine County Unified</t>
  </si>
  <si>
    <t>04615310000000</t>
  </si>
  <si>
    <t>61531</t>
  </si>
  <si>
    <t>Paradise Unified</t>
  </si>
  <si>
    <t>09100900000000</t>
  </si>
  <si>
    <t>09</t>
  </si>
  <si>
    <t>10090</t>
  </si>
  <si>
    <t>El Dorado County Office of Education</t>
  </si>
  <si>
    <t>09619450000000</t>
  </si>
  <si>
    <t>61945</t>
  </si>
  <si>
    <t>Pioneer Union</t>
  </si>
  <si>
    <t>11626460000000</t>
  </si>
  <si>
    <t>62646</t>
  </si>
  <si>
    <t>Princeton Joint Unified</t>
  </si>
  <si>
    <t>15101570000000</t>
  </si>
  <si>
    <t>10157</t>
  </si>
  <si>
    <t>Kern County Office of Education</t>
  </si>
  <si>
    <t>15634870000000</t>
  </si>
  <si>
    <t>63487</t>
  </si>
  <si>
    <t>General Shafter Elementary</t>
  </si>
  <si>
    <t>15635520000000</t>
  </si>
  <si>
    <t>63552</t>
  </si>
  <si>
    <t>Lakeside Union</t>
  </si>
  <si>
    <t>15635940000000</t>
  </si>
  <si>
    <t>63594</t>
  </si>
  <si>
    <t>Lost Hills Union Elementary</t>
  </si>
  <si>
    <t>15638000000000</t>
  </si>
  <si>
    <t>63800</t>
  </si>
  <si>
    <t>Taft City</t>
  </si>
  <si>
    <t>17640220000000</t>
  </si>
  <si>
    <t>17</t>
  </si>
  <si>
    <t>64022</t>
  </si>
  <si>
    <t>Konocti Unified</t>
  </si>
  <si>
    <t>18641050000000</t>
  </si>
  <si>
    <t>18</t>
  </si>
  <si>
    <t>64105</t>
  </si>
  <si>
    <t>Janesville Union Elementary</t>
  </si>
  <si>
    <t>19642120000000</t>
  </si>
  <si>
    <t>64212</t>
  </si>
  <si>
    <t>ABC Unified</t>
  </si>
  <si>
    <t>19642460000000</t>
  </si>
  <si>
    <t>64246</t>
  </si>
  <si>
    <t>Antelope Valley Union High</t>
  </si>
  <si>
    <t>19643520000000</t>
  </si>
  <si>
    <t>64352</t>
  </si>
  <si>
    <t>Centinela Valley Union High</t>
  </si>
  <si>
    <t>19644690000000</t>
  </si>
  <si>
    <t>Duarte Unified</t>
  </si>
  <si>
    <t>19648570000000</t>
  </si>
  <si>
    <t>64857</t>
  </si>
  <si>
    <t>Palmdale Elementary</t>
  </si>
  <si>
    <t>19650520000000</t>
  </si>
  <si>
    <t>65052</t>
  </si>
  <si>
    <t>Temple City Unified</t>
  </si>
  <si>
    <t>21102150000000</t>
  </si>
  <si>
    <t>10215</t>
  </si>
  <si>
    <t>Marin County Office of Education</t>
  </si>
  <si>
    <t>23656230000000</t>
  </si>
  <si>
    <t>Willits Unified</t>
  </si>
  <si>
    <t>24737260000000</t>
  </si>
  <si>
    <t>73726</t>
  </si>
  <si>
    <t>Merced River Union Elementary</t>
  </si>
  <si>
    <t>26736680000000</t>
  </si>
  <si>
    <t>26</t>
  </si>
  <si>
    <t>73668</t>
  </si>
  <si>
    <t>Eastern Sierra Unified</t>
  </si>
  <si>
    <t>29663320000000</t>
  </si>
  <si>
    <t>66332</t>
  </si>
  <si>
    <t>Grass Valley Elementary</t>
  </si>
  <si>
    <t>30664800000000</t>
  </si>
  <si>
    <t>66480</t>
  </si>
  <si>
    <t>Cypress Elementary</t>
  </si>
  <si>
    <t>31103140000000</t>
  </si>
  <si>
    <t>10314</t>
  </si>
  <si>
    <t>Placer County Office of Education</t>
  </si>
  <si>
    <t>36675950000000</t>
  </si>
  <si>
    <t>67595</t>
  </si>
  <si>
    <t>Alta Loma Elementary</t>
  </si>
  <si>
    <t>36678010000000</t>
  </si>
  <si>
    <t>67801</t>
  </si>
  <si>
    <t>Needles Unified</t>
  </si>
  <si>
    <t>36679340000000</t>
  </si>
  <si>
    <t>Victor Valley Union High</t>
  </si>
  <si>
    <t>37683040000000</t>
  </si>
  <si>
    <t>68304</t>
  </si>
  <si>
    <t>Ramona City Unified</t>
  </si>
  <si>
    <t>40</t>
  </si>
  <si>
    <t>41690130000000</t>
  </si>
  <si>
    <t>69013</t>
  </si>
  <si>
    <t>San Bruno Park Elementary</t>
  </si>
  <si>
    <t>43693850000000</t>
  </si>
  <si>
    <t>69385</t>
  </si>
  <si>
    <t>Cambrian</t>
  </si>
  <si>
    <t>43694840000000</t>
  </si>
  <si>
    <t>Gilroy Unified</t>
  </si>
  <si>
    <t>43696330000000</t>
  </si>
  <si>
    <t>69633</t>
  </si>
  <si>
    <t>Orchard Elementary</t>
  </si>
  <si>
    <t>47701930000000</t>
  </si>
  <si>
    <t>70193</t>
  </si>
  <si>
    <t>Bogus Elementary</t>
  </si>
  <si>
    <t>47703340000000</t>
  </si>
  <si>
    <t>70334</t>
  </si>
  <si>
    <t>Happy Camp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</si>
  <si>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</si>
  <si>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</si>
  <si>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</si>
  <si>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</si>
  <si>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</si>
  <si>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</si>
  <si>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47736840000000</t>
  </si>
  <si>
    <t>73684</t>
  </si>
  <si>
    <t>Butte Valley Unified</t>
  </si>
  <si>
    <t>48705650000000</t>
  </si>
  <si>
    <t>70565</t>
  </si>
  <si>
    <t>Travis Unified</t>
  </si>
  <si>
    <t>48705810000000</t>
  </si>
  <si>
    <t>70581</t>
  </si>
  <si>
    <t>Vallejo City Unified</t>
  </si>
  <si>
    <t>49706720000000</t>
  </si>
  <si>
    <t>70672</t>
  </si>
  <si>
    <t>Dunham Elementary</t>
  </si>
  <si>
    <t>54719850000000</t>
  </si>
  <si>
    <t>71985</t>
  </si>
  <si>
    <t>Liberty Elementary</t>
  </si>
  <si>
    <t>54720820000000</t>
  </si>
  <si>
    <t>72082</t>
  </si>
  <si>
    <t>Richgrove Elementary</t>
  </si>
  <si>
    <t>54721160000000</t>
  </si>
  <si>
    <t>72116</t>
  </si>
  <si>
    <t>Sequoia Union Elementary</t>
  </si>
  <si>
    <t>29768770000000</t>
  </si>
  <si>
    <t>76877</t>
  </si>
  <si>
    <t>Penn Valley Union Elementary</t>
  </si>
  <si>
    <t>38684783830437</t>
  </si>
  <si>
    <t>3830437</t>
  </si>
  <si>
    <t>0141</t>
  </si>
  <si>
    <t>C0141</t>
  </si>
  <si>
    <t>Gateway High</t>
  </si>
  <si>
    <t>23656156117386</t>
  </si>
  <si>
    <t>65615</t>
  </si>
  <si>
    <t>6117386</t>
  </si>
  <si>
    <t>0276</t>
  </si>
  <si>
    <t>C0276</t>
  </si>
  <si>
    <t>Tree of Life Charter</t>
  </si>
  <si>
    <t>37681303731262</t>
  </si>
  <si>
    <t>68130</t>
  </si>
  <si>
    <t>3731262</t>
  </si>
  <si>
    <t>0893</t>
  </si>
  <si>
    <t>C0893</t>
  </si>
  <si>
    <t>Steele Canyon High</t>
  </si>
  <si>
    <t>19647330100669</t>
  </si>
  <si>
    <t>0100669</t>
  </si>
  <si>
    <t>0535</t>
  </si>
  <si>
    <t>C0535</t>
  </si>
  <si>
    <t>Stella Middle Charter Academy</t>
  </si>
  <si>
    <t>37683380101204</t>
  </si>
  <si>
    <t>68338</t>
  </si>
  <si>
    <t>0101204</t>
  </si>
  <si>
    <t>0546</t>
  </si>
  <si>
    <t>C0546</t>
  </si>
  <si>
    <t>High Tech Middle</t>
  </si>
  <si>
    <t>49709040101923</t>
  </si>
  <si>
    <t>70904</t>
  </si>
  <si>
    <t>0101923</t>
  </si>
  <si>
    <t>0558</t>
  </si>
  <si>
    <t>C0558</t>
  </si>
  <si>
    <t>Roseland Charter</t>
  </si>
  <si>
    <t>51714070109793</t>
  </si>
  <si>
    <t>51</t>
  </si>
  <si>
    <t>71407</t>
  </si>
  <si>
    <t>0109793</t>
  </si>
  <si>
    <t>0724</t>
  </si>
  <si>
    <t>C0724</t>
  </si>
  <si>
    <t>South Sutter Charter</t>
  </si>
  <si>
    <t>44698070110007</t>
  </si>
  <si>
    <t>69807</t>
  </si>
  <si>
    <t>0110007</t>
  </si>
  <si>
    <t>0747</t>
  </si>
  <si>
    <t>C0747</t>
  </si>
  <si>
    <t>Ocean Grove Charter</t>
  </si>
  <si>
    <t>04615310110338</t>
  </si>
  <si>
    <t>0110338</t>
  </si>
  <si>
    <t>0751</t>
  </si>
  <si>
    <t>C0751</t>
  </si>
  <si>
    <t>Achieve Charter School of Paradise Inc.</t>
  </si>
  <si>
    <t>19647330112508</t>
  </si>
  <si>
    <t>0112508</t>
  </si>
  <si>
    <t>0826</t>
  </si>
  <si>
    <t>C0826</t>
  </si>
  <si>
    <t>Stella High Charter Academy</t>
  </si>
  <si>
    <t>10621660114553</t>
  </si>
  <si>
    <t>0114553</t>
  </si>
  <si>
    <t>0890</t>
  </si>
  <si>
    <t>C0890</t>
  </si>
  <si>
    <t>University High</t>
  </si>
  <si>
    <t>36750510115089</t>
  </si>
  <si>
    <t>75051</t>
  </si>
  <si>
    <t>0115089</t>
  </si>
  <si>
    <t>0905</t>
  </si>
  <si>
    <t>C0905</t>
  </si>
  <si>
    <t>Sky Mountain Charter</t>
  </si>
  <si>
    <t>19647330120022</t>
  </si>
  <si>
    <t>0120022</t>
  </si>
  <si>
    <t>1095</t>
  </si>
  <si>
    <t>C1095</t>
  </si>
  <si>
    <t>Valor Academy Middle</t>
  </si>
  <si>
    <t>19647330124222</t>
  </si>
  <si>
    <t>0124222</t>
  </si>
  <si>
    <t>1315</t>
  </si>
  <si>
    <t>C1315</t>
  </si>
  <si>
    <t>Rise Kohyang Middle</t>
  </si>
  <si>
    <t>37684030125401</t>
  </si>
  <si>
    <t>68403</t>
  </si>
  <si>
    <t>0125401</t>
  </si>
  <si>
    <t>1371</t>
  </si>
  <si>
    <t>C1371</t>
  </si>
  <si>
    <t>Insight @ San Diego</t>
  </si>
  <si>
    <t>15636280127209</t>
  </si>
  <si>
    <t>63628</t>
  </si>
  <si>
    <t>0127209</t>
  </si>
  <si>
    <t>1491</t>
  </si>
  <si>
    <t>C1491</t>
  </si>
  <si>
    <t>Insight School of California</t>
  </si>
  <si>
    <t>19647330127894</t>
  </si>
  <si>
    <t>0127894</t>
  </si>
  <si>
    <t>1539</t>
  </si>
  <si>
    <t>C1539</t>
  </si>
  <si>
    <t>Valor Academy High</t>
  </si>
  <si>
    <t>39686270133116</t>
  </si>
  <si>
    <t>68627</t>
  </si>
  <si>
    <t>0133116</t>
  </si>
  <si>
    <t>1762</t>
  </si>
  <si>
    <t>C1762</t>
  </si>
  <si>
    <t>Insight @ San Joaquin</t>
  </si>
  <si>
    <t>19647330133694</t>
  </si>
  <si>
    <t>0133694</t>
  </si>
  <si>
    <t>1787</t>
  </si>
  <si>
    <t>C1787</t>
  </si>
  <si>
    <t>Valor Academy Elementary</t>
  </si>
  <si>
    <t>19647330133868</t>
  </si>
  <si>
    <t>0133868</t>
  </si>
  <si>
    <t>1786</t>
  </si>
  <si>
    <t>C1786</t>
  </si>
  <si>
    <t>Rise Kohyang High</t>
  </si>
  <si>
    <t>19647330136994</t>
  </si>
  <si>
    <t>0136994</t>
  </si>
  <si>
    <t>1927</t>
  </si>
  <si>
    <t>C1927</t>
  </si>
  <si>
    <t>Rise Kohyang Elementary</t>
  </si>
  <si>
    <t>19647330137604</t>
  </si>
  <si>
    <t>0137604</t>
  </si>
  <si>
    <t>1866</t>
  </si>
  <si>
    <t>C1866</t>
  </si>
  <si>
    <t>Stella Elementary Charter Academy</t>
  </si>
  <si>
    <t>40754570000000</t>
  </si>
  <si>
    <t>75457</t>
  </si>
  <si>
    <t>Paso Robles Joint Unified</t>
  </si>
  <si>
    <t>0000011842</t>
  </si>
  <si>
    <t>21-14341 11-21-2023</t>
  </si>
  <si>
    <t xml:space="preserve">County Summary of the Tenth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</si>
</sst>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7" fillId="0" borderId="0" xfId="8" applyFont="1" applyFill="1" applyAlignment="1">
      <alignment horizontal="left" vertical="center"/>
    </xf>
    <xf numFmtId="0" fontId="3" fillId="0" borderId="0" xfId="2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7" fillId="0" borderId="0" xfId="8" applyFont="1" applyFill="1" applyAlignment="1"/>
    <xf numFmtId="0" fontId="7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right" vertical="center"/>
    </xf>
    <xf numFmtId="0" fontId="13" fillId="0" borderId="0" xfId="2" applyFont="1"/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8" fillId="0" borderId="0" xfId="8" applyFill="1" applyAlignment="1">
      <alignment horizontal="left" vertical="center"/>
    </xf>
    <xf numFmtId="0" fontId="8" fillId="0" borderId="0" xfId="13"/>
    <xf numFmtId="15" fontId="3" fillId="0" borderId="0" xfId="0" quotePrefix="1" applyNumberFormat="1" applyFont="1"/>
    <xf numFmtId="0" fontId="8" fillId="0" borderId="0" xfId="0" applyFont="1"/>
    <xf numFmtId="0" fontId="7" fillId="0" borderId="0" xfId="8" applyFont="1" applyFill="1" applyAlignment="1">
      <alignment vertical="center"/>
    </xf>
    <xf numFmtId="164" fontId="15" fillId="0" borderId="0" xfId="2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29"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15" totalsRowCount="1" headerRowDxfId="28" dataDxfId="26" headerRowBorderDxfId="27" totalsRowCellStyle="Total">
  <autoFilter ref="A5:L114" xr:uid="{2DAC9734-64DE-4C66-AEB5-E8D7EDE25A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25" totalsRowCellStyle="Total"/>
    <tableColumn id="2" xr3:uid="{00000000-0010-0000-0000-000002000000}" name="FI$Cal Supplier _x000a_ID" dataDxfId="24" totalsRowDxfId="23" totalsRowCellStyle="Total"/>
    <tableColumn id="3" xr3:uid="{00000000-0010-0000-0000-000003000000}" name="FI$Cal Address Sequence _x000a_ID" dataDxfId="22" totalsRowDxfId="21" totalsRowCellStyle="Total"/>
    <tableColumn id="12" xr3:uid="{7C11C316-8625-4B7D-8187-98782054BDAD}" name="Full CDS Code" dataDxfId="20" totalsRowDxfId="19" totalsRowCellStyle="Total"/>
    <tableColumn id="4" xr3:uid="{00000000-0010-0000-0000-000004000000}" name="County_x000a_Code" dataDxfId="18" totalsRowDxfId="17" dataCellStyle="Normal 5" totalsRowCellStyle="Total"/>
    <tableColumn id="5" xr3:uid="{00000000-0010-0000-0000-000005000000}" name="District_x000a_Code" dataDxfId="16" totalsRowDxfId="15" dataCellStyle="Normal 2" totalsRowCellStyle="Total"/>
    <tableColumn id="6" xr3:uid="{00000000-0010-0000-0000-000006000000}" name="School_x000a_Code" dataDxfId="14" totalsRowDxfId="13" dataCellStyle="Normal 2" totalsRowCellStyle="Total"/>
    <tableColumn id="7" xr3:uid="{00000000-0010-0000-0000-000007000000}" name="Direct _x000a_Funded _x000a_Charter _x000a_School _x000a_Number" dataDxfId="12" totalsRowDxfId="11" dataCellStyle="Normal 2" totalsRowCellStyle="Total"/>
    <tableColumn id="8" xr3:uid="{00000000-0010-0000-0000-000008000000}" name="Service Location _x000a_Field" dataDxfId="10" totalsRowDxfId="9" dataCellStyle="Normal 20" totalsRowCellStyle="Total"/>
    <tableColumn id="9" xr3:uid="{00000000-0010-0000-0000-000009000000}" name="Local Educational Agency" dataDxfId="8" dataCellStyle="Normal 5" totalsRowCellStyle="Total"/>
    <tableColumn id="10" xr3:uid="{00000000-0010-0000-0000-00000A000000}" name="2021–22_x000a_Final_x000a_Allocation" totalsRowFunction="custom" dataDxfId="7" totalsRowDxfId="6" totalsRowCellStyle="Total">
      <totalsRowFormula>SUBTOTAL(109, Table1[2021–22
Final
Allocation])</totalsRowFormula>
    </tableColumn>
    <tableColumn id="11" xr3:uid="{00000000-0010-0000-0000-00000B000000}" name="10th_x000a_Apportionment" totalsRowFunction="custom" dataDxfId="5" totalsRowDxfId="4" totalsRowCellStyle="Total">
      <totalsRowFormula>SUBTOTAL(109, Table1[10th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D47" totalsRowCount="1" headerRowDxfId="3" headerRowBorderDxfId="2" totalsRowCellStyle="Total">
  <autoFilter ref="A4:D4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totalsRowCellStyle="Total"/>
    <tableColumn id="2" xr3:uid="{00000000-0010-0000-0100-000002000000}" name="County Treasurer" totalsRowDxfId="1" totalsRowCellStyle="Total"/>
    <tableColumn id="9" xr3:uid="{00000000-0010-0000-0100-000009000000}" name="Invoice Number" dataCellStyle="Normal 5" totalsRowCellStyle="Total"/>
    <tableColumn id="11" xr3:uid="{00000000-0010-0000-0100-00000B000000}" name="County Total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20.77734375" customWidth="1"/>
    <col min="2" max="2" width="15.77734375" style="6" customWidth="1"/>
    <col min="3" max="3" width="12.77734375" style="6" customWidth="1"/>
    <col min="4" max="4" width="16.88671875" style="6" customWidth="1"/>
    <col min="5" max="5" width="10.33203125" style="5" customWidth="1"/>
    <col min="6" max="6" width="11.77734375" style="5" customWidth="1"/>
    <col min="7" max="7" width="12.5546875" style="6" customWidth="1"/>
    <col min="8" max="8" width="11.44140625" style="5" customWidth="1"/>
    <col min="9" max="9" width="16" style="2" customWidth="1"/>
    <col min="10" max="10" width="40.77734375" customWidth="1"/>
    <col min="11" max="11" width="15.77734375" style="13" customWidth="1"/>
    <col min="12" max="12" width="15.88671875" style="13" customWidth="1"/>
    <col min="13" max="13" width="18.77734375" style="2" customWidth="1"/>
    <col min="14" max="14" width="14" customWidth="1"/>
    <col min="15" max="15" width="14.77734375" style="4" customWidth="1"/>
    <col min="16" max="16" width="15.109375" style="3" customWidth="1"/>
    <col min="17" max="17" width="15.77734375" style="3" customWidth="1"/>
    <col min="18" max="16384" width="8.77734375" style="1"/>
  </cols>
  <sheetData>
    <row r="1" spans="1:17" s="22" customFormat="1" ht="18" customHeight="1" x14ac:dyDescent="0.2">
      <c r="A1" s="37" t="s">
        <v>287</v>
      </c>
      <c r="B1" s="21"/>
      <c r="C1" s="32"/>
      <c r="D1" s="32"/>
      <c r="E1" s="33"/>
      <c r="F1" s="21"/>
      <c r="G1" s="21"/>
      <c r="H1" s="21"/>
      <c r="I1" s="21"/>
      <c r="J1" s="21"/>
      <c r="K1" s="21"/>
      <c r="L1" s="21"/>
    </row>
    <row r="2" spans="1:17" customFormat="1" ht="18" x14ac:dyDescent="0.25">
      <c r="A2" s="16" t="s">
        <v>7</v>
      </c>
      <c r="B2" s="6"/>
      <c r="C2" s="6"/>
      <c r="D2" s="6"/>
      <c r="G2" t="s">
        <v>9</v>
      </c>
      <c r="K2" s="10"/>
      <c r="L2" s="10"/>
    </row>
    <row r="3" spans="1:17" customFormat="1" ht="15.75" x14ac:dyDescent="0.25">
      <c r="A3" s="34" t="s">
        <v>285</v>
      </c>
      <c r="B3" s="6"/>
      <c r="C3" s="6"/>
      <c r="D3" s="6"/>
      <c r="K3" s="10"/>
      <c r="L3" s="10"/>
    </row>
    <row r="4" spans="1:17" customFormat="1" ht="15.75" thickBot="1" x14ac:dyDescent="0.25">
      <c r="A4" t="s">
        <v>100</v>
      </c>
      <c r="B4" s="6"/>
      <c r="C4" s="7"/>
      <c r="D4" s="7"/>
      <c r="K4" s="10"/>
      <c r="L4" s="10"/>
    </row>
    <row r="5" spans="1:17" ht="80.25" thickTop="1" thickBot="1" x14ac:dyDescent="0.3">
      <c r="A5" s="17" t="s">
        <v>99</v>
      </c>
      <c r="B5" s="17" t="s">
        <v>101</v>
      </c>
      <c r="C5" s="18" t="s">
        <v>102</v>
      </c>
      <c r="D5" s="18" t="s">
        <v>12</v>
      </c>
      <c r="E5" s="17" t="s">
        <v>0</v>
      </c>
      <c r="F5" s="17" t="s">
        <v>1</v>
      </c>
      <c r="G5" s="17" t="s">
        <v>2</v>
      </c>
      <c r="H5" s="17" t="s">
        <v>103</v>
      </c>
      <c r="I5" s="17" t="s">
        <v>104</v>
      </c>
      <c r="J5" s="17" t="s">
        <v>3</v>
      </c>
      <c r="K5" s="17" t="s">
        <v>286</v>
      </c>
      <c r="L5" s="17" t="s">
        <v>288</v>
      </c>
      <c r="M5" s="1"/>
      <c r="N5" s="1"/>
      <c r="O5" s="1"/>
      <c r="P5" s="1"/>
      <c r="Q5" s="1"/>
    </row>
    <row r="6" spans="1:17" ht="15.75" thickTop="1" x14ac:dyDescent="0.2">
      <c r="A6" t="s">
        <v>290</v>
      </c>
      <c r="B6" s="6" t="s">
        <v>291</v>
      </c>
      <c r="C6" s="6">
        <v>1</v>
      </c>
      <c r="D6" t="s">
        <v>303</v>
      </c>
      <c r="E6" s="14" t="s">
        <v>304</v>
      </c>
      <c r="F6" s="15" t="s">
        <v>305</v>
      </c>
      <c r="G6" s="15" t="s">
        <v>135</v>
      </c>
      <c r="H6" s="30" t="s">
        <v>124</v>
      </c>
      <c r="I6" s="5" t="s">
        <v>305</v>
      </c>
      <c r="J6" s="43" t="s">
        <v>306</v>
      </c>
      <c r="K6" s="12">
        <v>7161</v>
      </c>
      <c r="L6" s="12">
        <v>2998</v>
      </c>
      <c r="M6" s="1"/>
      <c r="N6" s="1"/>
      <c r="O6" s="1"/>
      <c r="P6" s="1"/>
      <c r="Q6" s="1"/>
    </row>
    <row r="7" spans="1:17" x14ac:dyDescent="0.2">
      <c r="A7" t="s">
        <v>48</v>
      </c>
      <c r="B7" s="6" t="s">
        <v>49</v>
      </c>
      <c r="C7" s="6">
        <v>5</v>
      </c>
      <c r="D7" t="s">
        <v>307</v>
      </c>
      <c r="E7" s="14" t="s">
        <v>70</v>
      </c>
      <c r="F7" s="15" t="s">
        <v>308</v>
      </c>
      <c r="G7" s="15" t="s">
        <v>135</v>
      </c>
      <c r="H7" s="30" t="s">
        <v>124</v>
      </c>
      <c r="I7" s="5" t="s">
        <v>308</v>
      </c>
      <c r="J7" s="43" t="s">
        <v>309</v>
      </c>
      <c r="K7" s="12">
        <v>149575</v>
      </c>
      <c r="L7" s="12">
        <v>50981</v>
      </c>
      <c r="M7" s="1"/>
      <c r="N7" s="1"/>
      <c r="O7" s="1"/>
      <c r="P7" s="1"/>
      <c r="Q7" s="1"/>
    </row>
    <row r="8" spans="1:17" x14ac:dyDescent="0.2">
      <c r="A8" t="s">
        <v>48</v>
      </c>
      <c r="B8" s="6" t="s">
        <v>49</v>
      </c>
      <c r="C8" s="6">
        <v>5</v>
      </c>
      <c r="D8" t="s">
        <v>487</v>
      </c>
      <c r="E8" s="14" t="s">
        <v>70</v>
      </c>
      <c r="F8" s="15" t="s">
        <v>308</v>
      </c>
      <c r="G8" s="15" t="s">
        <v>488</v>
      </c>
      <c r="H8" s="30" t="s">
        <v>489</v>
      </c>
      <c r="I8" s="5" t="s">
        <v>490</v>
      </c>
      <c r="J8" s="43" t="s">
        <v>491</v>
      </c>
      <c r="K8" s="12">
        <v>5927</v>
      </c>
      <c r="L8" s="12">
        <v>1482</v>
      </c>
      <c r="M8" s="1"/>
      <c r="N8" s="1"/>
      <c r="O8" s="1"/>
      <c r="P8" s="1"/>
      <c r="Q8" s="1"/>
    </row>
    <row r="9" spans="1:17" x14ac:dyDescent="0.2">
      <c r="A9" t="s">
        <v>105</v>
      </c>
      <c r="B9" s="6" t="s">
        <v>31</v>
      </c>
      <c r="C9" s="6">
        <v>50</v>
      </c>
      <c r="D9" t="s">
        <v>180</v>
      </c>
      <c r="E9" s="14" t="s">
        <v>71</v>
      </c>
      <c r="F9" s="15" t="s">
        <v>181</v>
      </c>
      <c r="G9" s="15" t="s">
        <v>135</v>
      </c>
      <c r="H9" s="30" t="s">
        <v>124</v>
      </c>
      <c r="I9" s="5" t="s">
        <v>181</v>
      </c>
      <c r="J9" s="43" t="s">
        <v>182</v>
      </c>
      <c r="K9" s="12">
        <v>62142</v>
      </c>
      <c r="L9" s="12">
        <v>24799</v>
      </c>
      <c r="M9" s="1"/>
      <c r="N9" s="1"/>
      <c r="O9" s="1" t="s">
        <v>9</v>
      </c>
      <c r="P9" s="1"/>
      <c r="Q9" s="1"/>
    </row>
    <row r="10" spans="1:17" x14ac:dyDescent="0.2">
      <c r="A10" t="s">
        <v>105</v>
      </c>
      <c r="B10" s="6" t="s">
        <v>31</v>
      </c>
      <c r="C10" s="6">
        <v>50</v>
      </c>
      <c r="D10" t="s">
        <v>113</v>
      </c>
      <c r="E10" s="14" t="s">
        <v>71</v>
      </c>
      <c r="F10" s="15" t="s">
        <v>125</v>
      </c>
      <c r="G10" s="15" t="s">
        <v>135</v>
      </c>
      <c r="H10" s="30" t="s">
        <v>124</v>
      </c>
      <c r="I10" s="5" t="s">
        <v>125</v>
      </c>
      <c r="J10" s="43" t="s">
        <v>119</v>
      </c>
      <c r="K10" s="12">
        <v>367354</v>
      </c>
      <c r="L10" s="12">
        <v>67056</v>
      </c>
      <c r="M10" s="1"/>
      <c r="N10" s="1"/>
      <c r="O10" s="1"/>
      <c r="P10" s="1"/>
      <c r="Q10" s="1"/>
    </row>
    <row r="11" spans="1:17" x14ac:dyDescent="0.2">
      <c r="A11" t="s">
        <v>292</v>
      </c>
      <c r="B11" s="6" t="s">
        <v>293</v>
      </c>
      <c r="C11" s="6">
        <v>1</v>
      </c>
      <c r="D11" t="s">
        <v>310</v>
      </c>
      <c r="E11" s="14" t="s">
        <v>311</v>
      </c>
      <c r="F11" s="15" t="s">
        <v>312</v>
      </c>
      <c r="G11" s="15" t="s">
        <v>135</v>
      </c>
      <c r="H11" s="30" t="s">
        <v>124</v>
      </c>
      <c r="I11" s="5" t="s">
        <v>312</v>
      </c>
      <c r="J11" s="43" t="s">
        <v>313</v>
      </c>
      <c r="K11" s="12">
        <v>18326</v>
      </c>
      <c r="L11" s="12">
        <v>13882</v>
      </c>
      <c r="M11" s="1"/>
      <c r="N11" s="1"/>
      <c r="O11" s="1"/>
      <c r="P11" s="1"/>
      <c r="Q11" s="1"/>
    </row>
    <row r="12" spans="1:17" x14ac:dyDescent="0.2">
      <c r="A12" t="s">
        <v>292</v>
      </c>
      <c r="B12" s="6" t="s">
        <v>293</v>
      </c>
      <c r="C12" s="6">
        <v>1</v>
      </c>
      <c r="D12" t="s">
        <v>314</v>
      </c>
      <c r="E12" s="14" t="s">
        <v>311</v>
      </c>
      <c r="F12" s="15" t="s">
        <v>315</v>
      </c>
      <c r="G12" s="15" t="s">
        <v>135</v>
      </c>
      <c r="H12" s="30" t="s">
        <v>124</v>
      </c>
      <c r="I12" s="5" t="s">
        <v>315</v>
      </c>
      <c r="J12" s="43" t="s">
        <v>316</v>
      </c>
      <c r="K12" s="12">
        <v>12053</v>
      </c>
      <c r="L12" s="12">
        <v>5753</v>
      </c>
      <c r="M12" s="1"/>
      <c r="N12" s="1"/>
      <c r="O12" s="1"/>
      <c r="P12" s="1"/>
      <c r="Q12" s="1"/>
    </row>
    <row r="13" spans="1:17" x14ac:dyDescent="0.2">
      <c r="A13" t="s">
        <v>25</v>
      </c>
      <c r="B13" s="6" t="s">
        <v>26</v>
      </c>
      <c r="C13" s="6">
        <v>10</v>
      </c>
      <c r="D13" t="s">
        <v>207</v>
      </c>
      <c r="E13" s="14" t="s">
        <v>72</v>
      </c>
      <c r="F13" s="15" t="s">
        <v>208</v>
      </c>
      <c r="G13" s="15" t="s">
        <v>135</v>
      </c>
      <c r="H13" s="30" t="s">
        <v>124</v>
      </c>
      <c r="I13" s="5" t="s">
        <v>208</v>
      </c>
      <c r="J13" s="43" t="s">
        <v>209</v>
      </c>
      <c r="K13" s="12">
        <v>20639</v>
      </c>
      <c r="L13" s="12">
        <v>3877</v>
      </c>
      <c r="M13" s="1"/>
      <c r="N13" s="1"/>
      <c r="O13" s="1"/>
      <c r="P13" s="1"/>
      <c r="Q13" s="1"/>
    </row>
    <row r="14" spans="1:17" x14ac:dyDescent="0.2">
      <c r="A14" t="s">
        <v>25</v>
      </c>
      <c r="B14" s="6" t="s">
        <v>26</v>
      </c>
      <c r="C14" s="6">
        <v>10</v>
      </c>
      <c r="D14" t="s">
        <v>497</v>
      </c>
      <c r="E14" s="14" t="s">
        <v>72</v>
      </c>
      <c r="F14" s="15" t="s">
        <v>284</v>
      </c>
      <c r="G14" s="15" t="s">
        <v>498</v>
      </c>
      <c r="H14" s="30" t="s">
        <v>499</v>
      </c>
      <c r="I14" s="5" t="s">
        <v>500</v>
      </c>
      <c r="J14" s="44" t="s">
        <v>501</v>
      </c>
      <c r="K14" s="12">
        <v>8361</v>
      </c>
      <c r="L14" s="12">
        <v>3206</v>
      </c>
      <c r="M14" s="1"/>
      <c r="N14" s="1"/>
      <c r="O14" s="1"/>
      <c r="P14" s="1"/>
      <c r="Q14" s="1"/>
    </row>
    <row r="15" spans="1:17" x14ac:dyDescent="0.2">
      <c r="A15" t="s">
        <v>56</v>
      </c>
      <c r="B15" s="6" t="s">
        <v>57</v>
      </c>
      <c r="C15" s="6">
        <v>5</v>
      </c>
      <c r="D15" t="s">
        <v>317</v>
      </c>
      <c r="E15" s="14" t="s">
        <v>73</v>
      </c>
      <c r="F15" s="15" t="s">
        <v>318</v>
      </c>
      <c r="G15" s="15" t="s">
        <v>135</v>
      </c>
      <c r="H15" s="30" t="s">
        <v>124</v>
      </c>
      <c r="I15" s="5" t="s">
        <v>318</v>
      </c>
      <c r="J15" s="43" t="s">
        <v>319</v>
      </c>
      <c r="K15" s="12">
        <v>8937</v>
      </c>
      <c r="L15" s="12">
        <v>4526</v>
      </c>
      <c r="M15" s="1"/>
      <c r="N15" s="1"/>
      <c r="O15" s="1"/>
      <c r="P15" s="1"/>
      <c r="Q15" s="1"/>
    </row>
    <row r="16" spans="1:17" x14ac:dyDescent="0.2">
      <c r="A16" t="s">
        <v>52</v>
      </c>
      <c r="B16" s="6" t="s">
        <v>53</v>
      </c>
      <c r="C16" s="6">
        <v>1</v>
      </c>
      <c r="D16" t="s">
        <v>141</v>
      </c>
      <c r="E16" s="14" t="s">
        <v>74</v>
      </c>
      <c r="F16" s="15" t="s">
        <v>142</v>
      </c>
      <c r="G16" s="15" t="s">
        <v>135</v>
      </c>
      <c r="H16" s="30" t="s">
        <v>124</v>
      </c>
      <c r="I16" s="5" t="s">
        <v>142</v>
      </c>
      <c r="J16" s="43" t="s">
        <v>143</v>
      </c>
      <c r="K16" s="12">
        <v>215939</v>
      </c>
      <c r="L16" s="12">
        <v>129399</v>
      </c>
      <c r="M16" s="1"/>
      <c r="N16" s="1"/>
      <c r="O16" s="1"/>
      <c r="P16" s="1"/>
      <c r="Q16" s="1"/>
    </row>
    <row r="17" spans="1:17" x14ac:dyDescent="0.2">
      <c r="A17" t="s">
        <v>36</v>
      </c>
      <c r="B17" s="6" t="s">
        <v>37</v>
      </c>
      <c r="C17" s="6">
        <v>2</v>
      </c>
      <c r="D17" t="s">
        <v>320</v>
      </c>
      <c r="E17" s="14" t="s">
        <v>75</v>
      </c>
      <c r="F17" s="15" t="s">
        <v>321</v>
      </c>
      <c r="G17" s="15" t="s">
        <v>135</v>
      </c>
      <c r="H17" s="30" t="s">
        <v>124</v>
      </c>
      <c r="I17" s="5" t="s">
        <v>321</v>
      </c>
      <c r="J17" s="43" t="s">
        <v>322</v>
      </c>
      <c r="K17" s="12">
        <v>68577</v>
      </c>
      <c r="L17" s="12">
        <v>31531</v>
      </c>
      <c r="M17" s="1"/>
      <c r="N17" s="1"/>
      <c r="O17" s="1"/>
      <c r="P17" s="1"/>
      <c r="Q17" s="1"/>
    </row>
    <row r="18" spans="1:17" x14ac:dyDescent="0.2">
      <c r="A18" t="s">
        <v>36</v>
      </c>
      <c r="B18" s="6" t="s">
        <v>37</v>
      </c>
      <c r="C18" s="6">
        <v>2</v>
      </c>
      <c r="D18" t="s">
        <v>177</v>
      </c>
      <c r="E18" s="14" t="s">
        <v>75</v>
      </c>
      <c r="F18" s="15" t="s">
        <v>178</v>
      </c>
      <c r="G18" s="15" t="s">
        <v>135</v>
      </c>
      <c r="H18" s="30" t="s">
        <v>124</v>
      </c>
      <c r="I18" s="5" t="s">
        <v>178</v>
      </c>
      <c r="J18" s="43" t="s">
        <v>179</v>
      </c>
      <c r="K18" s="12">
        <v>2150128</v>
      </c>
      <c r="L18" s="12">
        <v>1422705</v>
      </c>
      <c r="M18" s="1"/>
      <c r="N18" s="1"/>
      <c r="O18" s="1"/>
      <c r="P18" s="1"/>
      <c r="Q18" s="1"/>
    </row>
    <row r="19" spans="1:17" x14ac:dyDescent="0.2">
      <c r="A19" t="s">
        <v>36</v>
      </c>
      <c r="B19" s="6" t="s">
        <v>37</v>
      </c>
      <c r="C19" s="6">
        <v>2</v>
      </c>
      <c r="D19" t="s">
        <v>323</v>
      </c>
      <c r="E19" s="14" t="s">
        <v>75</v>
      </c>
      <c r="F19" s="15" t="s">
        <v>324</v>
      </c>
      <c r="G19" s="15" t="s">
        <v>135</v>
      </c>
      <c r="H19" s="30" t="s">
        <v>124</v>
      </c>
      <c r="I19" s="5" t="s">
        <v>324</v>
      </c>
      <c r="J19" s="43" t="s">
        <v>325</v>
      </c>
      <c r="K19" s="12">
        <v>5517</v>
      </c>
      <c r="L19" s="12">
        <v>1379</v>
      </c>
      <c r="M19" s="1"/>
      <c r="N19" s="1"/>
      <c r="O19" s="1"/>
      <c r="P19" s="1"/>
      <c r="Q19" s="1"/>
    </row>
    <row r="20" spans="1:17" x14ac:dyDescent="0.2">
      <c r="A20" t="s">
        <v>36</v>
      </c>
      <c r="B20" s="6" t="s">
        <v>37</v>
      </c>
      <c r="C20" s="6">
        <v>2</v>
      </c>
      <c r="D20" t="s">
        <v>326</v>
      </c>
      <c r="E20" s="14" t="s">
        <v>75</v>
      </c>
      <c r="F20" s="15" t="s">
        <v>327</v>
      </c>
      <c r="G20" s="15" t="s">
        <v>135</v>
      </c>
      <c r="H20" s="30" t="s">
        <v>124</v>
      </c>
      <c r="I20" s="5" t="s">
        <v>327</v>
      </c>
      <c r="J20" s="43" t="s">
        <v>328</v>
      </c>
      <c r="K20" s="12">
        <v>48900</v>
      </c>
      <c r="L20" s="12">
        <v>48900</v>
      </c>
      <c r="M20" s="1"/>
      <c r="N20" s="1"/>
      <c r="O20" s="1"/>
      <c r="P20" s="1"/>
      <c r="Q20" s="1"/>
    </row>
    <row r="21" spans="1:17" x14ac:dyDescent="0.2">
      <c r="A21" t="s">
        <v>36</v>
      </c>
      <c r="B21" s="6" t="s">
        <v>37</v>
      </c>
      <c r="C21" s="6">
        <v>2</v>
      </c>
      <c r="D21" t="s">
        <v>329</v>
      </c>
      <c r="E21" s="14" t="s">
        <v>75</v>
      </c>
      <c r="F21" s="15" t="s">
        <v>330</v>
      </c>
      <c r="G21" s="15" t="s">
        <v>135</v>
      </c>
      <c r="H21" s="30" t="s">
        <v>124</v>
      </c>
      <c r="I21" s="5" t="s">
        <v>330</v>
      </c>
      <c r="J21" s="43" t="s">
        <v>331</v>
      </c>
      <c r="K21" s="12">
        <v>24922</v>
      </c>
      <c r="L21" s="12">
        <v>13542</v>
      </c>
      <c r="M21" s="1"/>
      <c r="N21" s="1"/>
      <c r="O21" s="1"/>
      <c r="P21" s="1"/>
      <c r="Q21" s="1"/>
    </row>
    <row r="22" spans="1:17" x14ac:dyDescent="0.2">
      <c r="A22" t="s">
        <v>36</v>
      </c>
      <c r="B22" s="6" t="s">
        <v>37</v>
      </c>
      <c r="C22" s="6">
        <v>2</v>
      </c>
      <c r="D22" t="s">
        <v>216</v>
      </c>
      <c r="E22" s="14" t="s">
        <v>75</v>
      </c>
      <c r="F22" s="15" t="s">
        <v>217</v>
      </c>
      <c r="G22" s="15" t="s">
        <v>135</v>
      </c>
      <c r="H22" s="30" t="s">
        <v>124</v>
      </c>
      <c r="I22" s="5" t="s">
        <v>217</v>
      </c>
      <c r="J22" s="43" t="s">
        <v>218</v>
      </c>
      <c r="K22" s="12">
        <v>183319</v>
      </c>
      <c r="L22" s="12">
        <v>53074</v>
      </c>
      <c r="M22" s="1"/>
      <c r="N22" s="1"/>
      <c r="O22" s="1"/>
      <c r="P22" s="1"/>
      <c r="Q22" s="1"/>
    </row>
    <row r="23" spans="1:17" x14ac:dyDescent="0.2">
      <c r="A23" t="s">
        <v>36</v>
      </c>
      <c r="B23" s="6" t="s">
        <v>37</v>
      </c>
      <c r="C23" s="6">
        <v>2</v>
      </c>
      <c r="D23" t="s">
        <v>332</v>
      </c>
      <c r="E23" s="14" t="s">
        <v>75</v>
      </c>
      <c r="F23" s="15" t="s">
        <v>333</v>
      </c>
      <c r="G23" s="15" t="s">
        <v>135</v>
      </c>
      <c r="H23" s="30" t="s">
        <v>124</v>
      </c>
      <c r="I23" s="5" t="s">
        <v>333</v>
      </c>
      <c r="J23" s="43" t="s">
        <v>334</v>
      </c>
      <c r="K23" s="12">
        <v>159745</v>
      </c>
      <c r="L23" s="12">
        <v>102837</v>
      </c>
      <c r="M23" s="1"/>
      <c r="N23" s="1"/>
      <c r="O23" s="1"/>
      <c r="P23" s="1"/>
      <c r="Q23" s="1"/>
    </row>
    <row r="24" spans="1:17" x14ac:dyDescent="0.2">
      <c r="A24" t="s">
        <v>36</v>
      </c>
      <c r="B24" s="6" t="s">
        <v>37</v>
      </c>
      <c r="C24" s="6">
        <v>2</v>
      </c>
      <c r="D24" t="s">
        <v>115</v>
      </c>
      <c r="E24" s="14" t="s">
        <v>75</v>
      </c>
      <c r="F24" s="15" t="s">
        <v>126</v>
      </c>
      <c r="G24" s="15" t="s">
        <v>135</v>
      </c>
      <c r="H24" s="30" t="s">
        <v>124</v>
      </c>
      <c r="I24" s="5" t="s">
        <v>126</v>
      </c>
      <c r="J24" s="43" t="s">
        <v>121</v>
      </c>
      <c r="K24" s="12">
        <v>54004</v>
      </c>
      <c r="L24" s="12">
        <v>15041</v>
      </c>
      <c r="M24" s="1"/>
      <c r="N24" s="1"/>
      <c r="O24" s="1"/>
      <c r="P24" s="1"/>
      <c r="Q24" s="1"/>
    </row>
    <row r="25" spans="1:17" x14ac:dyDescent="0.2">
      <c r="A25" t="s">
        <v>36</v>
      </c>
      <c r="B25" s="6" t="s">
        <v>37</v>
      </c>
      <c r="C25" s="6">
        <v>2</v>
      </c>
      <c r="D25" t="s">
        <v>524</v>
      </c>
      <c r="E25" s="14" t="s">
        <v>75</v>
      </c>
      <c r="F25" s="15" t="s">
        <v>525</v>
      </c>
      <c r="G25" s="15" t="s">
        <v>526</v>
      </c>
      <c r="H25" s="30" t="s">
        <v>527</v>
      </c>
      <c r="I25" s="5" t="s">
        <v>528</v>
      </c>
      <c r="J25" s="43" t="s">
        <v>529</v>
      </c>
      <c r="K25" s="12">
        <v>11955</v>
      </c>
      <c r="L25" s="12">
        <v>1448</v>
      </c>
      <c r="M25" s="1"/>
      <c r="N25" s="1"/>
      <c r="O25" s="1"/>
      <c r="P25" s="1"/>
      <c r="Q25" s="1"/>
    </row>
    <row r="26" spans="1:17" x14ac:dyDescent="0.2">
      <c r="A26" t="s">
        <v>58</v>
      </c>
      <c r="B26" s="6" t="s">
        <v>59</v>
      </c>
      <c r="C26" s="6">
        <v>22</v>
      </c>
      <c r="D26" t="s">
        <v>107</v>
      </c>
      <c r="E26" s="14" t="s">
        <v>76</v>
      </c>
      <c r="F26" s="15" t="s">
        <v>127</v>
      </c>
      <c r="G26" s="15" t="s">
        <v>135</v>
      </c>
      <c r="H26" s="30" t="s">
        <v>124</v>
      </c>
      <c r="I26" s="5" t="s">
        <v>127</v>
      </c>
      <c r="J26" s="43" t="s">
        <v>110</v>
      </c>
      <c r="K26" s="12">
        <v>147201</v>
      </c>
      <c r="L26" s="12">
        <v>79595</v>
      </c>
      <c r="M26" s="1"/>
      <c r="N26" s="1"/>
      <c r="O26" s="1"/>
      <c r="P26" s="1"/>
      <c r="Q26" s="1"/>
    </row>
    <row r="27" spans="1:17" x14ac:dyDescent="0.2">
      <c r="A27" t="s">
        <v>294</v>
      </c>
      <c r="B27" s="6" t="s">
        <v>295</v>
      </c>
      <c r="C27" s="6">
        <v>5</v>
      </c>
      <c r="D27" t="s">
        <v>335</v>
      </c>
      <c r="E27" s="14" t="s">
        <v>336</v>
      </c>
      <c r="F27" s="15" t="s">
        <v>337</v>
      </c>
      <c r="G27" s="15" t="s">
        <v>135</v>
      </c>
      <c r="H27" s="30" t="s">
        <v>124</v>
      </c>
      <c r="I27" s="5" t="s">
        <v>337</v>
      </c>
      <c r="J27" s="43" t="s">
        <v>338</v>
      </c>
      <c r="K27" s="12">
        <v>214888</v>
      </c>
      <c r="L27" s="12">
        <v>143623</v>
      </c>
      <c r="M27" s="1"/>
      <c r="N27" s="1"/>
      <c r="O27" s="1"/>
      <c r="P27" s="1"/>
      <c r="Q27" s="1"/>
    </row>
    <row r="28" spans="1:17" x14ac:dyDescent="0.2">
      <c r="A28" t="s">
        <v>296</v>
      </c>
      <c r="B28" s="6" t="s">
        <v>297</v>
      </c>
      <c r="C28" s="6">
        <v>1</v>
      </c>
      <c r="D28" t="s">
        <v>339</v>
      </c>
      <c r="E28" s="14" t="s">
        <v>340</v>
      </c>
      <c r="F28" s="15" t="s">
        <v>341</v>
      </c>
      <c r="G28" s="15" t="s">
        <v>135</v>
      </c>
      <c r="H28" s="30" t="s">
        <v>124</v>
      </c>
      <c r="I28" s="5" t="s">
        <v>341</v>
      </c>
      <c r="J28" s="43" t="s">
        <v>342</v>
      </c>
      <c r="K28" s="12">
        <v>8244</v>
      </c>
      <c r="L28" s="12">
        <v>8244</v>
      </c>
      <c r="M28" s="1"/>
      <c r="N28" s="1"/>
      <c r="O28" s="1"/>
      <c r="P28" s="1"/>
      <c r="Q28" s="1"/>
    </row>
    <row r="29" spans="1:17" x14ac:dyDescent="0.2">
      <c r="A29" t="s">
        <v>13</v>
      </c>
      <c r="B29" s="6" t="s">
        <v>14</v>
      </c>
      <c r="C29" s="6">
        <v>1</v>
      </c>
      <c r="D29" t="s">
        <v>343</v>
      </c>
      <c r="E29" s="14" t="s">
        <v>77</v>
      </c>
      <c r="F29" s="15" t="s">
        <v>344</v>
      </c>
      <c r="G29" s="15" t="s">
        <v>135</v>
      </c>
      <c r="H29" s="30" t="s">
        <v>124</v>
      </c>
      <c r="I29" s="5" t="s">
        <v>344</v>
      </c>
      <c r="J29" s="43" t="s">
        <v>345</v>
      </c>
      <c r="K29" s="12">
        <v>451507</v>
      </c>
      <c r="L29" s="12">
        <v>4666</v>
      </c>
      <c r="M29" s="1"/>
      <c r="N29" s="1"/>
      <c r="O29" s="1"/>
      <c r="P29" s="1"/>
      <c r="Q29" s="1"/>
    </row>
    <row r="30" spans="1:17" x14ac:dyDescent="0.2">
      <c r="A30" t="s">
        <v>13</v>
      </c>
      <c r="B30" s="6" t="s">
        <v>14</v>
      </c>
      <c r="C30" s="6">
        <v>1</v>
      </c>
      <c r="D30" t="s">
        <v>346</v>
      </c>
      <c r="E30" s="14" t="s">
        <v>77</v>
      </c>
      <c r="F30" s="15" t="s">
        <v>347</v>
      </c>
      <c r="G30" s="15" t="s">
        <v>135</v>
      </c>
      <c r="H30" s="30" t="s">
        <v>124</v>
      </c>
      <c r="I30" s="5" t="s">
        <v>347</v>
      </c>
      <c r="J30" s="43" t="s">
        <v>348</v>
      </c>
      <c r="K30" s="12">
        <v>880091</v>
      </c>
      <c r="L30" s="12">
        <v>27074</v>
      </c>
      <c r="M30" s="1"/>
      <c r="N30" s="1"/>
      <c r="O30" s="1"/>
      <c r="P30" s="1"/>
      <c r="Q30" s="1"/>
    </row>
    <row r="31" spans="1:17" x14ac:dyDescent="0.2">
      <c r="A31" t="s">
        <v>13</v>
      </c>
      <c r="B31" s="6" t="s">
        <v>14</v>
      </c>
      <c r="C31" s="6">
        <v>1</v>
      </c>
      <c r="D31" t="s">
        <v>174</v>
      </c>
      <c r="E31" s="14" t="s">
        <v>77</v>
      </c>
      <c r="F31" s="15" t="s">
        <v>175</v>
      </c>
      <c r="G31" s="15" t="s">
        <v>135</v>
      </c>
      <c r="H31" s="30" t="s">
        <v>124</v>
      </c>
      <c r="I31" s="5" t="s">
        <v>175</v>
      </c>
      <c r="J31" s="43" t="s">
        <v>176</v>
      </c>
      <c r="K31" s="12">
        <v>389799</v>
      </c>
      <c r="L31" s="12">
        <v>191486</v>
      </c>
      <c r="M31" s="1"/>
      <c r="N31" s="1"/>
      <c r="O31" s="1"/>
      <c r="P31" s="1"/>
      <c r="Q31" s="1"/>
    </row>
    <row r="32" spans="1:17" x14ac:dyDescent="0.2">
      <c r="A32" t="s">
        <v>13</v>
      </c>
      <c r="B32" s="6" t="s">
        <v>14</v>
      </c>
      <c r="C32" s="6">
        <v>1</v>
      </c>
      <c r="D32" t="s">
        <v>349</v>
      </c>
      <c r="E32" s="14" t="s">
        <v>77</v>
      </c>
      <c r="F32" s="15" t="s">
        <v>350</v>
      </c>
      <c r="G32" s="15" t="s">
        <v>135</v>
      </c>
      <c r="H32" s="30" t="s">
        <v>124</v>
      </c>
      <c r="I32" s="5" t="s">
        <v>350</v>
      </c>
      <c r="J32" s="43" t="s">
        <v>351</v>
      </c>
      <c r="K32" s="12">
        <v>308601</v>
      </c>
      <c r="L32" s="12">
        <v>4006</v>
      </c>
      <c r="M32" s="1"/>
      <c r="N32" s="1"/>
      <c r="O32" s="1"/>
      <c r="P32" s="1"/>
      <c r="Q32" s="1"/>
    </row>
    <row r="33" spans="1:17" x14ac:dyDescent="0.2">
      <c r="A33" t="s">
        <v>13</v>
      </c>
      <c r="B33" s="6" t="s">
        <v>14</v>
      </c>
      <c r="C33" s="6">
        <v>1</v>
      </c>
      <c r="D33" t="s">
        <v>352</v>
      </c>
      <c r="E33" s="14" t="s">
        <v>77</v>
      </c>
      <c r="F33" s="15" t="s">
        <v>279</v>
      </c>
      <c r="G33" s="15" t="s">
        <v>135</v>
      </c>
      <c r="H33" s="30" t="s">
        <v>124</v>
      </c>
      <c r="I33" s="5" t="s">
        <v>279</v>
      </c>
      <c r="J33" s="43" t="s">
        <v>353</v>
      </c>
      <c r="K33" s="12">
        <v>130413</v>
      </c>
      <c r="L33" s="12">
        <v>1713</v>
      </c>
      <c r="M33" s="1"/>
      <c r="N33" s="1"/>
      <c r="O33" s="1"/>
      <c r="P33" s="1"/>
      <c r="Q33" s="1"/>
    </row>
    <row r="34" spans="1:17" x14ac:dyDescent="0.2">
      <c r="A34" t="s">
        <v>13</v>
      </c>
      <c r="B34" s="6" t="s">
        <v>14</v>
      </c>
      <c r="C34" s="6">
        <v>1</v>
      </c>
      <c r="D34" t="s">
        <v>354</v>
      </c>
      <c r="E34" s="14" t="s">
        <v>77</v>
      </c>
      <c r="F34" s="15" t="s">
        <v>355</v>
      </c>
      <c r="G34" s="15" t="s">
        <v>135</v>
      </c>
      <c r="H34" s="30" t="s">
        <v>124</v>
      </c>
      <c r="I34" s="5" t="s">
        <v>355</v>
      </c>
      <c r="J34" s="43" t="s">
        <v>356</v>
      </c>
      <c r="K34" s="12">
        <v>876145</v>
      </c>
      <c r="L34" s="12">
        <v>92040</v>
      </c>
      <c r="M34" s="1"/>
      <c r="N34" s="1"/>
      <c r="O34" s="1"/>
      <c r="P34" s="1"/>
      <c r="Q34" s="1"/>
    </row>
    <row r="35" spans="1:17" x14ac:dyDescent="0.2">
      <c r="A35" t="s">
        <v>13</v>
      </c>
      <c r="B35" s="6" t="s">
        <v>14</v>
      </c>
      <c r="C35" s="6">
        <v>1</v>
      </c>
      <c r="D35" t="s">
        <v>357</v>
      </c>
      <c r="E35" s="14" t="s">
        <v>77</v>
      </c>
      <c r="F35" s="15" t="s">
        <v>358</v>
      </c>
      <c r="G35" s="15" t="s">
        <v>135</v>
      </c>
      <c r="H35" s="30" t="s">
        <v>124</v>
      </c>
      <c r="I35" s="5" t="s">
        <v>358</v>
      </c>
      <c r="J35" s="43" t="s">
        <v>359</v>
      </c>
      <c r="K35" s="12">
        <v>136623</v>
      </c>
      <c r="L35" s="12">
        <v>43470</v>
      </c>
      <c r="M35" s="1"/>
      <c r="N35" s="1"/>
      <c r="O35" s="1"/>
      <c r="P35" s="1"/>
      <c r="Q35" s="1"/>
    </row>
    <row r="36" spans="1:17" x14ac:dyDescent="0.2">
      <c r="A36" t="s">
        <v>13</v>
      </c>
      <c r="B36" s="6" t="s">
        <v>14</v>
      </c>
      <c r="C36" s="6">
        <v>1</v>
      </c>
      <c r="D36" t="s">
        <v>117</v>
      </c>
      <c r="E36" s="14" t="s">
        <v>77</v>
      </c>
      <c r="F36" s="15" t="s">
        <v>129</v>
      </c>
      <c r="G36" s="15" t="s">
        <v>135</v>
      </c>
      <c r="H36" s="30" t="s">
        <v>124</v>
      </c>
      <c r="I36" s="5" t="s">
        <v>129</v>
      </c>
      <c r="J36" s="43" t="s">
        <v>123</v>
      </c>
      <c r="K36" s="12">
        <v>79788</v>
      </c>
      <c r="L36" s="12">
        <v>5949</v>
      </c>
      <c r="M36" s="1"/>
      <c r="N36" s="1"/>
      <c r="O36" s="1"/>
      <c r="P36" s="1"/>
      <c r="Q36" s="1"/>
    </row>
    <row r="37" spans="1:17" x14ac:dyDescent="0.2">
      <c r="A37" t="s">
        <v>13</v>
      </c>
      <c r="B37" s="6" t="s">
        <v>14</v>
      </c>
      <c r="C37" s="6">
        <v>1</v>
      </c>
      <c r="D37" t="s">
        <v>457</v>
      </c>
      <c r="E37" s="14" t="s">
        <v>77</v>
      </c>
      <c r="F37" s="15" t="s">
        <v>128</v>
      </c>
      <c r="G37" s="15" t="s">
        <v>458</v>
      </c>
      <c r="H37" s="30" t="s">
        <v>459</v>
      </c>
      <c r="I37" s="5" t="s">
        <v>460</v>
      </c>
      <c r="J37" s="43" t="s">
        <v>461</v>
      </c>
      <c r="K37" s="12">
        <v>25022</v>
      </c>
      <c r="L37" s="12">
        <v>206</v>
      </c>
      <c r="M37" s="1"/>
      <c r="N37" s="1"/>
      <c r="O37" s="1"/>
      <c r="P37" s="1"/>
      <c r="Q37" s="1"/>
    </row>
    <row r="38" spans="1:17" x14ac:dyDescent="0.2">
      <c r="A38" t="s">
        <v>13</v>
      </c>
      <c r="B38" s="6" t="s">
        <v>14</v>
      </c>
      <c r="C38" s="6">
        <v>1</v>
      </c>
      <c r="D38" t="s">
        <v>241</v>
      </c>
      <c r="E38" s="14" t="s">
        <v>77</v>
      </c>
      <c r="F38" s="15" t="s">
        <v>136</v>
      </c>
      <c r="G38" s="15" t="s">
        <v>242</v>
      </c>
      <c r="H38" s="30" t="s">
        <v>243</v>
      </c>
      <c r="I38" s="5" t="s">
        <v>244</v>
      </c>
      <c r="J38" s="43" t="s">
        <v>245</v>
      </c>
      <c r="K38" s="12">
        <v>1119</v>
      </c>
      <c r="L38" s="12">
        <v>280</v>
      </c>
      <c r="M38" s="1"/>
      <c r="N38" s="1"/>
      <c r="O38" s="1"/>
      <c r="P38" s="1"/>
      <c r="Q38" s="1"/>
    </row>
    <row r="39" spans="1:17" x14ac:dyDescent="0.2">
      <c r="A39" t="s">
        <v>13</v>
      </c>
      <c r="B39" s="6" t="s">
        <v>14</v>
      </c>
      <c r="C39" s="6">
        <v>1</v>
      </c>
      <c r="D39" t="s">
        <v>492</v>
      </c>
      <c r="E39" s="14" t="s">
        <v>77</v>
      </c>
      <c r="F39" s="15" t="s">
        <v>128</v>
      </c>
      <c r="G39" s="15" t="s">
        <v>493</v>
      </c>
      <c r="H39" s="30" t="s">
        <v>494</v>
      </c>
      <c r="I39" s="5" t="s">
        <v>495</v>
      </c>
      <c r="J39" s="43" t="s">
        <v>496</v>
      </c>
      <c r="K39" s="12">
        <v>27607</v>
      </c>
      <c r="L39" s="12">
        <v>2431</v>
      </c>
      <c r="M39" s="1"/>
      <c r="N39" s="1"/>
      <c r="O39" s="1"/>
      <c r="P39" s="1"/>
      <c r="Q39" s="1"/>
    </row>
    <row r="40" spans="1:17" x14ac:dyDescent="0.2">
      <c r="A40" t="s">
        <v>13</v>
      </c>
      <c r="B40" s="6" t="s">
        <v>14</v>
      </c>
      <c r="C40" s="6">
        <v>1</v>
      </c>
      <c r="D40" t="s">
        <v>508</v>
      </c>
      <c r="E40" s="14" t="s">
        <v>77</v>
      </c>
      <c r="F40" s="15" t="s">
        <v>128</v>
      </c>
      <c r="G40" s="15" t="s">
        <v>509</v>
      </c>
      <c r="H40" s="30" t="s">
        <v>510</v>
      </c>
      <c r="I40" s="5" t="s">
        <v>511</v>
      </c>
      <c r="J40" s="43" t="s">
        <v>512</v>
      </c>
      <c r="K40" s="12">
        <v>27412</v>
      </c>
      <c r="L40" s="12">
        <v>290</v>
      </c>
      <c r="M40" s="1"/>
      <c r="N40" s="1"/>
      <c r="O40" s="1"/>
      <c r="P40" s="1"/>
      <c r="Q40" s="1"/>
    </row>
    <row r="41" spans="1:17" x14ac:dyDescent="0.2">
      <c r="A41" t="s">
        <v>13</v>
      </c>
      <c r="B41" s="6" t="s">
        <v>14</v>
      </c>
      <c r="C41" s="6">
        <v>1</v>
      </c>
      <c r="D41" t="s">
        <v>252</v>
      </c>
      <c r="E41" s="14" t="s">
        <v>77</v>
      </c>
      <c r="F41" s="15" t="s">
        <v>128</v>
      </c>
      <c r="G41" s="15" t="s">
        <v>253</v>
      </c>
      <c r="H41" s="30" t="s">
        <v>254</v>
      </c>
      <c r="I41" s="5" t="s">
        <v>255</v>
      </c>
      <c r="J41" s="43" t="s">
        <v>256</v>
      </c>
      <c r="K41" s="12">
        <v>23056</v>
      </c>
      <c r="L41" s="12">
        <v>8290</v>
      </c>
      <c r="M41" s="1"/>
      <c r="N41" s="1"/>
      <c r="O41" s="1"/>
      <c r="P41" s="1"/>
      <c r="Q41" s="1"/>
    </row>
    <row r="42" spans="1:17" x14ac:dyDescent="0.2">
      <c r="A42" t="s">
        <v>13</v>
      </c>
      <c r="B42" s="6" t="s">
        <v>14</v>
      </c>
      <c r="C42" s="6">
        <v>1</v>
      </c>
      <c r="D42" t="s">
        <v>513</v>
      </c>
      <c r="E42" s="14" t="s">
        <v>77</v>
      </c>
      <c r="F42" s="15" t="s">
        <v>128</v>
      </c>
      <c r="G42" s="15" t="s">
        <v>514</v>
      </c>
      <c r="H42" s="30" t="s">
        <v>515</v>
      </c>
      <c r="I42" s="5" t="s">
        <v>516</v>
      </c>
      <c r="J42" s="43" t="s">
        <v>517</v>
      </c>
      <c r="K42" s="12">
        <v>20097</v>
      </c>
      <c r="L42" s="12">
        <v>130</v>
      </c>
      <c r="M42" s="1"/>
      <c r="N42" s="1"/>
      <c r="O42" s="1"/>
      <c r="P42" s="1"/>
      <c r="Q42" s="1"/>
    </row>
    <row r="43" spans="1:17" x14ac:dyDescent="0.2">
      <c r="A43" t="s">
        <v>13</v>
      </c>
      <c r="B43" s="6" t="s">
        <v>14</v>
      </c>
      <c r="C43" s="6">
        <v>1</v>
      </c>
      <c r="D43" t="s">
        <v>530</v>
      </c>
      <c r="E43" s="14" t="s">
        <v>77</v>
      </c>
      <c r="F43" s="15" t="s">
        <v>128</v>
      </c>
      <c r="G43" s="15" t="s">
        <v>531</v>
      </c>
      <c r="H43" s="30" t="s">
        <v>532</v>
      </c>
      <c r="I43" s="5" t="s">
        <v>533</v>
      </c>
      <c r="J43" s="43" t="s">
        <v>534</v>
      </c>
      <c r="K43" s="12">
        <v>27116</v>
      </c>
      <c r="L43" s="12">
        <v>106</v>
      </c>
      <c r="M43" s="1"/>
      <c r="N43" s="1"/>
      <c r="O43" s="1"/>
      <c r="P43" s="1"/>
      <c r="Q43" s="1"/>
    </row>
    <row r="44" spans="1:17" x14ac:dyDescent="0.2">
      <c r="A44" t="s">
        <v>13</v>
      </c>
      <c r="B44" s="6" t="s">
        <v>14</v>
      </c>
      <c r="C44" s="6">
        <v>1</v>
      </c>
      <c r="D44" t="s">
        <v>546</v>
      </c>
      <c r="E44" s="14" t="s">
        <v>77</v>
      </c>
      <c r="F44" s="15" t="s">
        <v>128</v>
      </c>
      <c r="G44" s="15" t="s">
        <v>547</v>
      </c>
      <c r="H44" s="30" t="s">
        <v>548</v>
      </c>
      <c r="I44" s="5" t="s">
        <v>549</v>
      </c>
      <c r="J44" s="43" t="s">
        <v>550</v>
      </c>
      <c r="K44" s="12">
        <v>21128</v>
      </c>
      <c r="L44" s="12">
        <v>88</v>
      </c>
      <c r="M44" s="1"/>
      <c r="N44" s="1"/>
      <c r="O44" s="1"/>
      <c r="P44" s="1"/>
      <c r="Q44" s="1"/>
    </row>
    <row r="45" spans="1:17" x14ac:dyDescent="0.2">
      <c r="A45" t="s">
        <v>13</v>
      </c>
      <c r="B45" s="6" t="s">
        <v>14</v>
      </c>
      <c r="C45" s="6">
        <v>1</v>
      </c>
      <c r="D45" t="s">
        <v>541</v>
      </c>
      <c r="E45" s="14" t="s">
        <v>77</v>
      </c>
      <c r="F45" s="15" t="s">
        <v>128</v>
      </c>
      <c r="G45" s="15" t="s">
        <v>542</v>
      </c>
      <c r="H45" s="30" t="s">
        <v>543</v>
      </c>
      <c r="I45" s="5" t="s">
        <v>544</v>
      </c>
      <c r="J45" s="43" t="s">
        <v>545</v>
      </c>
      <c r="K45" s="12">
        <v>19674</v>
      </c>
      <c r="L45" s="12">
        <v>144</v>
      </c>
      <c r="M45" s="1"/>
      <c r="N45" s="1"/>
      <c r="O45" s="1"/>
      <c r="P45" s="1"/>
      <c r="Q45" s="1"/>
    </row>
    <row r="46" spans="1:17" x14ac:dyDescent="0.2">
      <c r="A46" t="s">
        <v>13</v>
      </c>
      <c r="B46" s="6" t="s">
        <v>14</v>
      </c>
      <c r="C46" s="6">
        <v>1</v>
      </c>
      <c r="D46" t="s">
        <v>556</v>
      </c>
      <c r="E46" s="14" t="s">
        <v>77</v>
      </c>
      <c r="F46" s="15" t="s">
        <v>128</v>
      </c>
      <c r="G46" s="15" t="s">
        <v>557</v>
      </c>
      <c r="H46" s="30" t="s">
        <v>558</v>
      </c>
      <c r="I46" s="5" t="s">
        <v>559</v>
      </c>
      <c r="J46" s="43" t="s">
        <v>560</v>
      </c>
      <c r="K46" s="12">
        <v>9288</v>
      </c>
      <c r="L46" s="12">
        <v>57</v>
      </c>
      <c r="M46" s="1"/>
      <c r="N46" s="1"/>
      <c r="O46" s="1"/>
      <c r="P46" s="1"/>
      <c r="Q46" s="1"/>
    </row>
    <row r="47" spans="1:17" x14ac:dyDescent="0.2">
      <c r="A47" t="s">
        <v>13</v>
      </c>
      <c r="B47" s="6" t="s">
        <v>14</v>
      </c>
      <c r="C47" s="6">
        <v>1</v>
      </c>
      <c r="D47" t="s">
        <v>157</v>
      </c>
      <c r="E47" s="14" t="s">
        <v>77</v>
      </c>
      <c r="F47" s="15" t="s">
        <v>137</v>
      </c>
      <c r="G47" s="15" t="s">
        <v>158</v>
      </c>
      <c r="H47" s="30" t="s">
        <v>159</v>
      </c>
      <c r="I47" s="5" t="s">
        <v>160</v>
      </c>
      <c r="J47" s="43" t="s">
        <v>161</v>
      </c>
      <c r="K47" s="12">
        <v>60849</v>
      </c>
      <c r="L47" s="12">
        <v>12342</v>
      </c>
      <c r="M47" s="1"/>
      <c r="N47" s="1"/>
      <c r="O47" s="1"/>
      <c r="P47" s="1"/>
      <c r="Q47" s="1"/>
    </row>
    <row r="48" spans="1:17" x14ac:dyDescent="0.2">
      <c r="A48" t="s">
        <v>13</v>
      </c>
      <c r="B48" s="6" t="s">
        <v>14</v>
      </c>
      <c r="C48" s="6">
        <v>1</v>
      </c>
      <c r="D48" t="s">
        <v>551</v>
      </c>
      <c r="E48" s="14" t="s">
        <v>77</v>
      </c>
      <c r="F48" s="15" t="s">
        <v>128</v>
      </c>
      <c r="G48" s="15" t="s">
        <v>552</v>
      </c>
      <c r="H48" s="30" t="s">
        <v>553</v>
      </c>
      <c r="I48" s="5" t="s">
        <v>554</v>
      </c>
      <c r="J48" s="43" t="s">
        <v>555</v>
      </c>
      <c r="K48" s="12">
        <v>4734</v>
      </c>
      <c r="L48" s="12">
        <v>690</v>
      </c>
      <c r="M48" s="1"/>
      <c r="N48" s="1"/>
      <c r="O48" s="1"/>
      <c r="P48" s="1"/>
      <c r="Q48" s="1"/>
    </row>
    <row r="49" spans="1:17" x14ac:dyDescent="0.2">
      <c r="A49" t="s">
        <v>13</v>
      </c>
      <c r="B49" s="6" t="s">
        <v>14</v>
      </c>
      <c r="C49" s="6">
        <v>1</v>
      </c>
      <c r="D49" t="s">
        <v>278</v>
      </c>
      <c r="E49" s="14" t="s">
        <v>77</v>
      </c>
      <c r="F49" s="15" t="s">
        <v>279</v>
      </c>
      <c r="G49" s="15" t="s">
        <v>280</v>
      </c>
      <c r="H49" s="30" t="s">
        <v>281</v>
      </c>
      <c r="I49" s="5" t="s">
        <v>282</v>
      </c>
      <c r="J49" s="43" t="s">
        <v>283</v>
      </c>
      <c r="K49" s="12">
        <v>31916</v>
      </c>
      <c r="L49" s="12">
        <v>8223</v>
      </c>
      <c r="M49" s="1"/>
      <c r="N49" s="1"/>
      <c r="O49" s="1"/>
      <c r="P49" s="1"/>
      <c r="Q49" s="1"/>
    </row>
    <row r="50" spans="1:17" x14ac:dyDescent="0.2">
      <c r="A50" t="s">
        <v>66</v>
      </c>
      <c r="B50" s="6" t="s">
        <v>67</v>
      </c>
      <c r="C50" s="6">
        <v>53</v>
      </c>
      <c r="D50" t="s">
        <v>360</v>
      </c>
      <c r="E50" s="14" t="s">
        <v>78</v>
      </c>
      <c r="F50" s="15" t="s">
        <v>361</v>
      </c>
      <c r="G50" s="15" t="s">
        <v>135</v>
      </c>
      <c r="H50" s="30" t="s">
        <v>124</v>
      </c>
      <c r="I50" s="5" t="s">
        <v>361</v>
      </c>
      <c r="J50" s="43" t="s">
        <v>362</v>
      </c>
      <c r="K50" s="12">
        <v>6373</v>
      </c>
      <c r="L50" s="12">
        <v>4269</v>
      </c>
      <c r="M50" s="1"/>
      <c r="N50" s="1"/>
      <c r="O50" s="1"/>
      <c r="P50" s="1"/>
      <c r="Q50" s="1"/>
    </row>
    <row r="51" spans="1:17" x14ac:dyDescent="0.2">
      <c r="A51" t="s">
        <v>170</v>
      </c>
      <c r="B51" s="6" t="s">
        <v>171</v>
      </c>
      <c r="C51" s="6">
        <v>31</v>
      </c>
      <c r="D51" t="s">
        <v>225</v>
      </c>
      <c r="E51" s="14" t="s">
        <v>226</v>
      </c>
      <c r="F51" s="15" t="s">
        <v>227</v>
      </c>
      <c r="G51" s="15" t="s">
        <v>135</v>
      </c>
      <c r="H51" s="30" t="s">
        <v>124</v>
      </c>
      <c r="I51" s="5" t="s">
        <v>227</v>
      </c>
      <c r="J51" s="43" t="s">
        <v>228</v>
      </c>
      <c r="K51" s="12">
        <v>4375</v>
      </c>
      <c r="L51" s="12">
        <v>495</v>
      </c>
      <c r="M51" s="1"/>
      <c r="N51" s="1"/>
      <c r="O51" s="1"/>
      <c r="P51" s="1"/>
      <c r="Q51" s="1"/>
    </row>
    <row r="52" spans="1:17" x14ac:dyDescent="0.2">
      <c r="A52" t="s">
        <v>170</v>
      </c>
      <c r="B52" s="6" t="s">
        <v>171</v>
      </c>
      <c r="C52" s="6">
        <v>31</v>
      </c>
      <c r="D52" t="s">
        <v>363</v>
      </c>
      <c r="E52" s="14" t="s">
        <v>226</v>
      </c>
      <c r="F52" s="15" t="s">
        <v>261</v>
      </c>
      <c r="G52" s="15" t="s">
        <v>135</v>
      </c>
      <c r="H52" s="30" t="s">
        <v>124</v>
      </c>
      <c r="I52" s="5" t="s">
        <v>261</v>
      </c>
      <c r="J52" s="43" t="s">
        <v>364</v>
      </c>
      <c r="K52" s="12">
        <v>66558</v>
      </c>
      <c r="L52" s="12">
        <v>12394</v>
      </c>
      <c r="M52" s="1"/>
      <c r="N52" s="1"/>
      <c r="O52" s="1"/>
      <c r="P52" s="1"/>
      <c r="Q52" s="1"/>
    </row>
    <row r="53" spans="1:17" x14ac:dyDescent="0.2">
      <c r="A53" t="s">
        <v>170</v>
      </c>
      <c r="B53" s="6" t="s">
        <v>171</v>
      </c>
      <c r="C53" s="6">
        <v>31</v>
      </c>
      <c r="D53" t="s">
        <v>445</v>
      </c>
      <c r="E53" s="14" t="s">
        <v>226</v>
      </c>
      <c r="F53" s="15" t="s">
        <v>446</v>
      </c>
      <c r="G53" s="15" t="s">
        <v>447</v>
      </c>
      <c r="H53" s="30" t="s">
        <v>448</v>
      </c>
      <c r="I53" s="5" t="s">
        <v>449</v>
      </c>
      <c r="J53" s="43" t="s">
        <v>450</v>
      </c>
      <c r="K53" s="12">
        <v>1521</v>
      </c>
      <c r="L53" s="12">
        <v>1521</v>
      </c>
      <c r="M53" s="1"/>
      <c r="N53" s="1"/>
      <c r="O53" s="1"/>
      <c r="P53" s="1"/>
      <c r="Q53" s="1"/>
    </row>
    <row r="54" spans="1:17" x14ac:dyDescent="0.2">
      <c r="A54" t="s">
        <v>170</v>
      </c>
      <c r="B54" s="6" t="s">
        <v>171</v>
      </c>
      <c r="C54" s="6">
        <v>31</v>
      </c>
      <c r="D54" t="s">
        <v>260</v>
      </c>
      <c r="E54" s="14" t="s">
        <v>226</v>
      </c>
      <c r="F54" s="15" t="s">
        <v>261</v>
      </c>
      <c r="G54" s="15" t="s">
        <v>262</v>
      </c>
      <c r="H54" s="30" t="s">
        <v>263</v>
      </c>
      <c r="I54" s="5" t="s">
        <v>264</v>
      </c>
      <c r="J54" s="43" t="s">
        <v>265</v>
      </c>
      <c r="K54" s="12">
        <v>4920</v>
      </c>
      <c r="L54" s="12">
        <v>1233</v>
      </c>
      <c r="M54" s="1"/>
      <c r="N54" s="1"/>
      <c r="O54" s="1"/>
      <c r="P54" s="1"/>
      <c r="Q54" s="1"/>
    </row>
    <row r="55" spans="1:17" x14ac:dyDescent="0.2">
      <c r="A55" t="s">
        <v>34</v>
      </c>
      <c r="B55" s="6" t="s">
        <v>35</v>
      </c>
      <c r="C55" s="6">
        <v>1</v>
      </c>
      <c r="D55" t="s">
        <v>365</v>
      </c>
      <c r="E55" s="14" t="s">
        <v>79</v>
      </c>
      <c r="F55" s="15" t="s">
        <v>366</v>
      </c>
      <c r="G55" s="15" t="s">
        <v>135</v>
      </c>
      <c r="H55" s="30" t="s">
        <v>124</v>
      </c>
      <c r="I55" s="5" t="s">
        <v>366</v>
      </c>
      <c r="J55" s="43" t="s">
        <v>367</v>
      </c>
      <c r="K55" s="12">
        <v>6456</v>
      </c>
      <c r="L55" s="12">
        <v>4209</v>
      </c>
      <c r="M55" s="1"/>
      <c r="N55" s="1"/>
      <c r="O55" s="1"/>
      <c r="P55" s="1"/>
      <c r="Q55" s="1"/>
    </row>
    <row r="56" spans="1:17" x14ac:dyDescent="0.2">
      <c r="A56" t="s">
        <v>34</v>
      </c>
      <c r="B56" s="6" t="s">
        <v>35</v>
      </c>
      <c r="C56" s="6">
        <v>1</v>
      </c>
      <c r="D56" t="s">
        <v>189</v>
      </c>
      <c r="E56" s="14" t="s">
        <v>79</v>
      </c>
      <c r="F56" s="15" t="s">
        <v>190</v>
      </c>
      <c r="G56" s="15" t="s">
        <v>135</v>
      </c>
      <c r="H56" s="30" t="s">
        <v>124</v>
      </c>
      <c r="I56" s="5" t="s">
        <v>190</v>
      </c>
      <c r="J56" s="43" t="s">
        <v>191</v>
      </c>
      <c r="K56" s="12">
        <v>108371</v>
      </c>
      <c r="L56" s="12">
        <v>73601</v>
      </c>
      <c r="M56" s="1"/>
      <c r="N56" s="1"/>
      <c r="O56" s="1"/>
      <c r="P56" s="1"/>
      <c r="Q56" s="1"/>
    </row>
    <row r="57" spans="1:17" x14ac:dyDescent="0.2">
      <c r="A57" t="s">
        <v>68</v>
      </c>
      <c r="B57" s="6" t="s">
        <v>69</v>
      </c>
      <c r="C57" s="6">
        <v>6</v>
      </c>
      <c r="D57" t="s">
        <v>116</v>
      </c>
      <c r="E57" s="14" t="s">
        <v>80</v>
      </c>
      <c r="F57" s="15" t="s">
        <v>130</v>
      </c>
      <c r="G57" s="15" t="s">
        <v>135</v>
      </c>
      <c r="H57" s="30" t="s">
        <v>124</v>
      </c>
      <c r="I57" s="5" t="s">
        <v>130</v>
      </c>
      <c r="J57" s="43" t="s">
        <v>122</v>
      </c>
      <c r="K57" s="12">
        <v>31735</v>
      </c>
      <c r="L57" s="12">
        <v>9008</v>
      </c>
      <c r="M57" s="1"/>
      <c r="N57" s="1"/>
      <c r="O57" s="1"/>
      <c r="P57" s="1"/>
      <c r="Q57" s="1"/>
    </row>
    <row r="58" spans="1:17" x14ac:dyDescent="0.2">
      <c r="A58" t="s">
        <v>298</v>
      </c>
      <c r="B58" s="6" t="s">
        <v>299</v>
      </c>
      <c r="C58" s="6">
        <v>1</v>
      </c>
      <c r="D58" t="s">
        <v>368</v>
      </c>
      <c r="E58" s="14" t="s">
        <v>369</v>
      </c>
      <c r="F58" s="15" t="s">
        <v>370</v>
      </c>
      <c r="G58" s="15" t="s">
        <v>135</v>
      </c>
      <c r="H58" s="30" t="s">
        <v>124</v>
      </c>
      <c r="I58" s="5" t="s">
        <v>370</v>
      </c>
      <c r="J58" s="43" t="s">
        <v>371</v>
      </c>
      <c r="K58" s="12">
        <v>15326</v>
      </c>
      <c r="L58" s="12">
        <v>15326</v>
      </c>
      <c r="M58" s="1"/>
      <c r="N58" s="1"/>
      <c r="O58" s="1"/>
      <c r="P58" s="1"/>
      <c r="Q58" s="1"/>
    </row>
    <row r="59" spans="1:17" x14ac:dyDescent="0.2">
      <c r="A59" t="s">
        <v>62</v>
      </c>
      <c r="B59" s="6" t="s">
        <v>63</v>
      </c>
      <c r="C59" s="6">
        <v>1</v>
      </c>
      <c r="D59" t="s">
        <v>372</v>
      </c>
      <c r="E59" s="14" t="s">
        <v>81</v>
      </c>
      <c r="F59" s="15" t="s">
        <v>373</v>
      </c>
      <c r="G59" s="15" t="s">
        <v>135</v>
      </c>
      <c r="H59" s="30" t="s">
        <v>124</v>
      </c>
      <c r="I59" s="5" t="s">
        <v>373</v>
      </c>
      <c r="J59" s="43" t="s">
        <v>374</v>
      </c>
      <c r="K59" s="12">
        <v>72682</v>
      </c>
      <c r="L59" s="12">
        <v>33542</v>
      </c>
      <c r="M59" s="1"/>
      <c r="N59" s="1"/>
      <c r="O59" s="1"/>
      <c r="P59" s="1"/>
      <c r="Q59" s="1"/>
    </row>
    <row r="60" spans="1:17" x14ac:dyDescent="0.2">
      <c r="A60" t="s">
        <v>62</v>
      </c>
      <c r="B60" s="6" t="s">
        <v>63</v>
      </c>
      <c r="C60" s="6">
        <v>1</v>
      </c>
      <c r="D60" t="s">
        <v>437</v>
      </c>
      <c r="E60" s="14" t="s">
        <v>81</v>
      </c>
      <c r="F60" s="15" t="s">
        <v>438</v>
      </c>
      <c r="G60" s="15" t="s">
        <v>135</v>
      </c>
      <c r="H60" s="30" t="s">
        <v>124</v>
      </c>
      <c r="I60" s="5" t="s">
        <v>438</v>
      </c>
      <c r="J60" s="43" t="s">
        <v>439</v>
      </c>
      <c r="K60" s="12">
        <v>32010</v>
      </c>
      <c r="L60" s="12">
        <v>419</v>
      </c>
      <c r="M60" s="1"/>
      <c r="N60" s="1"/>
      <c r="O60" s="1"/>
      <c r="P60" s="1"/>
      <c r="Q60" s="1"/>
    </row>
    <row r="61" spans="1:17" x14ac:dyDescent="0.2">
      <c r="A61" t="s">
        <v>27</v>
      </c>
      <c r="B61" s="6" t="s">
        <v>28</v>
      </c>
      <c r="C61" s="6">
        <v>4</v>
      </c>
      <c r="D61" t="s">
        <v>375</v>
      </c>
      <c r="E61" s="14" t="s">
        <v>82</v>
      </c>
      <c r="F61" s="15" t="s">
        <v>376</v>
      </c>
      <c r="G61" s="15" t="s">
        <v>135</v>
      </c>
      <c r="H61" s="30" t="s">
        <v>124</v>
      </c>
      <c r="I61" s="5" t="s">
        <v>376</v>
      </c>
      <c r="J61" s="43" t="s">
        <v>377</v>
      </c>
      <c r="K61" s="12">
        <v>75149</v>
      </c>
      <c r="L61" s="12">
        <v>10921</v>
      </c>
      <c r="M61" s="1"/>
      <c r="N61" s="1"/>
      <c r="O61" s="1"/>
      <c r="P61" s="1"/>
      <c r="Q61" s="1"/>
    </row>
    <row r="62" spans="1:17" x14ac:dyDescent="0.2">
      <c r="A62" t="s">
        <v>27</v>
      </c>
      <c r="B62" s="6" t="s">
        <v>28</v>
      </c>
      <c r="C62" s="6">
        <v>4</v>
      </c>
      <c r="D62" t="s">
        <v>219</v>
      </c>
      <c r="E62" s="14" t="s">
        <v>82</v>
      </c>
      <c r="F62" s="15" t="s">
        <v>220</v>
      </c>
      <c r="G62" s="15" t="s">
        <v>135</v>
      </c>
      <c r="H62" s="30" t="s">
        <v>124</v>
      </c>
      <c r="I62" s="5" t="s">
        <v>220</v>
      </c>
      <c r="J62" s="43" t="s">
        <v>221</v>
      </c>
      <c r="K62" s="12">
        <v>519768</v>
      </c>
      <c r="L62" s="12">
        <v>85689</v>
      </c>
      <c r="M62" s="1"/>
      <c r="N62" s="1"/>
      <c r="O62" s="1"/>
      <c r="P62" s="1"/>
      <c r="Q62" s="1"/>
    </row>
    <row r="63" spans="1:17" x14ac:dyDescent="0.2">
      <c r="A63" t="s">
        <v>15</v>
      </c>
      <c r="B63" s="6" t="s">
        <v>16</v>
      </c>
      <c r="C63" s="6">
        <v>4</v>
      </c>
      <c r="D63" t="s">
        <v>378</v>
      </c>
      <c r="E63" s="14" t="s">
        <v>83</v>
      </c>
      <c r="F63" s="15" t="s">
        <v>379</v>
      </c>
      <c r="G63" s="15" t="s">
        <v>135</v>
      </c>
      <c r="H63" s="30" t="s">
        <v>124</v>
      </c>
      <c r="I63" s="5" t="s">
        <v>379</v>
      </c>
      <c r="J63" s="43" t="s">
        <v>380</v>
      </c>
      <c r="K63" s="12">
        <v>8880</v>
      </c>
      <c r="L63" s="12">
        <v>2220</v>
      </c>
      <c r="M63" s="1"/>
      <c r="N63" s="1"/>
      <c r="O63" s="1"/>
      <c r="P63" s="1"/>
      <c r="Q63" s="1"/>
    </row>
    <row r="64" spans="1:17" x14ac:dyDescent="0.2">
      <c r="A64" t="s">
        <v>38</v>
      </c>
      <c r="B64" s="6" t="s">
        <v>39</v>
      </c>
      <c r="C64" s="6">
        <v>14</v>
      </c>
      <c r="D64" t="s">
        <v>138</v>
      </c>
      <c r="E64" s="14" t="s">
        <v>84</v>
      </c>
      <c r="F64" s="15" t="s">
        <v>139</v>
      </c>
      <c r="G64" s="15" t="s">
        <v>135</v>
      </c>
      <c r="H64" s="30" t="s">
        <v>124</v>
      </c>
      <c r="I64" s="5" t="s">
        <v>139</v>
      </c>
      <c r="J64" s="43" t="s">
        <v>140</v>
      </c>
      <c r="K64" s="12">
        <v>222299</v>
      </c>
      <c r="L64" s="12">
        <v>119521</v>
      </c>
      <c r="M64" s="1"/>
      <c r="N64" s="1"/>
      <c r="O64" s="1"/>
      <c r="P64" s="1"/>
      <c r="Q64" s="1"/>
    </row>
    <row r="65" spans="1:17" x14ac:dyDescent="0.2">
      <c r="A65" t="s">
        <v>32</v>
      </c>
      <c r="B65" s="6" t="s">
        <v>33</v>
      </c>
      <c r="C65" s="6">
        <v>52</v>
      </c>
      <c r="D65" t="s">
        <v>235</v>
      </c>
      <c r="E65" s="14" t="s">
        <v>85</v>
      </c>
      <c r="F65" s="15" t="s">
        <v>236</v>
      </c>
      <c r="G65" s="15" t="s">
        <v>237</v>
      </c>
      <c r="H65" s="30" t="s">
        <v>238</v>
      </c>
      <c r="I65" s="5" t="s">
        <v>239</v>
      </c>
      <c r="J65" s="43" t="s">
        <v>240</v>
      </c>
      <c r="K65" s="12">
        <v>26721</v>
      </c>
      <c r="L65" s="12">
        <v>6239</v>
      </c>
      <c r="M65" s="1"/>
      <c r="N65" s="1"/>
      <c r="O65" s="1"/>
      <c r="P65" s="1"/>
      <c r="Q65" s="1"/>
    </row>
    <row r="66" spans="1:17" x14ac:dyDescent="0.2">
      <c r="A66" t="s">
        <v>32</v>
      </c>
      <c r="B66" s="6" t="s">
        <v>33</v>
      </c>
      <c r="C66" s="6">
        <v>52</v>
      </c>
      <c r="D66" t="s">
        <v>246</v>
      </c>
      <c r="E66" s="14" t="s">
        <v>85</v>
      </c>
      <c r="F66" s="15" t="s">
        <v>247</v>
      </c>
      <c r="G66" s="15" t="s">
        <v>248</v>
      </c>
      <c r="H66" s="30" t="s">
        <v>249</v>
      </c>
      <c r="I66" s="5" t="s">
        <v>250</v>
      </c>
      <c r="J66" s="43" t="s">
        <v>251</v>
      </c>
      <c r="K66" s="12">
        <v>34351</v>
      </c>
      <c r="L66" s="12">
        <v>16861</v>
      </c>
      <c r="M66" s="1"/>
      <c r="N66" s="1"/>
      <c r="O66" s="1"/>
      <c r="P66" s="1"/>
      <c r="Q66" s="1"/>
    </row>
    <row r="67" spans="1:17" x14ac:dyDescent="0.2">
      <c r="A67" t="s">
        <v>166</v>
      </c>
      <c r="B67" s="6" t="s">
        <v>167</v>
      </c>
      <c r="C67" s="6">
        <v>1</v>
      </c>
      <c r="D67" t="s">
        <v>199</v>
      </c>
      <c r="E67" s="14" t="s">
        <v>200</v>
      </c>
      <c r="F67" s="15" t="s">
        <v>201</v>
      </c>
      <c r="G67" s="15" t="s">
        <v>135</v>
      </c>
      <c r="H67" s="30" t="s">
        <v>124</v>
      </c>
      <c r="I67" s="5" t="s">
        <v>201</v>
      </c>
      <c r="J67" s="43" t="s">
        <v>202</v>
      </c>
      <c r="K67" s="12">
        <v>1119</v>
      </c>
      <c r="L67" s="12">
        <v>848</v>
      </c>
      <c r="M67" s="1"/>
      <c r="N67" s="1"/>
      <c r="O67" s="1"/>
      <c r="P67" s="1"/>
      <c r="Q67" s="1"/>
    </row>
    <row r="68" spans="1:17" x14ac:dyDescent="0.2">
      <c r="A68" t="s">
        <v>166</v>
      </c>
      <c r="B68" s="6" t="s">
        <v>167</v>
      </c>
      <c r="C68" s="6">
        <v>1</v>
      </c>
      <c r="D68" t="s">
        <v>266</v>
      </c>
      <c r="E68" s="14" t="s">
        <v>200</v>
      </c>
      <c r="F68" s="15" t="s">
        <v>267</v>
      </c>
      <c r="G68" s="15" t="s">
        <v>268</v>
      </c>
      <c r="H68" s="30" t="s">
        <v>269</v>
      </c>
      <c r="I68" s="5" t="s">
        <v>270</v>
      </c>
      <c r="J68" s="43" t="s">
        <v>271</v>
      </c>
      <c r="K68" s="12">
        <v>14667</v>
      </c>
      <c r="L68" s="12">
        <v>3667</v>
      </c>
      <c r="M68" s="1"/>
      <c r="N68" s="1"/>
      <c r="O68" s="1"/>
      <c r="P68" s="1"/>
      <c r="Q68" s="1"/>
    </row>
    <row r="69" spans="1:17" x14ac:dyDescent="0.2">
      <c r="A69" t="s">
        <v>17</v>
      </c>
      <c r="B69" s="6" t="s">
        <v>18</v>
      </c>
      <c r="C69" s="6">
        <v>4</v>
      </c>
      <c r="D69" t="s">
        <v>381</v>
      </c>
      <c r="E69" s="14" t="s">
        <v>86</v>
      </c>
      <c r="F69" s="15" t="s">
        <v>382</v>
      </c>
      <c r="G69" s="15" t="s">
        <v>135</v>
      </c>
      <c r="H69" s="30" t="s">
        <v>124</v>
      </c>
      <c r="I69" s="5" t="s">
        <v>382</v>
      </c>
      <c r="J69" s="43" t="s">
        <v>383</v>
      </c>
      <c r="K69" s="12">
        <v>125174</v>
      </c>
      <c r="L69" s="12">
        <v>103845</v>
      </c>
      <c r="M69" s="1"/>
      <c r="N69" s="1"/>
      <c r="O69" s="1"/>
      <c r="P69" s="1"/>
      <c r="Q69" s="1"/>
    </row>
    <row r="70" spans="1:17" x14ac:dyDescent="0.2">
      <c r="A70" t="s">
        <v>17</v>
      </c>
      <c r="B70" s="6" t="s">
        <v>18</v>
      </c>
      <c r="C70" s="6">
        <v>4</v>
      </c>
      <c r="D70" t="s">
        <v>384</v>
      </c>
      <c r="E70" s="14" t="s">
        <v>86</v>
      </c>
      <c r="F70" s="15" t="s">
        <v>385</v>
      </c>
      <c r="G70" s="15" t="s">
        <v>135</v>
      </c>
      <c r="H70" s="30" t="s">
        <v>124</v>
      </c>
      <c r="I70" s="5" t="s">
        <v>385</v>
      </c>
      <c r="J70" s="43" t="s">
        <v>386</v>
      </c>
      <c r="K70" s="12">
        <v>52399</v>
      </c>
      <c r="L70" s="12">
        <v>7877</v>
      </c>
      <c r="M70" s="1"/>
      <c r="N70" s="1"/>
      <c r="O70" s="1"/>
      <c r="P70" s="1"/>
      <c r="Q70" s="1"/>
    </row>
    <row r="71" spans="1:17" x14ac:dyDescent="0.2">
      <c r="A71" t="s">
        <v>17</v>
      </c>
      <c r="B71" s="6" t="s">
        <v>18</v>
      </c>
      <c r="C71" s="6">
        <v>4</v>
      </c>
      <c r="D71" t="s">
        <v>387</v>
      </c>
      <c r="E71" s="14" t="s">
        <v>86</v>
      </c>
      <c r="F71" s="15" t="s">
        <v>230</v>
      </c>
      <c r="G71" s="15" t="s">
        <v>135</v>
      </c>
      <c r="H71" s="30" t="s">
        <v>124</v>
      </c>
      <c r="I71" s="5" t="s">
        <v>230</v>
      </c>
      <c r="J71" s="43" t="s">
        <v>388</v>
      </c>
      <c r="K71" s="12">
        <v>746003</v>
      </c>
      <c r="L71" s="12">
        <v>149224</v>
      </c>
      <c r="M71" s="1"/>
      <c r="N71" s="1"/>
      <c r="O71" s="1"/>
      <c r="P71" s="1"/>
      <c r="Q71" s="1"/>
    </row>
    <row r="72" spans="1:17" x14ac:dyDescent="0.2">
      <c r="A72" t="s">
        <v>17</v>
      </c>
      <c r="B72" s="6" t="s">
        <v>18</v>
      </c>
      <c r="C72" s="6">
        <v>4</v>
      </c>
      <c r="D72" t="s">
        <v>229</v>
      </c>
      <c r="E72" s="14" t="s">
        <v>86</v>
      </c>
      <c r="F72" s="15" t="s">
        <v>230</v>
      </c>
      <c r="G72" s="15" t="s">
        <v>231</v>
      </c>
      <c r="H72" s="30" t="s">
        <v>232</v>
      </c>
      <c r="I72" s="5" t="s">
        <v>233</v>
      </c>
      <c r="J72" s="43" t="s">
        <v>234</v>
      </c>
      <c r="K72" s="12">
        <v>35546</v>
      </c>
      <c r="L72" s="12">
        <v>1116</v>
      </c>
      <c r="M72" s="1"/>
      <c r="N72" s="1"/>
      <c r="O72" s="1"/>
      <c r="P72" s="1"/>
      <c r="Q72" s="1"/>
    </row>
    <row r="73" spans="1:17" x14ac:dyDescent="0.2">
      <c r="A73" t="s">
        <v>17</v>
      </c>
      <c r="B73" s="6" t="s">
        <v>18</v>
      </c>
      <c r="C73" s="6">
        <v>4</v>
      </c>
      <c r="D73" t="s">
        <v>502</v>
      </c>
      <c r="E73" s="14" t="s">
        <v>86</v>
      </c>
      <c r="F73" s="15" t="s">
        <v>503</v>
      </c>
      <c r="G73" s="15" t="s">
        <v>504</v>
      </c>
      <c r="H73" s="30" t="s">
        <v>505</v>
      </c>
      <c r="I73" s="5" t="s">
        <v>506</v>
      </c>
      <c r="J73" s="43" t="s">
        <v>507</v>
      </c>
      <c r="K73" s="12">
        <v>48074</v>
      </c>
      <c r="L73" s="12">
        <v>956</v>
      </c>
      <c r="M73" s="1"/>
      <c r="N73" s="1"/>
      <c r="O73" s="1"/>
      <c r="P73" s="1"/>
      <c r="Q73" s="1"/>
    </row>
    <row r="74" spans="1:17" x14ac:dyDescent="0.2">
      <c r="A74" t="s">
        <v>17</v>
      </c>
      <c r="B74" s="6" t="s">
        <v>18</v>
      </c>
      <c r="C74" s="6">
        <v>4</v>
      </c>
      <c r="D74" t="s">
        <v>151</v>
      </c>
      <c r="E74" s="14" t="s">
        <v>86</v>
      </c>
      <c r="F74" s="15" t="s">
        <v>152</v>
      </c>
      <c r="G74" s="15" t="s">
        <v>153</v>
      </c>
      <c r="H74" s="30" t="s">
        <v>154</v>
      </c>
      <c r="I74" s="5" t="s">
        <v>155</v>
      </c>
      <c r="J74" s="43" t="s">
        <v>156</v>
      </c>
      <c r="K74" s="12">
        <v>37896</v>
      </c>
      <c r="L74" s="12">
        <v>1716</v>
      </c>
      <c r="M74" s="1"/>
      <c r="N74" s="1"/>
      <c r="O74" s="1"/>
      <c r="P74" s="1"/>
      <c r="Q74" s="1"/>
    </row>
    <row r="75" spans="1:17" x14ac:dyDescent="0.2">
      <c r="A75" t="s">
        <v>21</v>
      </c>
      <c r="B75" s="6" t="s">
        <v>22</v>
      </c>
      <c r="C75" s="6">
        <v>2</v>
      </c>
      <c r="D75" t="s">
        <v>183</v>
      </c>
      <c r="E75" s="14" t="s">
        <v>87</v>
      </c>
      <c r="F75" s="15" t="s">
        <v>184</v>
      </c>
      <c r="G75" s="15" t="s">
        <v>135</v>
      </c>
      <c r="H75" s="30" t="s">
        <v>124</v>
      </c>
      <c r="I75" s="5" t="s">
        <v>184</v>
      </c>
      <c r="J75" s="43" t="s">
        <v>185</v>
      </c>
      <c r="K75" s="12">
        <v>14795</v>
      </c>
      <c r="L75" s="12">
        <v>1099</v>
      </c>
      <c r="M75" s="1"/>
      <c r="N75" s="1"/>
      <c r="O75" s="1"/>
      <c r="P75" s="1"/>
      <c r="Q75" s="1"/>
    </row>
    <row r="76" spans="1:17" x14ac:dyDescent="0.2">
      <c r="A76" t="s">
        <v>21</v>
      </c>
      <c r="B76" s="6" t="s">
        <v>22</v>
      </c>
      <c r="C76" s="6">
        <v>2</v>
      </c>
      <c r="D76" t="s">
        <v>186</v>
      </c>
      <c r="E76" s="14" t="s">
        <v>87</v>
      </c>
      <c r="F76" s="15" t="s">
        <v>187</v>
      </c>
      <c r="G76" s="15" t="s">
        <v>135</v>
      </c>
      <c r="H76" s="30" t="s">
        <v>124</v>
      </c>
      <c r="I76" s="5" t="s">
        <v>187</v>
      </c>
      <c r="J76" s="43" t="s">
        <v>188</v>
      </c>
      <c r="K76" s="12">
        <v>42810</v>
      </c>
      <c r="L76" s="12">
        <v>943</v>
      </c>
      <c r="M76" s="1"/>
      <c r="N76" s="1"/>
      <c r="O76" s="1"/>
      <c r="P76" s="1"/>
      <c r="Q76" s="1"/>
    </row>
    <row r="77" spans="1:17" x14ac:dyDescent="0.2">
      <c r="A77" t="s">
        <v>21</v>
      </c>
      <c r="B77" s="6" t="s">
        <v>22</v>
      </c>
      <c r="C77" s="6">
        <v>2</v>
      </c>
      <c r="D77" t="s">
        <v>389</v>
      </c>
      <c r="E77" s="14" t="s">
        <v>87</v>
      </c>
      <c r="F77" s="15" t="s">
        <v>390</v>
      </c>
      <c r="G77" s="15" t="s">
        <v>135</v>
      </c>
      <c r="H77" s="30" t="s">
        <v>124</v>
      </c>
      <c r="I77" s="5" t="s">
        <v>390</v>
      </c>
      <c r="J77" s="43" t="s">
        <v>391</v>
      </c>
      <c r="K77" s="12">
        <v>130716</v>
      </c>
      <c r="L77" s="12">
        <v>60623</v>
      </c>
      <c r="M77" s="1"/>
      <c r="N77" s="1"/>
      <c r="O77" s="1"/>
      <c r="P77" s="1"/>
      <c r="Q77" s="1"/>
    </row>
    <row r="78" spans="1:17" x14ac:dyDescent="0.2">
      <c r="A78" t="s">
        <v>21</v>
      </c>
      <c r="B78" s="6" t="s">
        <v>22</v>
      </c>
      <c r="C78" s="6">
        <v>2</v>
      </c>
      <c r="D78" t="s">
        <v>114</v>
      </c>
      <c r="E78" s="14" t="s">
        <v>87</v>
      </c>
      <c r="F78" s="15" t="s">
        <v>131</v>
      </c>
      <c r="G78" s="15" t="s">
        <v>135</v>
      </c>
      <c r="H78" s="30" t="s">
        <v>124</v>
      </c>
      <c r="I78" s="5" t="s">
        <v>131</v>
      </c>
      <c r="J78" s="43" t="s">
        <v>120</v>
      </c>
      <c r="K78" s="12">
        <v>1274397</v>
      </c>
      <c r="L78" s="12">
        <v>85890</v>
      </c>
      <c r="M78" s="1"/>
      <c r="N78" s="1"/>
      <c r="O78" s="1"/>
      <c r="P78" s="1"/>
      <c r="Q78" s="1"/>
    </row>
    <row r="79" spans="1:17" x14ac:dyDescent="0.2">
      <c r="A79" t="s">
        <v>21</v>
      </c>
      <c r="B79" s="6" t="s">
        <v>22</v>
      </c>
      <c r="C79" s="6">
        <v>2</v>
      </c>
      <c r="D79" t="s">
        <v>462</v>
      </c>
      <c r="E79" s="14" t="s">
        <v>87</v>
      </c>
      <c r="F79" s="15" t="s">
        <v>463</v>
      </c>
      <c r="G79" s="15" t="s">
        <v>464</v>
      </c>
      <c r="H79" s="30" t="s">
        <v>465</v>
      </c>
      <c r="I79" s="5" t="s">
        <v>466</v>
      </c>
      <c r="J79" s="43" t="s">
        <v>467</v>
      </c>
      <c r="K79" s="12">
        <v>8833</v>
      </c>
      <c r="L79" s="12">
        <v>65</v>
      </c>
      <c r="M79" s="1"/>
      <c r="N79" s="1"/>
      <c r="O79" s="1"/>
      <c r="P79" s="1"/>
      <c r="Q79" s="1"/>
    </row>
    <row r="80" spans="1:17" x14ac:dyDescent="0.2">
      <c r="A80" t="s">
        <v>21</v>
      </c>
      <c r="B80" s="6" t="s">
        <v>22</v>
      </c>
      <c r="C80" s="6">
        <v>2</v>
      </c>
      <c r="D80" t="s">
        <v>451</v>
      </c>
      <c r="E80" s="14" t="s">
        <v>87</v>
      </c>
      <c r="F80" s="15" t="s">
        <v>452</v>
      </c>
      <c r="G80" s="15" t="s">
        <v>453</v>
      </c>
      <c r="H80" s="30" t="s">
        <v>454</v>
      </c>
      <c r="I80" s="5" t="s">
        <v>455</v>
      </c>
      <c r="J80" s="43" t="s">
        <v>456</v>
      </c>
      <c r="K80" s="12">
        <v>62442</v>
      </c>
      <c r="L80" s="12">
        <v>14207</v>
      </c>
      <c r="M80" s="1"/>
      <c r="N80" s="1"/>
      <c r="O80" s="1"/>
      <c r="P80" s="1"/>
      <c r="Q80" s="1"/>
    </row>
    <row r="81" spans="1:17" x14ac:dyDescent="0.2">
      <c r="A81" t="s">
        <v>21</v>
      </c>
      <c r="B81" s="6" t="s">
        <v>22</v>
      </c>
      <c r="C81" s="6">
        <v>2</v>
      </c>
      <c r="D81" t="s">
        <v>518</v>
      </c>
      <c r="E81" s="14" t="s">
        <v>87</v>
      </c>
      <c r="F81" s="15" t="s">
        <v>519</v>
      </c>
      <c r="G81" s="15" t="s">
        <v>520</v>
      </c>
      <c r="H81" s="30" t="s">
        <v>521</v>
      </c>
      <c r="I81" s="5" t="s">
        <v>522</v>
      </c>
      <c r="J81" s="43" t="s">
        <v>523</v>
      </c>
      <c r="K81" s="12">
        <v>6807</v>
      </c>
      <c r="L81" s="12">
        <v>2435</v>
      </c>
      <c r="M81" s="1"/>
      <c r="N81" s="1"/>
      <c r="O81" s="1"/>
      <c r="P81" s="1"/>
      <c r="Q81" s="1"/>
    </row>
    <row r="82" spans="1:17" x14ac:dyDescent="0.2">
      <c r="A82" t="s">
        <v>172</v>
      </c>
      <c r="B82" s="6" t="s">
        <v>173</v>
      </c>
      <c r="C82" s="6">
        <v>1</v>
      </c>
      <c r="D82" t="s">
        <v>440</v>
      </c>
      <c r="E82" s="14" t="s">
        <v>257</v>
      </c>
      <c r="F82" s="15" t="s">
        <v>258</v>
      </c>
      <c r="G82" s="15" t="s">
        <v>441</v>
      </c>
      <c r="H82" s="30" t="s">
        <v>442</v>
      </c>
      <c r="I82" s="5" t="s">
        <v>443</v>
      </c>
      <c r="J82" s="43" t="s">
        <v>444</v>
      </c>
      <c r="K82" s="12">
        <v>15463</v>
      </c>
      <c r="L82" s="12">
        <v>3260</v>
      </c>
      <c r="M82" s="1"/>
      <c r="N82" s="1"/>
      <c r="O82" s="1"/>
      <c r="P82" s="1"/>
      <c r="Q82" s="1"/>
    </row>
    <row r="83" spans="1:17" x14ac:dyDescent="0.2">
      <c r="A83" t="s">
        <v>168</v>
      </c>
      <c r="B83" s="6" t="s">
        <v>169</v>
      </c>
      <c r="C83" s="6">
        <v>1</v>
      </c>
      <c r="D83" t="s">
        <v>203</v>
      </c>
      <c r="E83" s="14" t="s">
        <v>204</v>
      </c>
      <c r="F83" s="15" t="s">
        <v>205</v>
      </c>
      <c r="G83" s="15" t="s">
        <v>135</v>
      </c>
      <c r="H83" s="30" t="s">
        <v>124</v>
      </c>
      <c r="I83" s="5" t="s">
        <v>205</v>
      </c>
      <c r="J83" s="43" t="s">
        <v>206</v>
      </c>
      <c r="K83" s="12">
        <v>89382</v>
      </c>
      <c r="L83" s="12">
        <v>39257</v>
      </c>
      <c r="M83" s="1"/>
      <c r="N83" s="1"/>
      <c r="O83" s="1"/>
      <c r="P83" s="1"/>
      <c r="Q83" s="1"/>
    </row>
    <row r="84" spans="1:17" x14ac:dyDescent="0.2">
      <c r="A84" t="s">
        <v>168</v>
      </c>
      <c r="B84" s="6" t="s">
        <v>169</v>
      </c>
      <c r="C84" s="6">
        <v>1</v>
      </c>
      <c r="D84" t="s">
        <v>535</v>
      </c>
      <c r="E84" s="14" t="s">
        <v>204</v>
      </c>
      <c r="F84" s="15" t="s">
        <v>536</v>
      </c>
      <c r="G84" s="15" t="s">
        <v>537</v>
      </c>
      <c r="H84" s="30" t="s">
        <v>538</v>
      </c>
      <c r="I84" s="5" t="s">
        <v>539</v>
      </c>
      <c r="J84" s="43" t="s">
        <v>540</v>
      </c>
      <c r="K84" s="12">
        <v>9037</v>
      </c>
      <c r="L84" s="12">
        <v>4227</v>
      </c>
      <c r="M84" s="1"/>
      <c r="N84" s="1"/>
      <c r="O84" s="1"/>
      <c r="P84" s="1"/>
      <c r="Q84" s="1"/>
    </row>
    <row r="85" spans="1:17" x14ac:dyDescent="0.2">
      <c r="A85" t="s">
        <v>300</v>
      </c>
      <c r="B85" s="6" t="s">
        <v>564</v>
      </c>
      <c r="C85" s="6">
        <v>1</v>
      </c>
      <c r="D85" t="s">
        <v>561</v>
      </c>
      <c r="E85" s="14" t="s">
        <v>392</v>
      </c>
      <c r="F85" s="15" t="s">
        <v>562</v>
      </c>
      <c r="G85" s="15" t="s">
        <v>135</v>
      </c>
      <c r="H85" s="30" t="s">
        <v>124</v>
      </c>
      <c r="I85" s="5" t="s">
        <v>562</v>
      </c>
      <c r="J85" s="43" t="s">
        <v>563</v>
      </c>
      <c r="K85" s="12">
        <v>228022</v>
      </c>
      <c r="L85" s="12">
        <v>65299</v>
      </c>
      <c r="M85" s="1"/>
      <c r="N85" s="1"/>
      <c r="O85" s="1"/>
      <c r="P85" s="1"/>
      <c r="Q85" s="1"/>
    </row>
    <row r="86" spans="1:17" x14ac:dyDescent="0.2">
      <c r="A86" t="s">
        <v>40</v>
      </c>
      <c r="B86" s="6" t="s">
        <v>41</v>
      </c>
      <c r="C86" s="6">
        <v>10</v>
      </c>
      <c r="D86" t="s">
        <v>393</v>
      </c>
      <c r="E86" s="14" t="s">
        <v>88</v>
      </c>
      <c r="F86" s="15" t="s">
        <v>394</v>
      </c>
      <c r="G86" s="15" t="s">
        <v>135</v>
      </c>
      <c r="H86" s="30" t="s">
        <v>124</v>
      </c>
      <c r="I86" s="5" t="s">
        <v>394</v>
      </c>
      <c r="J86" s="43" t="s">
        <v>395</v>
      </c>
      <c r="K86" s="12">
        <v>62473</v>
      </c>
      <c r="L86" s="12">
        <v>892</v>
      </c>
      <c r="M86" s="1"/>
      <c r="N86" s="1"/>
      <c r="O86" s="1"/>
      <c r="P86" s="1"/>
      <c r="Q86" s="1"/>
    </row>
    <row r="87" spans="1:17" x14ac:dyDescent="0.2">
      <c r="A87" t="s">
        <v>23</v>
      </c>
      <c r="B87" s="6" t="s">
        <v>24</v>
      </c>
      <c r="C87" s="6">
        <v>3</v>
      </c>
      <c r="D87" t="s">
        <v>396</v>
      </c>
      <c r="E87" s="14" t="s">
        <v>89</v>
      </c>
      <c r="F87" s="15" t="s">
        <v>397</v>
      </c>
      <c r="G87" s="15" t="s">
        <v>135</v>
      </c>
      <c r="H87" s="30" t="s">
        <v>124</v>
      </c>
      <c r="I87" s="5" t="s">
        <v>397</v>
      </c>
      <c r="J87" s="43" t="s">
        <v>398</v>
      </c>
      <c r="K87" s="12">
        <v>37679</v>
      </c>
      <c r="L87" s="12">
        <v>37679</v>
      </c>
      <c r="M87" s="1"/>
      <c r="N87" s="1"/>
      <c r="O87" s="1"/>
      <c r="P87" s="1"/>
      <c r="Q87" s="1"/>
    </row>
    <row r="88" spans="1:17" x14ac:dyDescent="0.2">
      <c r="A88" t="s">
        <v>23</v>
      </c>
      <c r="B88" s="6" t="s">
        <v>24</v>
      </c>
      <c r="C88" s="6">
        <v>3</v>
      </c>
      <c r="D88" t="s">
        <v>399</v>
      </c>
      <c r="E88" s="14" t="s">
        <v>89</v>
      </c>
      <c r="F88" s="15" t="s">
        <v>259</v>
      </c>
      <c r="G88" s="15" t="s">
        <v>135</v>
      </c>
      <c r="H88" s="30" t="s">
        <v>124</v>
      </c>
      <c r="I88" s="5" t="s">
        <v>259</v>
      </c>
      <c r="J88" s="43" t="s">
        <v>400</v>
      </c>
      <c r="K88" s="12">
        <v>221082</v>
      </c>
      <c r="L88" s="12">
        <v>38896</v>
      </c>
      <c r="M88" s="1"/>
      <c r="N88" s="1"/>
      <c r="O88" s="1"/>
      <c r="P88" s="1"/>
      <c r="Q88" s="1"/>
    </row>
    <row r="89" spans="1:17" x14ac:dyDescent="0.2">
      <c r="A89" t="s">
        <v>23</v>
      </c>
      <c r="B89" s="6" t="s">
        <v>24</v>
      </c>
      <c r="C89" s="6">
        <v>3</v>
      </c>
      <c r="D89" t="s">
        <v>401</v>
      </c>
      <c r="E89" s="14" t="s">
        <v>89</v>
      </c>
      <c r="F89" s="15" t="s">
        <v>402</v>
      </c>
      <c r="G89" s="15" t="s">
        <v>135</v>
      </c>
      <c r="H89" s="30" t="s">
        <v>124</v>
      </c>
      <c r="I89" s="5" t="s">
        <v>402</v>
      </c>
      <c r="J89" s="43" t="s">
        <v>403</v>
      </c>
      <c r="K89" s="12">
        <v>22701</v>
      </c>
      <c r="L89" s="12">
        <v>22537</v>
      </c>
      <c r="M89" s="1"/>
      <c r="N89" s="1"/>
      <c r="O89" s="1"/>
      <c r="P89" s="1"/>
      <c r="Q89" s="1"/>
    </row>
    <row r="90" spans="1:17" x14ac:dyDescent="0.2">
      <c r="A90" t="s">
        <v>50</v>
      </c>
      <c r="B90" s="6" t="s">
        <v>51</v>
      </c>
      <c r="C90" s="6">
        <v>1</v>
      </c>
      <c r="D90" t="s">
        <v>481</v>
      </c>
      <c r="E90" s="14" t="s">
        <v>90</v>
      </c>
      <c r="F90" s="15" t="s">
        <v>482</v>
      </c>
      <c r="G90" s="15" t="s">
        <v>483</v>
      </c>
      <c r="H90" s="30" t="s">
        <v>484</v>
      </c>
      <c r="I90" s="5" t="s">
        <v>485</v>
      </c>
      <c r="J90" s="43" t="s">
        <v>486</v>
      </c>
      <c r="K90" s="12">
        <v>54064</v>
      </c>
      <c r="L90" s="12">
        <v>22925</v>
      </c>
      <c r="M90" s="1"/>
      <c r="N90" s="1"/>
      <c r="O90" s="1"/>
      <c r="P90" s="1"/>
      <c r="Q90" s="1"/>
    </row>
    <row r="91" spans="1:17" x14ac:dyDescent="0.2">
      <c r="A91" t="s">
        <v>50</v>
      </c>
      <c r="B91" s="6" t="s">
        <v>51</v>
      </c>
      <c r="C91" s="6">
        <v>1</v>
      </c>
      <c r="D91" t="s">
        <v>272</v>
      </c>
      <c r="E91" s="14" t="s">
        <v>90</v>
      </c>
      <c r="F91" s="15" t="s">
        <v>273</v>
      </c>
      <c r="G91" s="15" t="s">
        <v>274</v>
      </c>
      <c r="H91" s="30" t="s">
        <v>275</v>
      </c>
      <c r="I91" s="5" t="s">
        <v>276</v>
      </c>
      <c r="J91" s="43" t="s">
        <v>277</v>
      </c>
      <c r="K91" s="12">
        <v>10852</v>
      </c>
      <c r="L91" s="12">
        <v>2713</v>
      </c>
      <c r="M91" s="1"/>
      <c r="N91" s="1"/>
      <c r="O91" s="1"/>
      <c r="P91" s="1"/>
      <c r="Q91" s="1"/>
    </row>
    <row r="92" spans="1:17" x14ac:dyDescent="0.2">
      <c r="A92" t="s">
        <v>164</v>
      </c>
      <c r="B92" s="6" t="s">
        <v>165</v>
      </c>
      <c r="C92" s="6">
        <v>1</v>
      </c>
      <c r="D92" t="s">
        <v>195</v>
      </c>
      <c r="E92" s="14" t="s">
        <v>196</v>
      </c>
      <c r="F92" s="15" t="s">
        <v>197</v>
      </c>
      <c r="G92" s="15" t="s">
        <v>135</v>
      </c>
      <c r="H92" s="30" t="s">
        <v>124</v>
      </c>
      <c r="I92" s="5" t="s">
        <v>197</v>
      </c>
      <c r="J92" s="43" t="s">
        <v>198</v>
      </c>
      <c r="K92" s="12">
        <v>6241</v>
      </c>
      <c r="L92" s="12">
        <v>3127</v>
      </c>
      <c r="M92" s="1"/>
      <c r="N92" s="1"/>
      <c r="O92" s="1"/>
      <c r="P92" s="1"/>
      <c r="Q92" s="1"/>
    </row>
    <row r="93" spans="1:17" x14ac:dyDescent="0.2">
      <c r="A93" t="s">
        <v>46</v>
      </c>
      <c r="B93" s="6" t="s">
        <v>47</v>
      </c>
      <c r="C93" s="6">
        <v>1</v>
      </c>
      <c r="D93" t="s">
        <v>404</v>
      </c>
      <c r="E93" s="14" t="s">
        <v>91</v>
      </c>
      <c r="F93" s="15" t="s">
        <v>405</v>
      </c>
      <c r="G93" s="15" t="s">
        <v>135</v>
      </c>
      <c r="H93" s="30" t="s">
        <v>124</v>
      </c>
      <c r="I93" s="5" t="s">
        <v>405</v>
      </c>
      <c r="J93" s="43" t="s">
        <v>406</v>
      </c>
      <c r="K93" s="12">
        <v>1271</v>
      </c>
      <c r="L93" s="12">
        <v>635</v>
      </c>
      <c r="M93" s="1"/>
      <c r="N93" s="1"/>
      <c r="O93" s="1"/>
      <c r="P93" s="1"/>
      <c r="Q93" s="1"/>
    </row>
    <row r="94" spans="1:17" x14ac:dyDescent="0.2">
      <c r="A94" t="s">
        <v>46</v>
      </c>
      <c r="B94" s="6" t="s">
        <v>47</v>
      </c>
      <c r="C94" s="6">
        <v>1</v>
      </c>
      <c r="D94" t="s">
        <v>407</v>
      </c>
      <c r="E94" s="14" t="s">
        <v>91</v>
      </c>
      <c r="F94" s="15" t="s">
        <v>408</v>
      </c>
      <c r="G94" s="15" t="s">
        <v>135</v>
      </c>
      <c r="H94" s="30" t="s">
        <v>124</v>
      </c>
      <c r="I94" s="5" t="s">
        <v>408</v>
      </c>
      <c r="J94" s="43" t="s">
        <v>409</v>
      </c>
      <c r="K94" s="12">
        <v>5559</v>
      </c>
      <c r="L94" s="12">
        <v>1390</v>
      </c>
      <c r="M94" s="1"/>
      <c r="N94" s="1"/>
      <c r="O94" s="1"/>
      <c r="P94" s="1"/>
      <c r="Q94" s="1"/>
    </row>
    <row r="95" spans="1:17" x14ac:dyDescent="0.2">
      <c r="A95" t="s">
        <v>46</v>
      </c>
      <c r="B95" s="6" t="s">
        <v>47</v>
      </c>
      <c r="C95" s="6">
        <v>1</v>
      </c>
      <c r="D95" t="s">
        <v>410</v>
      </c>
      <c r="E95" s="14" t="s">
        <v>91</v>
      </c>
      <c r="F95" s="15" t="s">
        <v>411</v>
      </c>
      <c r="G95" s="15" t="s">
        <v>135</v>
      </c>
      <c r="H95" s="30" t="s">
        <v>124</v>
      </c>
      <c r="I95" s="5" t="s">
        <v>411</v>
      </c>
      <c r="J95" s="43" t="s">
        <v>412</v>
      </c>
      <c r="K95" s="12">
        <v>1351</v>
      </c>
      <c r="L95" s="12">
        <v>675</v>
      </c>
      <c r="M95" s="1"/>
      <c r="N95" s="1"/>
      <c r="O95" s="1"/>
      <c r="P95" s="1"/>
      <c r="Q95" s="1"/>
    </row>
    <row r="96" spans="1:17" x14ac:dyDescent="0.2">
      <c r="A96" t="s">
        <v>46</v>
      </c>
      <c r="B96" s="6" t="s">
        <v>47</v>
      </c>
      <c r="C96" s="6">
        <v>1</v>
      </c>
      <c r="D96" t="s">
        <v>413</v>
      </c>
      <c r="E96" s="14" t="s">
        <v>91</v>
      </c>
      <c r="F96" s="15" t="s">
        <v>414</v>
      </c>
      <c r="G96" s="15" t="s">
        <v>135</v>
      </c>
      <c r="H96" s="30" t="s">
        <v>124</v>
      </c>
      <c r="I96" s="5" t="s">
        <v>414</v>
      </c>
      <c r="J96" s="43" t="s">
        <v>415</v>
      </c>
      <c r="K96" s="12">
        <v>4614</v>
      </c>
      <c r="L96" s="12">
        <v>1119</v>
      </c>
      <c r="M96" s="1"/>
      <c r="N96" s="1"/>
      <c r="O96" s="1"/>
      <c r="P96" s="1"/>
      <c r="Q96" s="1"/>
    </row>
    <row r="97" spans="1:17" x14ac:dyDescent="0.2">
      <c r="A97" t="s">
        <v>46</v>
      </c>
      <c r="B97" s="6" t="s">
        <v>47</v>
      </c>
      <c r="C97" s="6">
        <v>1</v>
      </c>
      <c r="D97" t="s">
        <v>416</v>
      </c>
      <c r="E97" s="14" t="s">
        <v>91</v>
      </c>
      <c r="F97" s="15" t="s">
        <v>417</v>
      </c>
      <c r="G97" s="15" t="s">
        <v>135</v>
      </c>
      <c r="H97" s="30" t="s">
        <v>124</v>
      </c>
      <c r="I97" s="5" t="s">
        <v>417</v>
      </c>
      <c r="J97" s="43" t="s">
        <v>418</v>
      </c>
      <c r="K97" s="12">
        <v>16586</v>
      </c>
      <c r="L97" s="12">
        <v>4145</v>
      </c>
      <c r="M97" s="1"/>
      <c r="N97" s="1"/>
      <c r="O97" s="1"/>
      <c r="P97" s="1"/>
      <c r="Q97" s="1"/>
    </row>
    <row r="98" spans="1:17" x14ac:dyDescent="0.2">
      <c r="A98" t="s">
        <v>44</v>
      </c>
      <c r="B98" s="6" t="s">
        <v>45</v>
      </c>
      <c r="C98" s="6">
        <v>3</v>
      </c>
      <c r="D98" t="s">
        <v>419</v>
      </c>
      <c r="E98" s="14" t="s">
        <v>92</v>
      </c>
      <c r="F98" s="15" t="s">
        <v>420</v>
      </c>
      <c r="G98" s="15" t="s">
        <v>135</v>
      </c>
      <c r="H98" s="30" t="s">
        <v>124</v>
      </c>
      <c r="I98" s="5" t="s">
        <v>420</v>
      </c>
      <c r="J98" s="43" t="s">
        <v>421</v>
      </c>
      <c r="K98" s="12">
        <v>70892</v>
      </c>
      <c r="L98" s="12">
        <v>18678</v>
      </c>
      <c r="M98" s="1"/>
      <c r="N98" s="1"/>
      <c r="O98" s="1"/>
      <c r="P98" s="1"/>
      <c r="Q98" s="1"/>
    </row>
    <row r="99" spans="1:17" x14ac:dyDescent="0.2">
      <c r="A99" t="s">
        <v>44</v>
      </c>
      <c r="B99" s="6" t="s">
        <v>45</v>
      </c>
      <c r="C99" s="6">
        <v>3</v>
      </c>
      <c r="D99" t="s">
        <v>422</v>
      </c>
      <c r="E99" s="14" t="s">
        <v>92</v>
      </c>
      <c r="F99" s="15" t="s">
        <v>423</v>
      </c>
      <c r="G99" s="15" t="s">
        <v>135</v>
      </c>
      <c r="H99" s="30" t="s">
        <v>124</v>
      </c>
      <c r="I99" s="5" t="s">
        <v>423</v>
      </c>
      <c r="J99" s="43" t="s">
        <v>424</v>
      </c>
      <c r="K99" s="12">
        <v>578346</v>
      </c>
      <c r="L99" s="12">
        <v>54067</v>
      </c>
      <c r="M99" s="1"/>
      <c r="N99" s="1"/>
      <c r="O99" s="1"/>
      <c r="P99" s="1"/>
      <c r="Q99" s="1"/>
    </row>
    <row r="100" spans="1:17" x14ac:dyDescent="0.2">
      <c r="A100" t="s">
        <v>42</v>
      </c>
      <c r="B100" s="6" t="s">
        <v>43</v>
      </c>
      <c r="C100" s="6">
        <v>6</v>
      </c>
      <c r="D100" t="s">
        <v>112</v>
      </c>
      <c r="E100" s="14" t="s">
        <v>93</v>
      </c>
      <c r="F100" s="15" t="s">
        <v>132</v>
      </c>
      <c r="G100" s="15" t="s">
        <v>135</v>
      </c>
      <c r="H100" s="30" t="s">
        <v>124</v>
      </c>
      <c r="I100" s="5" t="s">
        <v>132</v>
      </c>
      <c r="J100" s="43" t="s">
        <v>118</v>
      </c>
      <c r="K100" s="12">
        <v>9329</v>
      </c>
      <c r="L100" s="12">
        <v>2333</v>
      </c>
      <c r="M100" s="1"/>
      <c r="N100" s="1"/>
      <c r="O100" s="1"/>
      <c r="P100" s="1"/>
      <c r="Q100" s="1"/>
    </row>
    <row r="101" spans="1:17" x14ac:dyDescent="0.2">
      <c r="A101" t="s">
        <v>42</v>
      </c>
      <c r="B101" s="6" t="s">
        <v>43</v>
      </c>
      <c r="C101" s="6">
        <v>6</v>
      </c>
      <c r="D101" t="s">
        <v>425</v>
      </c>
      <c r="E101" s="14" t="s">
        <v>93</v>
      </c>
      <c r="F101" s="15" t="s">
        <v>426</v>
      </c>
      <c r="G101" s="15" t="s">
        <v>135</v>
      </c>
      <c r="H101" s="30" t="s">
        <v>124</v>
      </c>
      <c r="I101" s="5" t="s">
        <v>426</v>
      </c>
      <c r="J101" s="43" t="s">
        <v>427</v>
      </c>
      <c r="K101" s="12">
        <v>1034</v>
      </c>
      <c r="L101" s="12">
        <v>523</v>
      </c>
      <c r="M101" s="1"/>
      <c r="N101" s="1"/>
      <c r="O101" s="1"/>
      <c r="P101" s="1"/>
      <c r="Q101" s="1"/>
    </row>
    <row r="102" spans="1:17" x14ac:dyDescent="0.2">
      <c r="A102" t="s">
        <v>42</v>
      </c>
      <c r="B102" s="6" t="s">
        <v>43</v>
      </c>
      <c r="C102" s="6">
        <v>6</v>
      </c>
      <c r="D102" t="s">
        <v>147</v>
      </c>
      <c r="E102" s="14" t="s">
        <v>93</v>
      </c>
      <c r="F102" s="15" t="s">
        <v>148</v>
      </c>
      <c r="G102" s="15" t="s">
        <v>135</v>
      </c>
      <c r="H102" s="30" t="s">
        <v>124</v>
      </c>
      <c r="I102" s="5" t="s">
        <v>148</v>
      </c>
      <c r="J102" s="43" t="s">
        <v>149</v>
      </c>
      <c r="K102" s="12">
        <v>154951</v>
      </c>
      <c r="L102" s="12">
        <v>26911</v>
      </c>
      <c r="M102" s="1"/>
      <c r="N102" s="1"/>
      <c r="O102" s="1"/>
      <c r="P102" s="1"/>
      <c r="Q102" s="1"/>
    </row>
    <row r="103" spans="1:17" x14ac:dyDescent="0.2">
      <c r="A103" t="s">
        <v>42</v>
      </c>
      <c r="B103" s="6" t="s">
        <v>43</v>
      </c>
      <c r="C103" s="6">
        <v>6</v>
      </c>
      <c r="D103" t="s">
        <v>210</v>
      </c>
      <c r="E103" s="14" t="s">
        <v>93</v>
      </c>
      <c r="F103" s="15" t="s">
        <v>211</v>
      </c>
      <c r="G103" s="15" t="s">
        <v>135</v>
      </c>
      <c r="H103" s="30" t="s">
        <v>124</v>
      </c>
      <c r="I103" s="5" t="s">
        <v>211</v>
      </c>
      <c r="J103" s="43" t="s">
        <v>212</v>
      </c>
      <c r="K103" s="12">
        <v>262228</v>
      </c>
      <c r="L103" s="12">
        <v>126343</v>
      </c>
      <c r="M103" s="1"/>
      <c r="N103" s="1"/>
      <c r="O103" s="1"/>
      <c r="P103" s="1"/>
      <c r="Q103" s="1"/>
    </row>
    <row r="104" spans="1:17" x14ac:dyDescent="0.2">
      <c r="A104" t="s">
        <v>42</v>
      </c>
      <c r="B104" s="6" t="s">
        <v>43</v>
      </c>
      <c r="C104" s="6">
        <v>6</v>
      </c>
      <c r="D104" t="s">
        <v>468</v>
      </c>
      <c r="E104" s="14" t="s">
        <v>93</v>
      </c>
      <c r="F104" s="15" t="s">
        <v>469</v>
      </c>
      <c r="G104" s="15" t="s">
        <v>470</v>
      </c>
      <c r="H104" s="30" t="s">
        <v>471</v>
      </c>
      <c r="I104" s="5" t="s">
        <v>472</v>
      </c>
      <c r="J104" s="43" t="s">
        <v>473</v>
      </c>
      <c r="K104" s="12">
        <v>66481</v>
      </c>
      <c r="L104" s="12">
        <v>13321</v>
      </c>
      <c r="M104" s="1"/>
      <c r="N104" s="1"/>
      <c r="O104" s="1"/>
      <c r="P104" s="1"/>
      <c r="Q104" s="1"/>
    </row>
    <row r="105" spans="1:17" x14ac:dyDescent="0.2">
      <c r="A105" t="s">
        <v>60</v>
      </c>
      <c r="B105" s="6" t="s">
        <v>61</v>
      </c>
      <c r="C105" s="6">
        <v>35</v>
      </c>
      <c r="D105" t="s">
        <v>106</v>
      </c>
      <c r="E105" s="14" t="s">
        <v>94</v>
      </c>
      <c r="F105" s="15" t="s">
        <v>133</v>
      </c>
      <c r="G105" s="15" t="s">
        <v>135</v>
      </c>
      <c r="H105" s="30" t="s">
        <v>124</v>
      </c>
      <c r="I105" s="5" t="s">
        <v>133</v>
      </c>
      <c r="J105" s="43" t="s">
        <v>109</v>
      </c>
      <c r="K105" s="12">
        <v>39186</v>
      </c>
      <c r="L105" s="12">
        <v>11094</v>
      </c>
      <c r="M105" s="1"/>
      <c r="N105" s="1"/>
      <c r="O105" s="1"/>
      <c r="P105" s="1"/>
      <c r="Q105" s="1"/>
    </row>
    <row r="106" spans="1:17" x14ac:dyDescent="0.2">
      <c r="A106" t="s">
        <v>60</v>
      </c>
      <c r="B106" s="6" t="s">
        <v>61</v>
      </c>
      <c r="C106" s="6">
        <v>35</v>
      </c>
      <c r="D106" t="s">
        <v>222</v>
      </c>
      <c r="E106" s="14" t="s">
        <v>94</v>
      </c>
      <c r="F106" s="15" t="s">
        <v>223</v>
      </c>
      <c r="G106" s="15" t="s">
        <v>135</v>
      </c>
      <c r="H106" s="30" t="s">
        <v>124</v>
      </c>
      <c r="I106" s="5" t="s">
        <v>223</v>
      </c>
      <c r="J106" s="43" t="s">
        <v>224</v>
      </c>
      <c r="K106" s="12">
        <v>76553</v>
      </c>
      <c r="L106" s="12">
        <v>57138</v>
      </c>
      <c r="M106" s="1"/>
      <c r="N106" s="1"/>
      <c r="O106" s="1"/>
      <c r="P106" s="1"/>
      <c r="Q106" s="1"/>
    </row>
    <row r="107" spans="1:17" x14ac:dyDescent="0.2">
      <c r="A107" t="s">
        <v>301</v>
      </c>
      <c r="B107" s="6" t="s">
        <v>302</v>
      </c>
      <c r="C107" s="6">
        <v>21</v>
      </c>
      <c r="D107" t="s">
        <v>474</v>
      </c>
      <c r="E107" s="14" t="s">
        <v>475</v>
      </c>
      <c r="F107" s="15" t="s">
        <v>476</v>
      </c>
      <c r="G107" s="15" t="s">
        <v>477</v>
      </c>
      <c r="H107" s="30" t="s">
        <v>478</v>
      </c>
      <c r="I107" s="5" t="s">
        <v>479</v>
      </c>
      <c r="J107" s="43" t="s">
        <v>480</v>
      </c>
      <c r="K107" s="12">
        <v>62493</v>
      </c>
      <c r="L107" s="12">
        <v>533</v>
      </c>
      <c r="M107" s="1"/>
      <c r="N107" s="1"/>
      <c r="O107" s="1"/>
      <c r="P107" s="1"/>
      <c r="Q107" s="1"/>
    </row>
    <row r="108" spans="1:17" x14ac:dyDescent="0.2">
      <c r="A108" t="s">
        <v>29</v>
      </c>
      <c r="B108" s="6" t="s">
        <v>30</v>
      </c>
      <c r="C108" s="6">
        <v>1</v>
      </c>
      <c r="D108" t="s">
        <v>192</v>
      </c>
      <c r="E108" s="14" t="s">
        <v>95</v>
      </c>
      <c r="F108" s="15" t="s">
        <v>193</v>
      </c>
      <c r="G108" s="15" t="s">
        <v>135</v>
      </c>
      <c r="H108" s="30" t="s">
        <v>124</v>
      </c>
      <c r="I108" s="5" t="s">
        <v>193</v>
      </c>
      <c r="J108" s="43" t="s">
        <v>194</v>
      </c>
      <c r="K108" s="12">
        <v>1389</v>
      </c>
      <c r="L108" s="12">
        <v>1042</v>
      </c>
      <c r="M108" s="1"/>
      <c r="N108" s="1"/>
      <c r="O108" s="1"/>
      <c r="P108" s="1"/>
      <c r="Q108" s="1"/>
    </row>
    <row r="109" spans="1:17" x14ac:dyDescent="0.2">
      <c r="A109" t="s">
        <v>19</v>
      </c>
      <c r="B109" s="6" t="s">
        <v>20</v>
      </c>
      <c r="C109" s="6">
        <v>1</v>
      </c>
      <c r="D109" t="s">
        <v>428</v>
      </c>
      <c r="E109" s="14" t="s">
        <v>96</v>
      </c>
      <c r="F109" s="15" t="s">
        <v>429</v>
      </c>
      <c r="G109" s="15" t="s">
        <v>135</v>
      </c>
      <c r="H109" s="30" t="s">
        <v>124</v>
      </c>
      <c r="I109" s="5" t="s">
        <v>429</v>
      </c>
      <c r="J109" s="43" t="s">
        <v>430</v>
      </c>
      <c r="K109" s="12">
        <v>10623</v>
      </c>
      <c r="L109" s="12">
        <v>2719</v>
      </c>
      <c r="M109" s="1"/>
      <c r="N109" s="1"/>
      <c r="O109" s="1"/>
      <c r="P109" s="1"/>
      <c r="Q109" s="1"/>
    </row>
    <row r="110" spans="1:17" x14ac:dyDescent="0.2">
      <c r="A110" t="s">
        <v>19</v>
      </c>
      <c r="B110" s="6" t="s">
        <v>20</v>
      </c>
      <c r="C110" s="6">
        <v>1</v>
      </c>
      <c r="D110" t="s">
        <v>431</v>
      </c>
      <c r="E110" s="14" t="s">
        <v>96</v>
      </c>
      <c r="F110" s="15" t="s">
        <v>432</v>
      </c>
      <c r="G110" s="15" t="s">
        <v>135</v>
      </c>
      <c r="H110" s="30" t="s">
        <v>124</v>
      </c>
      <c r="I110" s="5" t="s">
        <v>432</v>
      </c>
      <c r="J110" s="43" t="s">
        <v>433</v>
      </c>
      <c r="K110" s="12">
        <v>48084</v>
      </c>
      <c r="L110" s="12">
        <v>6776</v>
      </c>
      <c r="M110" s="1"/>
      <c r="N110" s="1"/>
      <c r="O110" s="1"/>
      <c r="P110" s="1"/>
      <c r="Q110" s="1"/>
    </row>
    <row r="111" spans="1:17" x14ac:dyDescent="0.2">
      <c r="A111" t="s">
        <v>19</v>
      </c>
      <c r="B111" s="6" t="s">
        <v>20</v>
      </c>
      <c r="C111" s="6">
        <v>1</v>
      </c>
      <c r="D111" t="s">
        <v>434</v>
      </c>
      <c r="E111" s="14" t="s">
        <v>96</v>
      </c>
      <c r="F111" s="15" t="s">
        <v>435</v>
      </c>
      <c r="G111" s="15" t="s">
        <v>135</v>
      </c>
      <c r="H111" s="30" t="s">
        <v>124</v>
      </c>
      <c r="I111" s="5" t="s">
        <v>435</v>
      </c>
      <c r="J111" s="43" t="s">
        <v>436</v>
      </c>
      <c r="K111" s="12">
        <v>10317</v>
      </c>
      <c r="L111" s="12">
        <v>2077</v>
      </c>
      <c r="M111" s="1"/>
      <c r="N111" s="1"/>
      <c r="O111" s="1"/>
      <c r="P111" s="1"/>
      <c r="Q111" s="1"/>
    </row>
    <row r="112" spans="1:17" x14ac:dyDescent="0.2">
      <c r="A112" t="s">
        <v>162</v>
      </c>
      <c r="B112" s="6" t="s">
        <v>163</v>
      </c>
      <c r="C112" s="6">
        <v>29</v>
      </c>
      <c r="D112" t="s">
        <v>213</v>
      </c>
      <c r="E112" s="14" t="s">
        <v>150</v>
      </c>
      <c r="F112" s="15" t="s">
        <v>214</v>
      </c>
      <c r="G112" s="15" t="s">
        <v>135</v>
      </c>
      <c r="H112" s="30" t="s">
        <v>124</v>
      </c>
      <c r="I112" s="5" t="s">
        <v>214</v>
      </c>
      <c r="J112" s="43" t="s">
        <v>215</v>
      </c>
      <c r="K112" s="12">
        <v>30972</v>
      </c>
      <c r="L112" s="12">
        <v>1771</v>
      </c>
      <c r="M112" s="1"/>
      <c r="N112" s="1"/>
      <c r="O112" s="1"/>
      <c r="P112" s="1"/>
      <c r="Q112" s="1"/>
    </row>
    <row r="113" spans="1:17" x14ac:dyDescent="0.2">
      <c r="A113" t="s">
        <v>54</v>
      </c>
      <c r="B113" s="6" t="s">
        <v>55</v>
      </c>
      <c r="C113" s="6">
        <v>58</v>
      </c>
      <c r="D113" t="s">
        <v>144</v>
      </c>
      <c r="E113" s="14" t="s">
        <v>97</v>
      </c>
      <c r="F113" s="15" t="s">
        <v>145</v>
      </c>
      <c r="G113" s="15" t="s">
        <v>135</v>
      </c>
      <c r="H113" s="30" t="s">
        <v>124</v>
      </c>
      <c r="I113" s="5" t="s">
        <v>145</v>
      </c>
      <c r="J113" s="43" t="s">
        <v>146</v>
      </c>
      <c r="K113" s="12">
        <v>161945</v>
      </c>
      <c r="L113" s="12">
        <v>11428</v>
      </c>
      <c r="M113" s="1"/>
      <c r="N113" s="1"/>
      <c r="O113" s="1"/>
      <c r="P113" s="1"/>
      <c r="Q113" s="1"/>
    </row>
    <row r="114" spans="1:17" x14ac:dyDescent="0.2">
      <c r="A114" t="s">
        <v>64</v>
      </c>
      <c r="B114" s="6" t="s">
        <v>65</v>
      </c>
      <c r="C114" s="6">
        <v>1</v>
      </c>
      <c r="D114" t="s">
        <v>108</v>
      </c>
      <c r="E114" s="14" t="s">
        <v>98</v>
      </c>
      <c r="F114" s="15" t="s">
        <v>134</v>
      </c>
      <c r="G114" s="15" t="s">
        <v>135</v>
      </c>
      <c r="H114" s="30" t="s">
        <v>124</v>
      </c>
      <c r="I114" s="5" t="s">
        <v>134</v>
      </c>
      <c r="J114" s="43" t="s">
        <v>111</v>
      </c>
      <c r="K114" s="12">
        <v>41433</v>
      </c>
      <c r="L114" s="12">
        <v>5996</v>
      </c>
      <c r="M114" s="1"/>
      <c r="N114" s="1"/>
      <c r="O114" s="1"/>
      <c r="P114" s="1"/>
      <c r="Q114" s="1"/>
    </row>
    <row r="115" spans="1:17" ht="15.75" x14ac:dyDescent="0.25">
      <c r="A115" s="40" t="s">
        <v>6</v>
      </c>
      <c r="B115" s="41"/>
      <c r="C115" s="41"/>
      <c r="D115" s="41"/>
      <c r="E115" s="41"/>
      <c r="F115" s="41"/>
      <c r="G115" s="41"/>
      <c r="H115" s="41"/>
      <c r="I115" s="41"/>
      <c r="J115" s="40"/>
      <c r="K115" s="42">
        <f>SUBTOTAL(109, Table1[2021–22
Final
Allocation])</f>
        <v>13757605</v>
      </c>
      <c r="L115" s="42">
        <f>SUBTOTAL(109, Table1[10th
Apportionment])</f>
        <v>4057064</v>
      </c>
      <c r="M115" s="1"/>
      <c r="N115" s="1"/>
      <c r="O115" s="1"/>
      <c r="P115" s="1"/>
      <c r="Q115" s="1"/>
    </row>
    <row r="116" spans="1:17" x14ac:dyDescent="0.2">
      <c r="A116" t="s">
        <v>4</v>
      </c>
      <c r="E116" s="1"/>
      <c r="F116" s="1"/>
      <c r="G116" s="1"/>
      <c r="H116" s="1"/>
      <c r="I116" s="1"/>
      <c r="J116" s="1"/>
      <c r="K116" s="13" t="s">
        <v>9</v>
      </c>
      <c r="M116" s="1"/>
      <c r="N116" s="1"/>
      <c r="O116" s="1"/>
      <c r="P116" s="1"/>
      <c r="Q116" s="1"/>
    </row>
    <row r="117" spans="1:17" x14ac:dyDescent="0.2">
      <c r="A117" t="s">
        <v>5</v>
      </c>
      <c r="E117" s="1"/>
      <c r="F117" s="1"/>
      <c r="G117" s="1"/>
      <c r="H117" s="1"/>
      <c r="I117" s="1"/>
      <c r="J117" s="1"/>
      <c r="M117" s="1"/>
      <c r="N117" s="1"/>
      <c r="O117" s="1"/>
      <c r="P117" s="1"/>
      <c r="Q117" s="1"/>
    </row>
    <row r="118" spans="1:17" x14ac:dyDescent="0.2">
      <c r="A118" s="35" t="s">
        <v>289</v>
      </c>
      <c r="E118" s="1"/>
      <c r="F118" s="1"/>
      <c r="G118" s="1"/>
      <c r="H118" s="1"/>
      <c r="I118" s="1"/>
      <c r="J118" s="1"/>
      <c r="M118" s="1"/>
      <c r="N118" s="1"/>
      <c r="O118" s="1"/>
      <c r="P118" s="1"/>
      <c r="Q118" s="1"/>
    </row>
  </sheetData>
  <dataConsolidate/>
  <phoneticPr fontId="14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zoomScale="98" zoomScaleNormal="98" zoomScaleSheetLayoutView="100" workbookViewId="0">
      <pane ySplit="4" topLeftCell="A5" activePane="bottomLeft" state="frozen"/>
      <selection pane="bottomLeft"/>
    </sheetView>
  </sheetViews>
  <sheetFormatPr defaultColWidth="8.77734375" defaultRowHeight="15" x14ac:dyDescent="0.2"/>
  <cols>
    <col min="1" max="1" width="12.77734375" customWidth="1"/>
    <col min="2" max="2" width="32.21875" customWidth="1"/>
    <col min="3" max="3" width="22.77734375" customWidth="1"/>
    <col min="4" max="4" width="18.21875" style="13" customWidth="1"/>
    <col min="5" max="16384" width="8.77734375" style="1"/>
  </cols>
  <sheetData>
    <row r="1" spans="1:4" s="28" customFormat="1" ht="18.600000000000001" customHeight="1" x14ac:dyDescent="0.3">
      <c r="A1" s="25" t="s">
        <v>566</v>
      </c>
      <c r="B1" s="26"/>
      <c r="C1" s="26"/>
      <c r="D1" s="27"/>
    </row>
    <row r="2" spans="1:4" s="23" customFormat="1" ht="18" x14ac:dyDescent="0.25">
      <c r="A2" s="16" t="s">
        <v>7</v>
      </c>
      <c r="D2" s="24"/>
    </row>
    <row r="3" spans="1:4" customFormat="1" ht="16.5" thickBot="1" x14ac:dyDescent="0.3">
      <c r="A3" s="36" t="s">
        <v>285</v>
      </c>
      <c r="D3" s="10"/>
    </row>
    <row r="4" spans="1:4" ht="33" thickTop="1" thickBot="1" x14ac:dyDescent="0.3">
      <c r="A4" s="17" t="s">
        <v>0</v>
      </c>
      <c r="B4" s="17" t="s">
        <v>10</v>
      </c>
      <c r="C4" s="17" t="s">
        <v>8</v>
      </c>
      <c r="D4" s="17" t="s">
        <v>11</v>
      </c>
    </row>
    <row r="5" spans="1:4" ht="15.75" thickTop="1" x14ac:dyDescent="0.2">
      <c r="A5" s="8" t="s">
        <v>304</v>
      </c>
      <c r="B5" s="9" t="s">
        <v>290</v>
      </c>
      <c r="C5" s="29" t="s">
        <v>565</v>
      </c>
      <c r="D5" s="11">
        <v>2998</v>
      </c>
    </row>
    <row r="6" spans="1:4" x14ac:dyDescent="0.2">
      <c r="A6" s="19" t="s">
        <v>70</v>
      </c>
      <c r="B6" s="9" t="s">
        <v>48</v>
      </c>
      <c r="C6" s="29" t="s">
        <v>565</v>
      </c>
      <c r="D6" s="11">
        <v>52463</v>
      </c>
    </row>
    <row r="7" spans="1:4" x14ac:dyDescent="0.2">
      <c r="A7" s="8" t="s">
        <v>71</v>
      </c>
      <c r="B7" s="9" t="s">
        <v>105</v>
      </c>
      <c r="C7" s="29" t="s">
        <v>565</v>
      </c>
      <c r="D7" s="11">
        <v>91855</v>
      </c>
    </row>
    <row r="8" spans="1:4" x14ac:dyDescent="0.2">
      <c r="A8" s="8" t="s">
        <v>311</v>
      </c>
      <c r="B8" s="9" t="s">
        <v>292</v>
      </c>
      <c r="C8" s="29" t="s">
        <v>565</v>
      </c>
      <c r="D8" s="11">
        <v>19635</v>
      </c>
    </row>
    <row r="9" spans="1:4" x14ac:dyDescent="0.2">
      <c r="A9" s="8" t="s">
        <v>72</v>
      </c>
      <c r="B9" s="9" t="s">
        <v>25</v>
      </c>
      <c r="C9" s="29" t="s">
        <v>565</v>
      </c>
      <c r="D9" s="11">
        <v>7083</v>
      </c>
    </row>
    <row r="10" spans="1:4" x14ac:dyDescent="0.2">
      <c r="A10" s="8" t="s">
        <v>73</v>
      </c>
      <c r="B10" s="9" t="s">
        <v>56</v>
      </c>
      <c r="C10" s="29" t="s">
        <v>565</v>
      </c>
      <c r="D10" s="20">
        <v>4526</v>
      </c>
    </row>
    <row r="11" spans="1:4" x14ac:dyDescent="0.2">
      <c r="A11" s="8" t="s">
        <v>74</v>
      </c>
      <c r="B11" s="9" t="s">
        <v>52</v>
      </c>
      <c r="C11" s="29" t="s">
        <v>565</v>
      </c>
      <c r="D11" s="12">
        <v>129399</v>
      </c>
    </row>
    <row r="12" spans="1:4" x14ac:dyDescent="0.2">
      <c r="A12" s="6" t="s">
        <v>75</v>
      </c>
      <c r="B12" s="9" t="s">
        <v>36</v>
      </c>
      <c r="C12" s="29" t="s">
        <v>565</v>
      </c>
      <c r="D12" s="12">
        <v>1690457</v>
      </c>
    </row>
    <row r="13" spans="1:4" x14ac:dyDescent="0.2">
      <c r="A13" s="6" t="s">
        <v>76</v>
      </c>
      <c r="B13" s="9" t="s">
        <v>58</v>
      </c>
      <c r="C13" s="29" t="s">
        <v>565</v>
      </c>
      <c r="D13" s="12">
        <v>79595</v>
      </c>
    </row>
    <row r="14" spans="1:4" x14ac:dyDescent="0.2">
      <c r="A14" s="6" t="s">
        <v>336</v>
      </c>
      <c r="B14" s="9" t="s">
        <v>294</v>
      </c>
      <c r="C14" s="29" t="s">
        <v>565</v>
      </c>
      <c r="D14" s="12">
        <v>143623</v>
      </c>
    </row>
    <row r="15" spans="1:4" x14ac:dyDescent="0.2">
      <c r="A15" s="6" t="s">
        <v>340</v>
      </c>
      <c r="B15" s="9" t="s">
        <v>296</v>
      </c>
      <c r="C15" s="29" t="s">
        <v>565</v>
      </c>
      <c r="D15" s="12">
        <v>8244</v>
      </c>
    </row>
    <row r="16" spans="1:4" x14ac:dyDescent="0.2">
      <c r="A16" s="6" t="s">
        <v>77</v>
      </c>
      <c r="B16" s="9" t="s">
        <v>13</v>
      </c>
      <c r="C16" s="29" t="s">
        <v>565</v>
      </c>
      <c r="D16" s="12">
        <v>403681</v>
      </c>
    </row>
    <row r="17" spans="1:4" x14ac:dyDescent="0.2">
      <c r="A17" s="6" t="s">
        <v>78</v>
      </c>
      <c r="B17" s="9" t="s">
        <v>66</v>
      </c>
      <c r="C17" s="29" t="s">
        <v>565</v>
      </c>
      <c r="D17" s="12">
        <v>4269</v>
      </c>
    </row>
    <row r="18" spans="1:4" x14ac:dyDescent="0.2">
      <c r="A18" s="6" t="s">
        <v>226</v>
      </c>
      <c r="B18" s="9" t="s">
        <v>170</v>
      </c>
      <c r="C18" s="29" t="s">
        <v>565</v>
      </c>
      <c r="D18" s="12">
        <v>15643</v>
      </c>
    </row>
    <row r="19" spans="1:4" x14ac:dyDescent="0.2">
      <c r="A19" s="6" t="s">
        <v>79</v>
      </c>
      <c r="B19" s="9" t="s">
        <v>34</v>
      </c>
      <c r="C19" s="29" t="s">
        <v>565</v>
      </c>
      <c r="D19" s="12">
        <v>77810</v>
      </c>
    </row>
    <row r="20" spans="1:4" x14ac:dyDescent="0.2">
      <c r="A20" s="6" t="s">
        <v>80</v>
      </c>
      <c r="B20" s="9" t="s">
        <v>68</v>
      </c>
      <c r="C20" s="29" t="s">
        <v>565</v>
      </c>
      <c r="D20" s="12">
        <v>9008</v>
      </c>
    </row>
    <row r="21" spans="1:4" x14ac:dyDescent="0.2">
      <c r="A21" s="6" t="s">
        <v>369</v>
      </c>
      <c r="B21" s="9" t="s">
        <v>298</v>
      </c>
      <c r="C21" s="29" t="s">
        <v>565</v>
      </c>
      <c r="D21" s="12">
        <v>15326</v>
      </c>
    </row>
    <row r="22" spans="1:4" x14ac:dyDescent="0.2">
      <c r="A22" s="6" t="s">
        <v>81</v>
      </c>
      <c r="B22" s="9" t="s">
        <v>62</v>
      </c>
      <c r="C22" s="29" t="s">
        <v>565</v>
      </c>
      <c r="D22" s="12">
        <v>33961</v>
      </c>
    </row>
    <row r="23" spans="1:4" x14ac:dyDescent="0.2">
      <c r="A23" s="6" t="s">
        <v>82</v>
      </c>
      <c r="B23" s="9" t="s">
        <v>27</v>
      </c>
      <c r="C23" s="29" t="s">
        <v>565</v>
      </c>
      <c r="D23" s="12">
        <v>96610</v>
      </c>
    </row>
    <row r="24" spans="1:4" x14ac:dyDescent="0.2">
      <c r="A24" s="6" t="s">
        <v>83</v>
      </c>
      <c r="B24" s="9" t="s">
        <v>15</v>
      </c>
      <c r="C24" s="29" t="s">
        <v>565</v>
      </c>
      <c r="D24" s="12">
        <v>2220</v>
      </c>
    </row>
    <row r="25" spans="1:4" x14ac:dyDescent="0.2">
      <c r="A25" s="6" t="s">
        <v>84</v>
      </c>
      <c r="B25" s="9" t="s">
        <v>38</v>
      </c>
      <c r="C25" s="29" t="s">
        <v>565</v>
      </c>
      <c r="D25" s="12">
        <v>119521</v>
      </c>
    </row>
    <row r="26" spans="1:4" x14ac:dyDescent="0.2">
      <c r="A26" s="6" t="s">
        <v>85</v>
      </c>
      <c r="B26" s="9" t="s">
        <v>32</v>
      </c>
      <c r="C26" s="29" t="s">
        <v>565</v>
      </c>
      <c r="D26" s="12">
        <v>23100</v>
      </c>
    </row>
    <row r="27" spans="1:4" x14ac:dyDescent="0.2">
      <c r="A27" s="6" t="s">
        <v>200</v>
      </c>
      <c r="B27" s="9" t="s">
        <v>166</v>
      </c>
      <c r="C27" s="29" t="s">
        <v>565</v>
      </c>
      <c r="D27" s="31">
        <v>4515</v>
      </c>
    </row>
    <row r="28" spans="1:4" x14ac:dyDescent="0.2">
      <c r="A28" s="6" t="s">
        <v>86</v>
      </c>
      <c r="B28" s="9" t="s">
        <v>17</v>
      </c>
      <c r="C28" s="29" t="s">
        <v>565</v>
      </c>
      <c r="D28" s="12">
        <v>264734</v>
      </c>
    </row>
    <row r="29" spans="1:4" x14ac:dyDescent="0.2">
      <c r="A29" s="6" t="s">
        <v>87</v>
      </c>
      <c r="B29" s="9" t="s">
        <v>21</v>
      </c>
      <c r="C29" s="29" t="s">
        <v>565</v>
      </c>
      <c r="D29" s="12">
        <v>165262</v>
      </c>
    </row>
    <row r="30" spans="1:4" x14ac:dyDescent="0.2">
      <c r="A30" s="6" t="s">
        <v>257</v>
      </c>
      <c r="B30" s="9" t="s">
        <v>172</v>
      </c>
      <c r="C30" s="29" t="s">
        <v>565</v>
      </c>
      <c r="D30" s="12">
        <v>3260</v>
      </c>
    </row>
    <row r="31" spans="1:4" x14ac:dyDescent="0.2">
      <c r="A31" s="6" t="s">
        <v>204</v>
      </c>
      <c r="B31" s="9" t="s">
        <v>168</v>
      </c>
      <c r="C31" s="29" t="s">
        <v>565</v>
      </c>
      <c r="D31" s="12">
        <v>43484</v>
      </c>
    </row>
    <row r="32" spans="1:4" x14ac:dyDescent="0.2">
      <c r="A32" s="6" t="s">
        <v>392</v>
      </c>
      <c r="B32" s="9" t="s">
        <v>300</v>
      </c>
      <c r="C32" s="29" t="s">
        <v>565</v>
      </c>
      <c r="D32" s="12">
        <v>65299</v>
      </c>
    </row>
    <row r="33" spans="1:4" x14ac:dyDescent="0.2">
      <c r="A33" s="6" t="s">
        <v>88</v>
      </c>
      <c r="B33" s="9" t="s">
        <v>40</v>
      </c>
      <c r="C33" s="29" t="s">
        <v>565</v>
      </c>
      <c r="D33" s="12">
        <v>892</v>
      </c>
    </row>
    <row r="34" spans="1:4" x14ac:dyDescent="0.2">
      <c r="A34" s="6" t="s">
        <v>89</v>
      </c>
      <c r="B34" s="9" t="s">
        <v>23</v>
      </c>
      <c r="C34" s="29" t="s">
        <v>565</v>
      </c>
      <c r="D34" s="12">
        <v>99112</v>
      </c>
    </row>
    <row r="35" spans="1:4" x14ac:dyDescent="0.2">
      <c r="A35" s="6" t="s">
        <v>90</v>
      </c>
      <c r="B35" s="9" t="s">
        <v>50</v>
      </c>
      <c r="C35" s="29" t="s">
        <v>565</v>
      </c>
      <c r="D35" s="12">
        <v>25638</v>
      </c>
    </row>
    <row r="36" spans="1:4" x14ac:dyDescent="0.2">
      <c r="A36" s="6" t="s">
        <v>196</v>
      </c>
      <c r="B36" s="9" t="s">
        <v>164</v>
      </c>
      <c r="C36" s="29" t="s">
        <v>565</v>
      </c>
      <c r="D36" s="12">
        <v>3127</v>
      </c>
    </row>
    <row r="37" spans="1:4" x14ac:dyDescent="0.2">
      <c r="A37" s="6" t="s">
        <v>91</v>
      </c>
      <c r="B37" s="9" t="s">
        <v>46</v>
      </c>
      <c r="C37" s="29" t="s">
        <v>565</v>
      </c>
      <c r="D37" s="12">
        <v>7964</v>
      </c>
    </row>
    <row r="38" spans="1:4" x14ac:dyDescent="0.2">
      <c r="A38" s="6" t="s">
        <v>92</v>
      </c>
      <c r="B38" s="9" t="s">
        <v>44</v>
      </c>
      <c r="C38" s="29" t="s">
        <v>565</v>
      </c>
      <c r="D38" s="12">
        <v>72745</v>
      </c>
    </row>
    <row r="39" spans="1:4" x14ac:dyDescent="0.2">
      <c r="A39" s="6" t="s">
        <v>93</v>
      </c>
      <c r="B39" s="9" t="s">
        <v>42</v>
      </c>
      <c r="C39" s="29" t="s">
        <v>565</v>
      </c>
      <c r="D39" s="12">
        <v>169431</v>
      </c>
    </row>
    <row r="40" spans="1:4" x14ac:dyDescent="0.2">
      <c r="A40" s="6" t="s">
        <v>94</v>
      </c>
      <c r="B40" s="9" t="s">
        <v>60</v>
      </c>
      <c r="C40" s="29" t="s">
        <v>565</v>
      </c>
      <c r="D40" s="12">
        <v>68232</v>
      </c>
    </row>
    <row r="41" spans="1:4" x14ac:dyDescent="0.2">
      <c r="A41" s="6" t="s">
        <v>475</v>
      </c>
      <c r="B41" s="9" t="s">
        <v>301</v>
      </c>
      <c r="C41" s="29" t="s">
        <v>565</v>
      </c>
      <c r="D41" s="12">
        <v>533</v>
      </c>
    </row>
    <row r="42" spans="1:4" x14ac:dyDescent="0.2">
      <c r="A42" s="6" t="s">
        <v>95</v>
      </c>
      <c r="B42" s="9" t="s">
        <v>29</v>
      </c>
      <c r="C42" s="29" t="s">
        <v>565</v>
      </c>
      <c r="D42" s="12">
        <v>1042</v>
      </c>
    </row>
    <row r="43" spans="1:4" x14ac:dyDescent="0.2">
      <c r="A43" s="6" t="s">
        <v>96</v>
      </c>
      <c r="B43" s="9" t="s">
        <v>19</v>
      </c>
      <c r="C43" s="29" t="s">
        <v>565</v>
      </c>
      <c r="D43" s="12">
        <v>11572</v>
      </c>
    </row>
    <row r="44" spans="1:4" x14ac:dyDescent="0.2">
      <c r="A44" s="6" t="s">
        <v>150</v>
      </c>
      <c r="B44" s="9" t="s">
        <v>162</v>
      </c>
      <c r="C44" s="29" t="s">
        <v>565</v>
      </c>
      <c r="D44" s="12">
        <v>1771</v>
      </c>
    </row>
    <row r="45" spans="1:4" x14ac:dyDescent="0.2">
      <c r="A45" s="6" t="s">
        <v>97</v>
      </c>
      <c r="B45" s="9" t="s">
        <v>54</v>
      </c>
      <c r="C45" s="29" t="s">
        <v>565</v>
      </c>
      <c r="D45" s="38">
        <v>11428</v>
      </c>
    </row>
    <row r="46" spans="1:4" x14ac:dyDescent="0.2">
      <c r="A46" s="6" t="s">
        <v>98</v>
      </c>
      <c r="B46" s="9" t="s">
        <v>64</v>
      </c>
      <c r="C46" s="29" t="s">
        <v>565</v>
      </c>
      <c r="D46" s="39">
        <v>5996</v>
      </c>
    </row>
    <row r="47" spans="1:4" ht="15.75" x14ac:dyDescent="0.25">
      <c r="A47" s="40" t="s">
        <v>6</v>
      </c>
      <c r="B47" s="45"/>
      <c r="C47" s="40"/>
      <c r="D47" s="42">
        <f>SUBTOTAL(109,Table14[County Total])</f>
        <v>4057064</v>
      </c>
    </row>
    <row r="48" spans="1:4" x14ac:dyDescent="0.2">
      <c r="A48" t="s">
        <v>4</v>
      </c>
      <c r="C48" s="1" t="s">
        <v>9</v>
      </c>
    </row>
    <row r="49" spans="1:3" x14ac:dyDescent="0.2">
      <c r="A49" t="s">
        <v>5</v>
      </c>
      <c r="C49" s="1"/>
    </row>
    <row r="50" spans="1:3" x14ac:dyDescent="0.2">
      <c r="A50" s="35" t="s">
        <v>289</v>
      </c>
      <c r="C50" s="1"/>
    </row>
    <row r="51" spans="1:3" x14ac:dyDescent="0.2">
      <c r="C51" s="1"/>
    </row>
    <row r="52" spans="1:3" x14ac:dyDescent="0.2">
      <c r="B52" t="s">
        <v>9</v>
      </c>
      <c r="C52" s="1"/>
    </row>
    <row r="53" spans="1:3" x14ac:dyDescent="0.2">
      <c r="C53" s="1"/>
    </row>
    <row r="54" spans="1:3" x14ac:dyDescent="0.2">
      <c r="C54" s="1"/>
    </row>
    <row r="55" spans="1:3" x14ac:dyDescent="0.2">
      <c r="C55" s="1"/>
    </row>
    <row r="56" spans="1:3" x14ac:dyDescent="0.2">
      <c r="C56" s="1"/>
    </row>
    <row r="57" spans="1:3" x14ac:dyDescent="0.2">
      <c r="C57" s="1"/>
    </row>
    <row r="58" spans="1:3" x14ac:dyDescent="0.2">
      <c r="C58" s="1"/>
    </row>
  </sheetData>
  <dataConsolidate/>
  <phoneticPr fontId="14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10th - LEA</vt:lpstr>
      <vt:lpstr>21-22 Title II, 10th - Cty</vt:lpstr>
      <vt:lpstr>'21-22 Title II, 10th - Cty'!Print_Area</vt:lpstr>
      <vt:lpstr>'21-22 Title II, 10th - LEA'!Print_Area</vt:lpstr>
      <vt:lpstr>'21-22 Title II, 10th - Cty'!Print_Titles</vt:lpstr>
      <vt:lpstr>'21-22 Title II, 10th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Recip10-21: Title II, Part A (CA Dept of Education)</dc:title>
  <dc:subject>Title II, Part A, Supporting Effective Instruction Fund tenth apportionment schedule for fiscal year 2021-22.</dc:subject>
  <dc:creator/>
  <cp:lastModifiedBy/>
  <dcterms:created xsi:type="dcterms:W3CDTF">2023-12-21T20:11:31Z</dcterms:created>
  <dcterms:modified xsi:type="dcterms:W3CDTF">2025-06-24T15:25:18Z</dcterms:modified>
  <cp:contentStatus/>
</cp:coreProperties>
</file>