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899047BD-8836-42A6-A328-D7C1E3F23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6th - LEA" sheetId="2" r:id="rId1"/>
    <sheet name="21-22 Title II, 6th - Cty" sheetId="4" r:id="rId2"/>
  </sheets>
  <definedNames>
    <definedName name="_xlnm._FilterDatabase" localSheetId="1" hidden="1">'21-22 Title II, 6th - Cty'!$A$4:$D$58</definedName>
    <definedName name="_xlnm._FilterDatabase" localSheetId="0" hidden="1">'21-22 Title II, 6th - LEA'!$A$5:$L$508</definedName>
    <definedName name="_xlnm.Print_Area" localSheetId="1">'21-22 Title II, 6th - Cty'!$A$1:$D$63</definedName>
    <definedName name="_xlnm.Print_Area" localSheetId="0">'21-22 Title II, 6th - LEA'!$A$1:$L$512</definedName>
    <definedName name="_xlnm.Print_Titles" localSheetId="1">'21-22 Title II, 6th - Cty'!$1:$4</definedName>
    <definedName name="_xlnm.Print_Titles" localSheetId="0">'21-22 Title II, 6th - LEA'!$1:$5</definedName>
    <definedName name="Z_7B2CBCA8_6908_4F97_9F29_5675E6250670_.wvu.FilterData" localSheetId="1" hidden="1">'21-22 Title II, 6th - Cty'!$A$4:$D$58</definedName>
    <definedName name="Z_7B2CBCA8_6908_4F97_9F29_5675E6250670_.wvu.PrintArea" localSheetId="1" hidden="1">'21-22 Title II, 6th - Cty'!$A$1:$D$58</definedName>
    <definedName name="Z_7B2CBCA8_6908_4F97_9F29_5675E6250670_.wvu.PrintTitles" localSheetId="1" hidden="1">'21-22 Title II, 6th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2" l="1"/>
  <c r="E28" i="2"/>
  <c r="E296" i="2"/>
  <c r="E6" i="2"/>
  <c r="E445" i="2"/>
  <c r="E138" i="2"/>
  <c r="E254" i="2"/>
  <c r="E233" i="2"/>
  <c r="E234" i="2"/>
  <c r="E106" i="2"/>
  <c r="E107" i="2"/>
  <c r="E277" i="2"/>
  <c r="E295" i="2"/>
  <c r="E78" i="2"/>
  <c r="E314" i="2"/>
  <c r="E79" i="2"/>
  <c r="E108" i="2"/>
  <c r="E208" i="2"/>
  <c r="E297" i="2"/>
  <c r="E80" i="2"/>
  <c r="E109" i="2"/>
  <c r="E427" i="2"/>
  <c r="E101" i="2"/>
  <c r="E291" i="2"/>
  <c r="E416" i="2"/>
  <c r="E81" i="2"/>
  <c r="E67" i="2"/>
  <c r="E110" i="2"/>
  <c r="E409" i="2"/>
  <c r="E341" i="2"/>
  <c r="E68" i="2"/>
  <c r="E390" i="2"/>
  <c r="E111" i="2"/>
  <c r="E437" i="2"/>
  <c r="E381" i="2"/>
  <c r="E73" i="2"/>
  <c r="E395" i="2"/>
  <c r="E507" i="2"/>
  <c r="E61" i="2"/>
  <c r="E235" i="2"/>
  <c r="E7" i="2"/>
  <c r="E283" i="2"/>
  <c r="E298" i="2"/>
  <c r="E55" i="2"/>
  <c r="E94" i="2"/>
  <c r="E456" i="2"/>
  <c r="E299" i="2"/>
  <c r="E112" i="2"/>
  <c r="E227" i="2"/>
  <c r="E300" i="2"/>
  <c r="E190" i="2"/>
  <c r="E191" i="2"/>
  <c r="E328" i="2"/>
  <c r="E113" i="2"/>
  <c r="E228" i="2"/>
  <c r="E446" i="2"/>
  <c r="E48" i="2"/>
  <c r="E268" i="2"/>
  <c r="E49" i="2"/>
  <c r="E481" i="2"/>
  <c r="E391" i="2"/>
  <c r="E301" i="2"/>
  <c r="E26" i="2"/>
  <c r="E134" i="2"/>
  <c r="E476" i="2"/>
  <c r="E329" i="2"/>
  <c r="E255" i="2"/>
  <c r="E453" i="2"/>
  <c r="E114" i="2"/>
  <c r="E302" i="2"/>
  <c r="E494" i="2"/>
  <c r="E82" i="2"/>
  <c r="E215" i="2"/>
  <c r="E256" i="2"/>
  <c r="E115" i="2"/>
  <c r="E483" i="2"/>
  <c r="E428" i="2"/>
  <c r="E19" i="2"/>
  <c r="E484" i="2"/>
  <c r="E116" i="2"/>
  <c r="E40" i="2"/>
  <c r="E117" i="2"/>
  <c r="E278" i="2"/>
  <c r="E83" i="2"/>
  <c r="E279" i="2"/>
  <c r="E8" i="2"/>
  <c r="E457" i="2"/>
  <c r="E330" i="2"/>
  <c r="E331" i="2"/>
  <c r="E71" i="2"/>
  <c r="E396" i="2"/>
  <c r="E493" i="2"/>
  <c r="E332" i="2"/>
  <c r="E492" i="2"/>
  <c r="E303" i="2"/>
  <c r="E247" i="2"/>
  <c r="E447" i="2"/>
  <c r="E429" i="2"/>
  <c r="E472" i="2"/>
  <c r="E417" i="2"/>
  <c r="E280" i="2"/>
  <c r="E236" i="2"/>
  <c r="E118" i="2"/>
  <c r="E423" i="2"/>
  <c r="E119" i="2"/>
  <c r="E56" i="2"/>
  <c r="E392" i="2"/>
  <c r="E223" i="2"/>
  <c r="E120" i="2"/>
  <c r="E229" i="2"/>
  <c r="E84" i="2"/>
  <c r="E430" i="2"/>
  <c r="E23" i="2"/>
  <c r="E214" i="2"/>
  <c r="E95" i="2"/>
  <c r="E458" i="2"/>
  <c r="E74" i="2"/>
  <c r="E304" i="2"/>
  <c r="E257" i="2"/>
  <c r="E121" i="2"/>
  <c r="E315" i="2"/>
  <c r="E209" i="2"/>
  <c r="E431" i="2"/>
  <c r="E122" i="2"/>
  <c r="E418" i="2"/>
  <c r="E123" i="2"/>
  <c r="E242" i="2"/>
  <c r="E333" i="2"/>
  <c r="E419" i="2"/>
  <c r="E432" i="2"/>
  <c r="E258" i="2"/>
  <c r="E85" i="2"/>
  <c r="E459" i="2"/>
  <c r="E218" i="2"/>
  <c r="E50" i="2"/>
  <c r="E460" i="2"/>
  <c r="E29" i="2"/>
  <c r="E237" i="2"/>
  <c r="E30" i="2"/>
  <c r="E195" i="2"/>
  <c r="E269" i="2"/>
  <c r="E98" i="2"/>
  <c r="E334" i="2"/>
  <c r="E124" i="2"/>
  <c r="E125" i="2"/>
  <c r="E477" i="2"/>
  <c r="E41" i="2"/>
  <c r="E203" i="2"/>
  <c r="E210" i="2"/>
  <c r="E204" i="2"/>
  <c r="E96" i="2"/>
  <c r="E482" i="2"/>
  <c r="E485" i="2"/>
  <c r="E359" i="2"/>
  <c r="E360" i="2"/>
  <c r="E473" i="2"/>
  <c r="E361" i="2"/>
  <c r="E69" i="2"/>
  <c r="E397" i="2"/>
  <c r="E126" i="2"/>
  <c r="E243" i="2"/>
  <c r="E127" i="2"/>
  <c r="E398" i="2"/>
  <c r="E232" i="2"/>
  <c r="E99" i="2"/>
  <c r="E192" i="2"/>
  <c r="E238" i="2"/>
  <c r="E137" i="2"/>
  <c r="E20" i="2"/>
  <c r="E200" i="2"/>
  <c r="E508" i="2"/>
  <c r="E27" i="2"/>
  <c r="E75" i="2"/>
  <c r="E433" i="2"/>
  <c r="E259" i="2"/>
  <c r="E211" i="2"/>
  <c r="E212" i="2"/>
  <c r="E194" i="2"/>
  <c r="E401" i="2"/>
  <c r="E461" i="2"/>
  <c r="E462" i="2"/>
  <c r="E87" i="2"/>
  <c r="E434" i="2"/>
  <c r="E501" i="2"/>
  <c r="E399" i="2"/>
  <c r="E260" i="2"/>
  <c r="E305" i="2"/>
  <c r="E306" i="2"/>
  <c r="E31" i="2"/>
  <c r="E271" i="2"/>
  <c r="E224" i="2"/>
  <c r="E335" i="2"/>
  <c r="E284" i="2"/>
  <c r="E307" i="2"/>
  <c r="E230" i="2"/>
  <c r="E362" i="2"/>
  <c r="E363" i="2"/>
  <c r="E9" i="2"/>
  <c r="E465" i="2"/>
  <c r="E239" i="2"/>
  <c r="E88" i="2"/>
  <c r="E292" i="2"/>
  <c r="E222" i="2"/>
  <c r="E196" i="2"/>
  <c r="E400" i="2"/>
  <c r="E448" i="2"/>
  <c r="E420" i="2"/>
  <c r="E486" i="2"/>
  <c r="E466" i="2"/>
  <c r="E32" i="2"/>
  <c r="E497" i="2"/>
  <c r="E308" i="2"/>
  <c r="E65" i="2"/>
  <c r="E21" i="2"/>
  <c r="E487" i="2"/>
  <c r="E498" i="2"/>
  <c r="E410" i="2"/>
  <c r="E51" i="2"/>
  <c r="E382" i="2"/>
  <c r="E261" i="2"/>
  <c r="E128" i="2"/>
  <c r="E262" i="2"/>
  <c r="E488" i="2"/>
  <c r="E129" i="2"/>
  <c r="E463" i="2"/>
  <c r="E22" i="2"/>
  <c r="E379" i="2"/>
  <c r="E263" i="2"/>
  <c r="E264" i="2"/>
  <c r="E449" i="2"/>
  <c r="E450" i="2"/>
  <c r="E42" i="2"/>
  <c r="E248" i="2"/>
  <c r="E62" i="2"/>
  <c r="E253" i="2"/>
  <c r="E43" i="2"/>
  <c r="E225" i="2"/>
  <c r="E383" i="2"/>
  <c r="E202" i="2"/>
  <c r="E63" i="2"/>
  <c r="E336" i="2"/>
  <c r="E193" i="2"/>
  <c r="E421" i="2"/>
  <c r="E197" i="2"/>
  <c r="E478" i="2"/>
  <c r="E97" i="2"/>
  <c r="E44" i="2"/>
  <c r="E309" i="2"/>
  <c r="E86" i="2"/>
  <c r="E102" i="2"/>
  <c r="E265" i="2"/>
  <c r="E251" i="2"/>
  <c r="E266" i="2"/>
  <c r="E249" i="2"/>
  <c r="E281" i="2"/>
  <c r="E219" i="2"/>
  <c r="E220" i="2"/>
  <c r="E310" i="2"/>
  <c r="E337" i="2"/>
  <c r="E358" i="2"/>
  <c r="E136" i="2"/>
  <c r="E267" i="2"/>
  <c r="E282" i="2"/>
  <c r="E378" i="2"/>
  <c r="E385" i="2"/>
  <c r="E384" i="2"/>
  <c r="E338" i="2"/>
  <c r="E76" i="2"/>
  <c r="E198" i="2"/>
  <c r="E240" i="2"/>
  <c r="E393" i="2"/>
  <c r="E411" i="2"/>
  <c r="E389" i="2"/>
  <c r="E130" i="2"/>
  <c r="E502" i="2"/>
  <c r="E221" i="2"/>
  <c r="E413" i="2"/>
  <c r="E435" i="2"/>
  <c r="E52" i="2"/>
  <c r="E489" i="2"/>
  <c r="E103" i="2"/>
  <c r="E422" i="2"/>
  <c r="E93" i="2"/>
  <c r="E426" i="2"/>
  <c r="E45" i="2"/>
  <c r="E499" i="2"/>
  <c r="E213" i="2"/>
  <c r="E339" i="2"/>
  <c r="E451" i="2"/>
  <c r="E495" i="2"/>
  <c r="E496" i="2"/>
  <c r="E412" i="2"/>
  <c r="E340" i="2"/>
  <c r="E90" i="2"/>
  <c r="E89" i="2"/>
  <c r="E293" i="2"/>
  <c r="E91" i="2"/>
  <c r="E490" i="2"/>
  <c r="E64" i="2"/>
  <c r="E216" i="2"/>
  <c r="E92" i="2"/>
  <c r="E270" i="2"/>
  <c r="E131" i="2"/>
  <c r="E132" i="2"/>
  <c r="E364" i="2"/>
  <c r="E294" i="2"/>
  <c r="E70" i="2"/>
  <c r="E491" i="2"/>
  <c r="E468" i="2"/>
  <c r="E231" i="2"/>
  <c r="E285" i="2"/>
  <c r="E316" i="2"/>
  <c r="E100" i="2"/>
  <c r="E439" i="2"/>
  <c r="E272" i="2"/>
  <c r="E440" i="2"/>
  <c r="E464" i="2"/>
  <c r="E500" i="2"/>
  <c r="E311" i="2"/>
  <c r="E312" i="2"/>
  <c r="E135" i="2"/>
  <c r="E53" i="2"/>
  <c r="E504" i="2"/>
  <c r="E467" i="2"/>
  <c r="E250" i="2"/>
  <c r="E241" i="2"/>
  <c r="E77" i="2"/>
  <c r="E54" i="2"/>
  <c r="E104" i="2"/>
  <c r="E133" i="2"/>
  <c r="E201" i="2"/>
  <c r="E436" i="2"/>
  <c r="E474" i="2"/>
  <c r="E505" i="2"/>
  <c r="E452" i="2"/>
  <c r="E475" i="2"/>
  <c r="E313" i="2"/>
  <c r="E25" i="2"/>
  <c r="E39" i="2"/>
  <c r="E47" i="2"/>
  <c r="E189" i="2"/>
  <c r="E199" i="2"/>
  <c r="E207" i="2"/>
  <c r="E217" i="2"/>
  <c r="E226" i="2"/>
  <c r="E246" i="2"/>
  <c r="E252" i="2"/>
  <c r="E276" i="2"/>
  <c r="E377" i="2"/>
  <c r="E380" i="2"/>
  <c r="E394" i="2"/>
  <c r="E415" i="2"/>
  <c r="E438" i="2"/>
  <c r="E480" i="2"/>
  <c r="E506" i="2"/>
  <c r="E351" i="2"/>
  <c r="E139" i="2"/>
  <c r="E244" i="2"/>
  <c r="E342" i="2"/>
  <c r="E386" i="2"/>
  <c r="E317" i="2"/>
  <c r="E343" i="2"/>
  <c r="E205" i="2"/>
  <c r="E365" i="2"/>
  <c r="E441" i="2"/>
  <c r="E10" i="2"/>
  <c r="E344" i="2"/>
  <c r="E57" i="2"/>
  <c r="E345" i="2"/>
  <c r="E140" i="2"/>
  <c r="E346" i="2"/>
  <c r="E33" i="2"/>
  <c r="E366" i="2"/>
  <c r="E442" i="2"/>
  <c r="E58" i="2"/>
  <c r="E479" i="2"/>
  <c r="E141" i="2"/>
  <c r="E11" i="2"/>
  <c r="E142" i="2"/>
  <c r="E347" i="2"/>
  <c r="E402" i="2"/>
  <c r="E143" i="2"/>
  <c r="E144" i="2"/>
  <c r="E145" i="2"/>
  <c r="E286" i="2"/>
  <c r="E367" i="2"/>
  <c r="E454" i="2"/>
  <c r="E368" i="2"/>
  <c r="E146" i="2"/>
  <c r="E147" i="2"/>
  <c r="E148" i="2"/>
  <c r="E287" i="2"/>
  <c r="E348" i="2"/>
  <c r="E349" i="2"/>
  <c r="E149" i="2"/>
  <c r="E150" i="2"/>
  <c r="E151" i="2"/>
  <c r="E152" i="2"/>
  <c r="E350" i="2"/>
  <c r="E153" i="2"/>
  <c r="E12" i="2"/>
  <c r="E414" i="2"/>
  <c r="E352" i="2"/>
  <c r="E46" i="2"/>
  <c r="E154" i="2"/>
  <c r="E13" i="2"/>
  <c r="E155" i="2"/>
  <c r="E503" i="2"/>
  <c r="E469" i="2"/>
  <c r="E156" i="2"/>
  <c r="E424" i="2"/>
  <c r="E288" i="2"/>
  <c r="E38" i="2"/>
  <c r="E353" i="2"/>
  <c r="E318" i="2"/>
  <c r="E206" i="2"/>
  <c r="E157" i="2"/>
  <c r="E158" i="2"/>
  <c r="E354" i="2"/>
  <c r="E14" i="2"/>
  <c r="E369" i="2"/>
  <c r="E159" i="2"/>
  <c r="E319" i="2"/>
  <c r="E470" i="2"/>
  <c r="E160" i="2"/>
  <c r="E320" i="2"/>
  <c r="E161" i="2"/>
  <c r="E162" i="2"/>
  <c r="E163" i="2"/>
  <c r="E164" i="2"/>
  <c r="E165" i="2"/>
  <c r="E403" i="2"/>
  <c r="E404" i="2"/>
  <c r="E166" i="2"/>
  <c r="E167" i="2"/>
  <c r="E168" i="2"/>
  <c r="E169" i="2"/>
  <c r="E170" i="2"/>
  <c r="E15" i="2"/>
  <c r="E171" i="2"/>
  <c r="E245" i="2"/>
  <c r="E172" i="2"/>
  <c r="E173" i="2"/>
  <c r="E174" i="2"/>
  <c r="E175" i="2"/>
  <c r="E355" i="2"/>
  <c r="E405" i="2"/>
  <c r="E176" i="2"/>
  <c r="E16" i="2"/>
  <c r="E370" i="2"/>
  <c r="E177" i="2"/>
  <c r="E178" i="2"/>
  <c r="E179" i="2"/>
  <c r="E180" i="2"/>
  <c r="E181" i="2"/>
  <c r="E371" i="2"/>
  <c r="E372" i="2"/>
  <c r="E289" i="2"/>
  <c r="E290" i="2"/>
  <c r="E17" i="2"/>
  <c r="E406" i="2"/>
  <c r="E182" i="2"/>
  <c r="E183" i="2"/>
  <c r="E18" i="2"/>
  <c r="E356" i="2"/>
  <c r="E387" i="2"/>
  <c r="E34" i="2"/>
  <c r="E35" i="2"/>
  <c r="E373" i="2"/>
  <c r="E407" i="2"/>
  <c r="E374" i="2"/>
  <c r="E36" i="2"/>
  <c r="E388" i="2"/>
  <c r="E59" i="2"/>
  <c r="E443" i="2"/>
  <c r="E321" i="2"/>
  <c r="E408" i="2"/>
  <c r="E322" i="2"/>
  <c r="E323" i="2"/>
  <c r="E324" i="2"/>
  <c r="E184" i="2"/>
  <c r="E72" i="2"/>
  <c r="E185" i="2"/>
  <c r="E471" i="2"/>
  <c r="E37" i="2"/>
  <c r="E273" i="2"/>
  <c r="E325" i="2"/>
  <c r="E326" i="2"/>
  <c r="E274" i="2"/>
  <c r="E186" i="2"/>
  <c r="E275" i="2"/>
  <c r="E357" i="2"/>
  <c r="E375" i="2"/>
  <c r="E376" i="2"/>
  <c r="E66" i="2"/>
  <c r="E455" i="2"/>
  <c r="E327" i="2"/>
  <c r="E425" i="2"/>
  <c r="E444" i="2"/>
  <c r="E187" i="2"/>
  <c r="E188" i="2"/>
  <c r="E60" i="2"/>
  <c r="E24" i="2"/>
  <c r="F105" i="2"/>
  <c r="F28" i="2"/>
  <c r="F296" i="2"/>
  <c r="F6" i="2"/>
  <c r="F445" i="2"/>
  <c r="F138" i="2"/>
  <c r="F254" i="2"/>
  <c r="F233" i="2"/>
  <c r="F234" i="2"/>
  <c r="F106" i="2"/>
  <c r="F107" i="2"/>
  <c r="F277" i="2"/>
  <c r="F295" i="2"/>
  <c r="F78" i="2"/>
  <c r="F314" i="2"/>
  <c r="F79" i="2"/>
  <c r="F108" i="2"/>
  <c r="F208" i="2"/>
  <c r="F297" i="2"/>
  <c r="F80" i="2"/>
  <c r="F109" i="2"/>
  <c r="F427" i="2"/>
  <c r="F101" i="2"/>
  <c r="F291" i="2"/>
  <c r="F416" i="2"/>
  <c r="F81" i="2"/>
  <c r="F67" i="2"/>
  <c r="F110" i="2"/>
  <c r="F409" i="2"/>
  <c r="F341" i="2"/>
  <c r="F68" i="2"/>
  <c r="F390" i="2"/>
  <c r="F111" i="2"/>
  <c r="F437" i="2"/>
  <c r="F381" i="2"/>
  <c r="F73" i="2"/>
  <c r="F395" i="2"/>
  <c r="F507" i="2"/>
  <c r="F61" i="2"/>
  <c r="F235" i="2"/>
  <c r="F7" i="2"/>
  <c r="F283" i="2"/>
  <c r="F298" i="2"/>
  <c r="F55" i="2"/>
  <c r="F94" i="2"/>
  <c r="F456" i="2"/>
  <c r="F299" i="2"/>
  <c r="F112" i="2"/>
  <c r="F227" i="2"/>
  <c r="F300" i="2"/>
  <c r="F190" i="2"/>
  <c r="F191" i="2"/>
  <c r="F328" i="2"/>
  <c r="F113" i="2"/>
  <c r="F228" i="2"/>
  <c r="F446" i="2"/>
  <c r="F48" i="2"/>
  <c r="F268" i="2"/>
  <c r="F49" i="2"/>
  <c r="F481" i="2"/>
  <c r="F391" i="2"/>
  <c r="F301" i="2"/>
  <c r="F26" i="2"/>
  <c r="F134" i="2"/>
  <c r="F476" i="2"/>
  <c r="F329" i="2"/>
  <c r="F255" i="2"/>
  <c r="F453" i="2"/>
  <c r="F114" i="2"/>
  <c r="F302" i="2"/>
  <c r="F494" i="2"/>
  <c r="F82" i="2"/>
  <c r="F215" i="2"/>
  <c r="F256" i="2"/>
  <c r="F115" i="2"/>
  <c r="F483" i="2"/>
  <c r="F428" i="2"/>
  <c r="F19" i="2"/>
  <c r="F484" i="2"/>
  <c r="F116" i="2"/>
  <c r="F40" i="2"/>
  <c r="F117" i="2"/>
  <c r="F278" i="2"/>
  <c r="F83" i="2"/>
  <c r="F279" i="2"/>
  <c r="F8" i="2"/>
  <c r="F457" i="2"/>
  <c r="F330" i="2"/>
  <c r="F331" i="2"/>
  <c r="F71" i="2"/>
  <c r="F396" i="2"/>
  <c r="F493" i="2"/>
  <c r="F332" i="2"/>
  <c r="F492" i="2"/>
  <c r="F303" i="2"/>
  <c r="F247" i="2"/>
  <c r="F447" i="2"/>
  <c r="F429" i="2"/>
  <c r="F472" i="2"/>
  <c r="F417" i="2"/>
  <c r="F280" i="2"/>
  <c r="F236" i="2"/>
  <c r="F118" i="2"/>
  <c r="F423" i="2"/>
  <c r="F119" i="2"/>
  <c r="F56" i="2"/>
  <c r="F392" i="2"/>
  <c r="F223" i="2"/>
  <c r="F120" i="2"/>
  <c r="F229" i="2"/>
  <c r="F84" i="2"/>
  <c r="F430" i="2"/>
  <c r="F23" i="2"/>
  <c r="F214" i="2"/>
  <c r="F95" i="2"/>
  <c r="F458" i="2"/>
  <c r="F74" i="2"/>
  <c r="F304" i="2"/>
  <c r="F257" i="2"/>
  <c r="F121" i="2"/>
  <c r="F315" i="2"/>
  <c r="F209" i="2"/>
  <c r="F431" i="2"/>
  <c r="F122" i="2"/>
  <c r="F418" i="2"/>
  <c r="F123" i="2"/>
  <c r="F242" i="2"/>
  <c r="F333" i="2"/>
  <c r="F419" i="2"/>
  <c r="F432" i="2"/>
  <c r="F258" i="2"/>
  <c r="F85" i="2"/>
  <c r="F459" i="2"/>
  <c r="F218" i="2"/>
  <c r="F50" i="2"/>
  <c r="F460" i="2"/>
  <c r="F29" i="2"/>
  <c r="F237" i="2"/>
  <c r="F30" i="2"/>
  <c r="F195" i="2"/>
  <c r="F269" i="2"/>
  <c r="F98" i="2"/>
  <c r="F334" i="2"/>
  <c r="F124" i="2"/>
  <c r="F125" i="2"/>
  <c r="F477" i="2"/>
  <c r="F41" i="2"/>
  <c r="F203" i="2"/>
  <c r="F210" i="2"/>
  <c r="F204" i="2"/>
  <c r="F96" i="2"/>
  <c r="F482" i="2"/>
  <c r="F485" i="2"/>
  <c r="F359" i="2"/>
  <c r="F360" i="2"/>
  <c r="F473" i="2"/>
  <c r="F361" i="2"/>
  <c r="F69" i="2"/>
  <c r="F397" i="2"/>
  <c r="F126" i="2"/>
  <c r="F243" i="2"/>
  <c r="F127" i="2"/>
  <c r="F398" i="2"/>
  <c r="F232" i="2"/>
  <c r="F99" i="2"/>
  <c r="F192" i="2"/>
  <c r="F238" i="2"/>
  <c r="F137" i="2"/>
  <c r="F20" i="2"/>
  <c r="F200" i="2"/>
  <c r="F508" i="2"/>
  <c r="F27" i="2"/>
  <c r="F75" i="2"/>
  <c r="F433" i="2"/>
  <c r="F259" i="2"/>
  <c r="F211" i="2"/>
  <c r="F212" i="2"/>
  <c r="F194" i="2"/>
  <c r="F401" i="2"/>
  <c r="F461" i="2"/>
  <c r="F462" i="2"/>
  <c r="F87" i="2"/>
  <c r="F434" i="2"/>
  <c r="F501" i="2"/>
  <c r="F399" i="2"/>
  <c r="F260" i="2"/>
  <c r="F305" i="2"/>
  <c r="F306" i="2"/>
  <c r="F31" i="2"/>
  <c r="F271" i="2"/>
  <c r="F224" i="2"/>
  <c r="F335" i="2"/>
  <c r="F284" i="2"/>
  <c r="F307" i="2"/>
  <c r="F230" i="2"/>
  <c r="F362" i="2"/>
  <c r="F363" i="2"/>
  <c r="F9" i="2"/>
  <c r="F465" i="2"/>
  <c r="F239" i="2"/>
  <c r="F88" i="2"/>
  <c r="F292" i="2"/>
  <c r="F222" i="2"/>
  <c r="F196" i="2"/>
  <c r="F400" i="2"/>
  <c r="F448" i="2"/>
  <c r="F420" i="2"/>
  <c r="F486" i="2"/>
  <c r="F466" i="2"/>
  <c r="F32" i="2"/>
  <c r="F497" i="2"/>
  <c r="F308" i="2"/>
  <c r="F65" i="2"/>
  <c r="F21" i="2"/>
  <c r="F487" i="2"/>
  <c r="F498" i="2"/>
  <c r="F410" i="2"/>
  <c r="F51" i="2"/>
  <c r="F382" i="2"/>
  <c r="F261" i="2"/>
  <c r="F128" i="2"/>
  <c r="F262" i="2"/>
  <c r="F488" i="2"/>
  <c r="F129" i="2"/>
  <c r="F463" i="2"/>
  <c r="F22" i="2"/>
  <c r="F379" i="2"/>
  <c r="F263" i="2"/>
  <c r="F264" i="2"/>
  <c r="F449" i="2"/>
  <c r="F450" i="2"/>
  <c r="F42" i="2"/>
  <c r="F248" i="2"/>
  <c r="F62" i="2"/>
  <c r="F253" i="2"/>
  <c r="F43" i="2"/>
  <c r="F225" i="2"/>
  <c r="F383" i="2"/>
  <c r="F202" i="2"/>
  <c r="F63" i="2"/>
  <c r="F336" i="2"/>
  <c r="F193" i="2"/>
  <c r="F421" i="2"/>
  <c r="F197" i="2"/>
  <c r="F478" i="2"/>
  <c r="F97" i="2"/>
  <c r="F44" i="2"/>
  <c r="F309" i="2"/>
  <c r="F86" i="2"/>
  <c r="F102" i="2"/>
  <c r="F265" i="2"/>
  <c r="F251" i="2"/>
  <c r="F266" i="2"/>
  <c r="F249" i="2"/>
  <c r="F281" i="2"/>
  <c r="F219" i="2"/>
  <c r="F220" i="2"/>
  <c r="F310" i="2"/>
  <c r="F337" i="2"/>
  <c r="F358" i="2"/>
  <c r="F136" i="2"/>
  <c r="F267" i="2"/>
  <c r="F282" i="2"/>
  <c r="F378" i="2"/>
  <c r="F385" i="2"/>
  <c r="F384" i="2"/>
  <c r="F338" i="2"/>
  <c r="F76" i="2"/>
  <c r="F198" i="2"/>
  <c r="F240" i="2"/>
  <c r="F393" i="2"/>
  <c r="F411" i="2"/>
  <c r="F389" i="2"/>
  <c r="F130" i="2"/>
  <c r="F502" i="2"/>
  <c r="F221" i="2"/>
  <c r="F413" i="2"/>
  <c r="F435" i="2"/>
  <c r="F52" i="2"/>
  <c r="F489" i="2"/>
  <c r="F103" i="2"/>
  <c r="F422" i="2"/>
  <c r="F93" i="2"/>
  <c r="F426" i="2"/>
  <c r="F45" i="2"/>
  <c r="F499" i="2"/>
  <c r="F213" i="2"/>
  <c r="F339" i="2"/>
  <c r="F451" i="2"/>
  <c r="F495" i="2"/>
  <c r="F496" i="2"/>
  <c r="F412" i="2"/>
  <c r="F340" i="2"/>
  <c r="F90" i="2"/>
  <c r="F89" i="2"/>
  <c r="F293" i="2"/>
  <c r="F91" i="2"/>
  <c r="F490" i="2"/>
  <c r="F64" i="2"/>
  <c r="F216" i="2"/>
  <c r="F92" i="2"/>
  <c r="F270" i="2"/>
  <c r="F131" i="2"/>
  <c r="F132" i="2"/>
  <c r="F364" i="2"/>
  <c r="F294" i="2"/>
  <c r="F70" i="2"/>
  <c r="F491" i="2"/>
  <c r="F468" i="2"/>
  <c r="F231" i="2"/>
  <c r="F285" i="2"/>
  <c r="F316" i="2"/>
  <c r="F100" i="2"/>
  <c r="F439" i="2"/>
  <c r="F272" i="2"/>
  <c r="F440" i="2"/>
  <c r="F464" i="2"/>
  <c r="F500" i="2"/>
  <c r="F311" i="2"/>
  <c r="F312" i="2"/>
  <c r="F135" i="2"/>
  <c r="F53" i="2"/>
  <c r="F504" i="2"/>
  <c r="F467" i="2"/>
  <c r="F250" i="2"/>
  <c r="F241" i="2"/>
  <c r="F77" i="2"/>
  <c r="F54" i="2"/>
  <c r="F104" i="2"/>
  <c r="F133" i="2"/>
  <c r="F201" i="2"/>
  <c r="F436" i="2"/>
  <c r="F474" i="2"/>
  <c r="F505" i="2"/>
  <c r="F452" i="2"/>
  <c r="F475" i="2"/>
  <c r="F313" i="2"/>
  <c r="F25" i="2"/>
  <c r="F39" i="2"/>
  <c r="F47" i="2"/>
  <c r="F189" i="2"/>
  <c r="F199" i="2"/>
  <c r="F207" i="2"/>
  <c r="F217" i="2"/>
  <c r="F226" i="2"/>
  <c r="F246" i="2"/>
  <c r="F252" i="2"/>
  <c r="F276" i="2"/>
  <c r="F377" i="2"/>
  <c r="F380" i="2"/>
  <c r="F394" i="2"/>
  <c r="F415" i="2"/>
  <c r="F438" i="2"/>
  <c r="F480" i="2"/>
  <c r="F506" i="2"/>
  <c r="F351" i="2"/>
  <c r="F139" i="2"/>
  <c r="F244" i="2"/>
  <c r="F342" i="2"/>
  <c r="F386" i="2"/>
  <c r="F317" i="2"/>
  <c r="F343" i="2"/>
  <c r="F205" i="2"/>
  <c r="F365" i="2"/>
  <c r="F441" i="2"/>
  <c r="F10" i="2"/>
  <c r="F344" i="2"/>
  <c r="F57" i="2"/>
  <c r="F345" i="2"/>
  <c r="F140" i="2"/>
  <c r="F346" i="2"/>
  <c r="F33" i="2"/>
  <c r="F366" i="2"/>
  <c r="F442" i="2"/>
  <c r="F58" i="2"/>
  <c r="F479" i="2"/>
  <c r="F141" i="2"/>
  <c r="F11" i="2"/>
  <c r="F142" i="2"/>
  <c r="F347" i="2"/>
  <c r="F402" i="2"/>
  <c r="F143" i="2"/>
  <c r="F144" i="2"/>
  <c r="F145" i="2"/>
  <c r="F286" i="2"/>
  <c r="F367" i="2"/>
  <c r="F454" i="2"/>
  <c r="F368" i="2"/>
  <c r="F146" i="2"/>
  <c r="F147" i="2"/>
  <c r="F148" i="2"/>
  <c r="F287" i="2"/>
  <c r="F348" i="2"/>
  <c r="F349" i="2"/>
  <c r="F149" i="2"/>
  <c r="F150" i="2"/>
  <c r="F151" i="2"/>
  <c r="F152" i="2"/>
  <c r="F350" i="2"/>
  <c r="F153" i="2"/>
  <c r="F12" i="2"/>
  <c r="F414" i="2"/>
  <c r="F352" i="2"/>
  <c r="F46" i="2"/>
  <c r="F154" i="2"/>
  <c r="F13" i="2"/>
  <c r="F155" i="2"/>
  <c r="F503" i="2"/>
  <c r="F469" i="2"/>
  <c r="F156" i="2"/>
  <c r="F424" i="2"/>
  <c r="F288" i="2"/>
  <c r="F38" i="2"/>
  <c r="F353" i="2"/>
  <c r="F318" i="2"/>
  <c r="F206" i="2"/>
  <c r="F157" i="2"/>
  <c r="F158" i="2"/>
  <c r="F354" i="2"/>
  <c r="F14" i="2"/>
  <c r="F369" i="2"/>
  <c r="F159" i="2"/>
  <c r="F319" i="2"/>
  <c r="F470" i="2"/>
  <c r="F160" i="2"/>
  <c r="F320" i="2"/>
  <c r="F161" i="2"/>
  <c r="F162" i="2"/>
  <c r="F163" i="2"/>
  <c r="F164" i="2"/>
  <c r="F165" i="2"/>
  <c r="F403" i="2"/>
  <c r="F404" i="2"/>
  <c r="F166" i="2"/>
  <c r="F167" i="2"/>
  <c r="F168" i="2"/>
  <c r="F169" i="2"/>
  <c r="F170" i="2"/>
  <c r="F15" i="2"/>
  <c r="F171" i="2"/>
  <c r="F245" i="2"/>
  <c r="F172" i="2"/>
  <c r="F173" i="2"/>
  <c r="F174" i="2"/>
  <c r="F175" i="2"/>
  <c r="F355" i="2"/>
  <c r="F405" i="2"/>
  <c r="F176" i="2"/>
  <c r="F16" i="2"/>
  <c r="F370" i="2"/>
  <c r="F177" i="2"/>
  <c r="F178" i="2"/>
  <c r="F179" i="2"/>
  <c r="F180" i="2"/>
  <c r="F181" i="2"/>
  <c r="F371" i="2"/>
  <c r="F372" i="2"/>
  <c r="F289" i="2"/>
  <c r="F290" i="2"/>
  <c r="F17" i="2"/>
  <c r="F406" i="2"/>
  <c r="F182" i="2"/>
  <c r="F183" i="2"/>
  <c r="F18" i="2"/>
  <c r="F356" i="2"/>
  <c r="F387" i="2"/>
  <c r="F34" i="2"/>
  <c r="F35" i="2"/>
  <c r="F373" i="2"/>
  <c r="F407" i="2"/>
  <c r="F374" i="2"/>
  <c r="F36" i="2"/>
  <c r="F388" i="2"/>
  <c r="F59" i="2"/>
  <c r="F443" i="2"/>
  <c r="F321" i="2"/>
  <c r="F408" i="2"/>
  <c r="F322" i="2"/>
  <c r="F323" i="2"/>
  <c r="F324" i="2"/>
  <c r="F184" i="2"/>
  <c r="F72" i="2"/>
  <c r="F185" i="2"/>
  <c r="F471" i="2"/>
  <c r="F37" i="2"/>
  <c r="F273" i="2"/>
  <c r="F325" i="2"/>
  <c r="F326" i="2"/>
  <c r="F274" i="2"/>
  <c r="F186" i="2"/>
  <c r="F275" i="2"/>
  <c r="F357" i="2"/>
  <c r="F375" i="2"/>
  <c r="F376" i="2"/>
  <c r="F66" i="2"/>
  <c r="F455" i="2"/>
  <c r="F327" i="2"/>
  <c r="F425" i="2"/>
  <c r="F444" i="2"/>
  <c r="F187" i="2"/>
  <c r="F188" i="2"/>
  <c r="F60" i="2"/>
  <c r="F24" i="2"/>
  <c r="G105" i="2"/>
  <c r="G28" i="2"/>
  <c r="G296" i="2"/>
  <c r="G6" i="2"/>
  <c r="G445" i="2"/>
  <c r="G138" i="2"/>
  <c r="G254" i="2"/>
  <c r="G233" i="2"/>
  <c r="G234" i="2"/>
  <c r="G106" i="2"/>
  <c r="G107" i="2"/>
  <c r="G277" i="2"/>
  <c r="G295" i="2"/>
  <c r="G78" i="2"/>
  <c r="G314" i="2"/>
  <c r="G79" i="2"/>
  <c r="G108" i="2"/>
  <c r="G208" i="2"/>
  <c r="G297" i="2"/>
  <c r="G80" i="2"/>
  <c r="G109" i="2"/>
  <c r="G427" i="2"/>
  <c r="G101" i="2"/>
  <c r="G291" i="2"/>
  <c r="G416" i="2"/>
  <c r="G81" i="2"/>
  <c r="G67" i="2"/>
  <c r="G110" i="2"/>
  <c r="G409" i="2"/>
  <c r="G341" i="2"/>
  <c r="G68" i="2"/>
  <c r="G390" i="2"/>
  <c r="G111" i="2"/>
  <c r="G437" i="2"/>
  <c r="G381" i="2"/>
  <c r="G73" i="2"/>
  <c r="G395" i="2"/>
  <c r="G507" i="2"/>
  <c r="G61" i="2"/>
  <c r="G235" i="2"/>
  <c r="G7" i="2"/>
  <c r="G283" i="2"/>
  <c r="G298" i="2"/>
  <c r="G55" i="2"/>
  <c r="G94" i="2"/>
  <c r="G456" i="2"/>
  <c r="G299" i="2"/>
  <c r="G112" i="2"/>
  <c r="G227" i="2"/>
  <c r="G300" i="2"/>
  <c r="G190" i="2"/>
  <c r="G191" i="2"/>
  <c r="G328" i="2"/>
  <c r="G113" i="2"/>
  <c r="G228" i="2"/>
  <c r="G446" i="2"/>
  <c r="G48" i="2"/>
  <c r="G268" i="2"/>
  <c r="G49" i="2"/>
  <c r="G481" i="2"/>
  <c r="G391" i="2"/>
  <c r="G301" i="2"/>
  <c r="G26" i="2"/>
  <c r="G134" i="2"/>
  <c r="G476" i="2"/>
  <c r="G329" i="2"/>
  <c r="G255" i="2"/>
  <c r="G453" i="2"/>
  <c r="G114" i="2"/>
  <c r="G302" i="2"/>
  <c r="G494" i="2"/>
  <c r="G82" i="2"/>
  <c r="G215" i="2"/>
  <c r="G256" i="2"/>
  <c r="G115" i="2"/>
  <c r="G483" i="2"/>
  <c r="G428" i="2"/>
  <c r="G19" i="2"/>
  <c r="G484" i="2"/>
  <c r="G116" i="2"/>
  <c r="G40" i="2"/>
  <c r="G117" i="2"/>
  <c r="G278" i="2"/>
  <c r="G83" i="2"/>
  <c r="G279" i="2"/>
  <c r="G8" i="2"/>
  <c r="G457" i="2"/>
  <c r="G330" i="2"/>
  <c r="G331" i="2"/>
  <c r="G71" i="2"/>
  <c r="G396" i="2"/>
  <c r="G493" i="2"/>
  <c r="G332" i="2"/>
  <c r="G492" i="2"/>
  <c r="G303" i="2"/>
  <c r="G247" i="2"/>
  <c r="G447" i="2"/>
  <c r="G429" i="2"/>
  <c r="G472" i="2"/>
  <c r="G417" i="2"/>
  <c r="G280" i="2"/>
  <c r="G236" i="2"/>
  <c r="G118" i="2"/>
  <c r="G423" i="2"/>
  <c r="G119" i="2"/>
  <c r="G56" i="2"/>
  <c r="G392" i="2"/>
  <c r="G223" i="2"/>
  <c r="G120" i="2"/>
  <c r="G229" i="2"/>
  <c r="G84" i="2"/>
  <c r="G430" i="2"/>
  <c r="G23" i="2"/>
  <c r="G214" i="2"/>
  <c r="G95" i="2"/>
  <c r="G458" i="2"/>
  <c r="G74" i="2"/>
  <c r="G304" i="2"/>
  <c r="G257" i="2"/>
  <c r="G121" i="2"/>
  <c r="G315" i="2"/>
  <c r="G209" i="2"/>
  <c r="G431" i="2"/>
  <c r="G122" i="2"/>
  <c r="G418" i="2"/>
  <c r="G123" i="2"/>
  <c r="G242" i="2"/>
  <c r="G333" i="2"/>
  <c r="G419" i="2"/>
  <c r="G432" i="2"/>
  <c r="G258" i="2"/>
  <c r="G85" i="2"/>
  <c r="G459" i="2"/>
  <c r="G218" i="2"/>
  <c r="G50" i="2"/>
  <c r="G460" i="2"/>
  <c r="G29" i="2"/>
  <c r="G237" i="2"/>
  <c r="G30" i="2"/>
  <c r="G195" i="2"/>
  <c r="G269" i="2"/>
  <c r="G98" i="2"/>
  <c r="G334" i="2"/>
  <c r="G124" i="2"/>
  <c r="G125" i="2"/>
  <c r="G477" i="2"/>
  <c r="G41" i="2"/>
  <c r="G203" i="2"/>
  <c r="G210" i="2"/>
  <c r="G204" i="2"/>
  <c r="G96" i="2"/>
  <c r="G482" i="2"/>
  <c r="G485" i="2"/>
  <c r="G359" i="2"/>
  <c r="G360" i="2"/>
  <c r="G473" i="2"/>
  <c r="G361" i="2"/>
  <c r="G69" i="2"/>
  <c r="G397" i="2"/>
  <c r="G126" i="2"/>
  <c r="G243" i="2"/>
  <c r="G127" i="2"/>
  <c r="G398" i="2"/>
  <c r="G232" i="2"/>
  <c r="G99" i="2"/>
  <c r="G192" i="2"/>
  <c r="G238" i="2"/>
  <c r="G137" i="2"/>
  <c r="G20" i="2"/>
  <c r="G200" i="2"/>
  <c r="G508" i="2"/>
  <c r="G27" i="2"/>
  <c r="G75" i="2"/>
  <c r="G433" i="2"/>
  <c r="G259" i="2"/>
  <c r="G211" i="2"/>
  <c r="G212" i="2"/>
  <c r="G194" i="2"/>
  <c r="G401" i="2"/>
  <c r="G461" i="2"/>
  <c r="G462" i="2"/>
  <c r="G87" i="2"/>
  <c r="G434" i="2"/>
  <c r="G501" i="2"/>
  <c r="G399" i="2"/>
  <c r="G260" i="2"/>
  <c r="G305" i="2"/>
  <c r="G306" i="2"/>
  <c r="G31" i="2"/>
  <c r="G271" i="2"/>
  <c r="G224" i="2"/>
  <c r="G335" i="2"/>
  <c r="G284" i="2"/>
  <c r="G307" i="2"/>
  <c r="G230" i="2"/>
  <c r="G362" i="2"/>
  <c r="G363" i="2"/>
  <c r="G9" i="2"/>
  <c r="G465" i="2"/>
  <c r="G239" i="2"/>
  <c r="G88" i="2"/>
  <c r="G292" i="2"/>
  <c r="G222" i="2"/>
  <c r="G196" i="2"/>
  <c r="G400" i="2"/>
  <c r="G448" i="2"/>
  <c r="G420" i="2"/>
  <c r="G486" i="2"/>
  <c r="G466" i="2"/>
  <c r="G32" i="2"/>
  <c r="G497" i="2"/>
  <c r="G308" i="2"/>
  <c r="G65" i="2"/>
  <c r="G21" i="2"/>
  <c r="G487" i="2"/>
  <c r="G498" i="2"/>
  <c r="G410" i="2"/>
  <c r="G51" i="2"/>
  <c r="G382" i="2"/>
  <c r="G261" i="2"/>
  <c r="G128" i="2"/>
  <c r="G262" i="2"/>
  <c r="G488" i="2"/>
  <c r="G129" i="2"/>
  <c r="G463" i="2"/>
  <c r="G22" i="2"/>
  <c r="G379" i="2"/>
  <c r="G263" i="2"/>
  <c r="G264" i="2"/>
  <c r="G449" i="2"/>
  <c r="G450" i="2"/>
  <c r="G42" i="2"/>
  <c r="G248" i="2"/>
  <c r="G62" i="2"/>
  <c r="G253" i="2"/>
  <c r="G43" i="2"/>
  <c r="G225" i="2"/>
  <c r="G383" i="2"/>
  <c r="G202" i="2"/>
  <c r="G63" i="2"/>
  <c r="G336" i="2"/>
  <c r="G193" i="2"/>
  <c r="G421" i="2"/>
  <c r="G197" i="2"/>
  <c r="G478" i="2"/>
  <c r="G97" i="2"/>
  <c r="G44" i="2"/>
  <c r="G309" i="2"/>
  <c r="G86" i="2"/>
  <c r="G102" i="2"/>
  <c r="G265" i="2"/>
  <c r="G251" i="2"/>
  <c r="G266" i="2"/>
  <c r="G249" i="2"/>
  <c r="G281" i="2"/>
  <c r="G219" i="2"/>
  <c r="G220" i="2"/>
  <c r="G310" i="2"/>
  <c r="G337" i="2"/>
  <c r="G358" i="2"/>
  <c r="G136" i="2"/>
  <c r="G267" i="2"/>
  <c r="G282" i="2"/>
  <c r="G378" i="2"/>
  <c r="G385" i="2"/>
  <c r="G384" i="2"/>
  <c r="G338" i="2"/>
  <c r="G76" i="2"/>
  <c r="G198" i="2"/>
  <c r="G240" i="2"/>
  <c r="G393" i="2"/>
  <c r="G411" i="2"/>
  <c r="G389" i="2"/>
  <c r="G130" i="2"/>
  <c r="G502" i="2"/>
  <c r="G221" i="2"/>
  <c r="G413" i="2"/>
  <c r="G435" i="2"/>
  <c r="G52" i="2"/>
  <c r="G489" i="2"/>
  <c r="G103" i="2"/>
  <c r="G422" i="2"/>
  <c r="G93" i="2"/>
  <c r="G426" i="2"/>
  <c r="G45" i="2"/>
  <c r="G499" i="2"/>
  <c r="G213" i="2"/>
  <c r="G339" i="2"/>
  <c r="G451" i="2"/>
  <c r="G495" i="2"/>
  <c r="G496" i="2"/>
  <c r="G412" i="2"/>
  <c r="G340" i="2"/>
  <c r="G90" i="2"/>
  <c r="G89" i="2"/>
  <c r="G293" i="2"/>
  <c r="G91" i="2"/>
  <c r="G490" i="2"/>
  <c r="G64" i="2"/>
  <c r="G216" i="2"/>
  <c r="G92" i="2"/>
  <c r="G270" i="2"/>
  <c r="G131" i="2"/>
  <c r="G132" i="2"/>
  <c r="G364" i="2"/>
  <c r="G294" i="2"/>
  <c r="G70" i="2"/>
  <c r="G491" i="2"/>
  <c r="G468" i="2"/>
  <c r="G231" i="2"/>
  <c r="G285" i="2"/>
  <c r="G316" i="2"/>
  <c r="G100" i="2"/>
  <c r="G439" i="2"/>
  <c r="G272" i="2"/>
  <c r="G440" i="2"/>
  <c r="G464" i="2"/>
  <c r="G500" i="2"/>
  <c r="G311" i="2"/>
  <c r="G312" i="2"/>
  <c r="G135" i="2"/>
  <c r="G53" i="2"/>
  <c r="G504" i="2"/>
  <c r="G467" i="2"/>
  <c r="G250" i="2"/>
  <c r="G241" i="2"/>
  <c r="G77" i="2"/>
  <c r="G54" i="2"/>
  <c r="G104" i="2"/>
  <c r="G133" i="2"/>
  <c r="G201" i="2"/>
  <c r="G436" i="2"/>
  <c r="G474" i="2"/>
  <c r="G505" i="2"/>
  <c r="G452" i="2"/>
  <c r="G475" i="2"/>
  <c r="G313" i="2"/>
  <c r="G25" i="2"/>
  <c r="G39" i="2"/>
  <c r="G47" i="2"/>
  <c r="G189" i="2"/>
  <c r="G199" i="2"/>
  <c r="G207" i="2"/>
  <c r="G217" i="2"/>
  <c r="G226" i="2"/>
  <c r="G246" i="2"/>
  <c r="G252" i="2"/>
  <c r="G276" i="2"/>
  <c r="G377" i="2"/>
  <c r="G380" i="2"/>
  <c r="G394" i="2"/>
  <c r="G415" i="2"/>
  <c r="G438" i="2"/>
  <c r="G480" i="2"/>
  <c r="G506" i="2"/>
  <c r="G351" i="2"/>
  <c r="G139" i="2"/>
  <c r="G244" i="2"/>
  <c r="G342" i="2"/>
  <c r="G386" i="2"/>
  <c r="G317" i="2"/>
  <c r="G343" i="2"/>
  <c r="G205" i="2"/>
  <c r="G365" i="2"/>
  <c r="G441" i="2"/>
  <c r="G10" i="2"/>
  <c r="G344" i="2"/>
  <c r="G57" i="2"/>
  <c r="G345" i="2"/>
  <c r="G140" i="2"/>
  <c r="G346" i="2"/>
  <c r="G33" i="2"/>
  <c r="G366" i="2"/>
  <c r="G442" i="2"/>
  <c r="G58" i="2"/>
  <c r="G479" i="2"/>
  <c r="G141" i="2"/>
  <c r="G11" i="2"/>
  <c r="G142" i="2"/>
  <c r="G347" i="2"/>
  <c r="G402" i="2"/>
  <c r="G143" i="2"/>
  <c r="G144" i="2"/>
  <c r="G145" i="2"/>
  <c r="G286" i="2"/>
  <c r="G367" i="2"/>
  <c r="G454" i="2"/>
  <c r="G368" i="2"/>
  <c r="G146" i="2"/>
  <c r="G147" i="2"/>
  <c r="G148" i="2"/>
  <c r="G287" i="2"/>
  <c r="G348" i="2"/>
  <c r="G349" i="2"/>
  <c r="G149" i="2"/>
  <c r="G150" i="2"/>
  <c r="G151" i="2"/>
  <c r="G152" i="2"/>
  <c r="G350" i="2"/>
  <c r="G153" i="2"/>
  <c r="G12" i="2"/>
  <c r="G414" i="2"/>
  <c r="G352" i="2"/>
  <c r="G46" i="2"/>
  <c r="G154" i="2"/>
  <c r="G13" i="2"/>
  <c r="G155" i="2"/>
  <c r="G503" i="2"/>
  <c r="G469" i="2"/>
  <c r="G156" i="2"/>
  <c r="G424" i="2"/>
  <c r="G288" i="2"/>
  <c r="G38" i="2"/>
  <c r="G353" i="2"/>
  <c r="G318" i="2"/>
  <c r="G206" i="2"/>
  <c r="G157" i="2"/>
  <c r="G158" i="2"/>
  <c r="G354" i="2"/>
  <c r="G14" i="2"/>
  <c r="G369" i="2"/>
  <c r="G159" i="2"/>
  <c r="G319" i="2"/>
  <c r="G470" i="2"/>
  <c r="G160" i="2"/>
  <c r="G320" i="2"/>
  <c r="G161" i="2"/>
  <c r="G162" i="2"/>
  <c r="G163" i="2"/>
  <c r="G164" i="2"/>
  <c r="G165" i="2"/>
  <c r="G403" i="2"/>
  <c r="G404" i="2"/>
  <c r="G166" i="2"/>
  <c r="G167" i="2"/>
  <c r="G168" i="2"/>
  <c r="G169" i="2"/>
  <c r="G170" i="2"/>
  <c r="G15" i="2"/>
  <c r="G171" i="2"/>
  <c r="G245" i="2"/>
  <c r="G172" i="2"/>
  <c r="G173" i="2"/>
  <c r="G174" i="2"/>
  <c r="G175" i="2"/>
  <c r="G355" i="2"/>
  <c r="G405" i="2"/>
  <c r="G176" i="2"/>
  <c r="G16" i="2"/>
  <c r="G370" i="2"/>
  <c r="G177" i="2"/>
  <c r="G178" i="2"/>
  <c r="G179" i="2"/>
  <c r="G180" i="2"/>
  <c r="G181" i="2"/>
  <c r="G371" i="2"/>
  <c r="G372" i="2"/>
  <c r="G289" i="2"/>
  <c r="G290" i="2"/>
  <c r="G17" i="2"/>
  <c r="G406" i="2"/>
  <c r="G182" i="2"/>
  <c r="G183" i="2"/>
  <c r="G18" i="2"/>
  <c r="G356" i="2"/>
  <c r="G387" i="2"/>
  <c r="G34" i="2"/>
  <c r="G35" i="2"/>
  <c r="G373" i="2"/>
  <c r="G407" i="2"/>
  <c r="G374" i="2"/>
  <c r="G36" i="2"/>
  <c r="G388" i="2"/>
  <c r="G59" i="2"/>
  <c r="G443" i="2"/>
  <c r="G321" i="2"/>
  <c r="G408" i="2"/>
  <c r="G322" i="2"/>
  <c r="G323" i="2"/>
  <c r="G324" i="2"/>
  <c r="G184" i="2"/>
  <c r="G72" i="2"/>
  <c r="G185" i="2"/>
  <c r="G471" i="2"/>
  <c r="G37" i="2"/>
  <c r="G273" i="2"/>
  <c r="G325" i="2"/>
  <c r="G326" i="2"/>
  <c r="G274" i="2"/>
  <c r="G186" i="2"/>
  <c r="G275" i="2"/>
  <c r="G357" i="2"/>
  <c r="G375" i="2"/>
  <c r="G376" i="2"/>
  <c r="G66" i="2"/>
  <c r="G455" i="2"/>
  <c r="G327" i="2"/>
  <c r="G425" i="2"/>
  <c r="G444" i="2"/>
  <c r="G187" i="2"/>
  <c r="G188" i="2"/>
  <c r="G60" i="2"/>
  <c r="G24" i="2"/>
  <c r="L509" i="2" l="1"/>
  <c r="D59" i="4" l="1"/>
  <c r="K509" i="2" l="1"/>
</calcChain>
</file>

<file path=xl/sharedStrings.xml><?xml version="1.0" encoding="utf-8"?>
<sst xmlns="http://schemas.openxmlformats.org/spreadsheetml/2006/main" count="3214" uniqueCount="1844">
  <si>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</si>
  <si>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</si>
  <si>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</si>
  <si>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</si>
  <si>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</si>
  <si>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</si>
  <si>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</si>
  <si>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</si>
  <si>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</si>
  <si>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</si>
  <si>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</si>
  <si>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</si>
  <si>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</si>
  <si>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</si>
  <si>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</si>
  <si>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</si>
  <si>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</si>
  <si>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</si>
  <si>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</si>
  <si>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</si>
  <si>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</si>
  <si>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</si>
  <si>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</si>
  <si>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</si>
  <si>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</si>
  <si>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</si>
  <si>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</si>
  <si>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</si>
  <si>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</si>
  <si>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</si>
  <si>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</si>
  <si>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</si>
  <si>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</si>
  <si>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Shasta</t>
  </si>
  <si>
    <t>0000011849</t>
  </si>
  <si>
    <t>Mendocino</t>
  </si>
  <si>
    <t>0000004364</t>
  </si>
  <si>
    <t>Tehama</t>
  </si>
  <si>
    <t>0000011857</t>
  </si>
  <si>
    <t>0000009047</t>
  </si>
  <si>
    <t>Humboldt</t>
  </si>
  <si>
    <t>0000011813</t>
  </si>
  <si>
    <t>Sacramento</t>
  </si>
  <si>
    <t>0000004357</t>
  </si>
  <si>
    <t>0000011842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</si>
  <si>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</si>
  <si>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</si>
  <si>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</si>
  <si>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</si>
  <si>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</si>
  <si>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</si>
  <si>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</si>
  <si>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</si>
  <si>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Tuolumne</t>
  </si>
  <si>
    <t>0000004851</t>
  </si>
  <si>
    <t>Sonoma</t>
  </si>
  <si>
    <t>0000011855</t>
  </si>
  <si>
    <t>Solano</t>
  </si>
  <si>
    <t>0000011854</t>
  </si>
  <si>
    <t>Siskiyou</t>
  </si>
  <si>
    <t>0000011782</t>
  </si>
  <si>
    <t>Lassen</t>
  </si>
  <si>
    <t>0000011821</t>
  </si>
  <si>
    <t>Butte</t>
  </si>
  <si>
    <t>0000004172</t>
  </si>
  <si>
    <t>San Benito</t>
  </si>
  <si>
    <t>0000011838</t>
  </si>
  <si>
    <t>El Dorado</t>
  </si>
  <si>
    <t>0000011790</t>
  </si>
  <si>
    <t>Santa Cruz</t>
  </si>
  <si>
    <t>0000011781</t>
  </si>
  <si>
    <t>Imperial</t>
  </si>
  <si>
    <t>0000011814</t>
  </si>
  <si>
    <t>Calaveras</t>
  </si>
  <si>
    <t>0000011788</t>
  </si>
  <si>
    <t>Ventura</t>
  </si>
  <si>
    <t>0000001357</t>
  </si>
  <si>
    <t>Sutter</t>
  </si>
  <si>
    <t>0000004848</t>
  </si>
  <si>
    <t>Trinity</t>
  </si>
  <si>
    <t>0000004402</t>
  </si>
  <si>
    <t>Napa</t>
  </si>
  <si>
    <t>0000011834</t>
  </si>
  <si>
    <t>Yuba</t>
  </si>
  <si>
    <t>0000011783</t>
  </si>
  <si>
    <t>Glenn</t>
  </si>
  <si>
    <t>0000011791</t>
  </si>
  <si>
    <t>Santa Barbara</t>
  </si>
  <si>
    <t>0000002583</t>
  </si>
  <si>
    <t>Kings</t>
  </si>
  <si>
    <t>0000012471</t>
  </si>
  <si>
    <t>Stanislaus</t>
  </si>
  <si>
    <t>0000013338</t>
  </si>
  <si>
    <t>50710430000000</t>
  </si>
  <si>
    <t>19643780000000</t>
  </si>
  <si>
    <t>Madera</t>
  </si>
  <si>
    <t>0000011826</t>
  </si>
  <si>
    <t>37680230000000</t>
  </si>
  <si>
    <t>Nevada</t>
  </si>
  <si>
    <t>0000011835</t>
  </si>
  <si>
    <t>Colusa</t>
  </si>
  <si>
    <t>0000011787</t>
  </si>
  <si>
    <t>Del Norte</t>
  </si>
  <si>
    <t>0000011789</t>
  </si>
  <si>
    <t>San Joaquin</t>
  </si>
  <si>
    <t>0000011841</t>
  </si>
  <si>
    <t>Yolo</t>
  </si>
  <si>
    <t>0000011865</t>
  </si>
  <si>
    <t>33670820000000</t>
  </si>
  <si>
    <t>24656980000000</t>
  </si>
  <si>
    <t>Lake</t>
  </si>
  <si>
    <t>0000011819</t>
  </si>
  <si>
    <t>Marin</t>
  </si>
  <si>
    <t>0000004508</t>
  </si>
  <si>
    <t>19647250000000</t>
  </si>
  <si>
    <t>Mariposa</t>
  </si>
  <si>
    <t>0000011869</t>
  </si>
  <si>
    <t>43733870000000</t>
  </si>
  <si>
    <t>Modoc</t>
  </si>
  <si>
    <t>0000004323</t>
  </si>
  <si>
    <t>07617540000000</t>
  </si>
  <si>
    <t>34752830000000</t>
  </si>
  <si>
    <t>Plumas</t>
  </si>
  <si>
    <t>0000011836</t>
  </si>
  <si>
    <t>31669100000000</t>
  </si>
  <si>
    <t>34674390000000</t>
  </si>
  <si>
    <t>27661590000000</t>
  </si>
  <si>
    <t>San Francisco</t>
  </si>
  <si>
    <t>0000011840</t>
  </si>
  <si>
    <t>34674470000000</t>
  </si>
  <si>
    <t>42691200000000</t>
  </si>
  <si>
    <t>50757390000000</t>
  </si>
  <si>
    <t>19647330102483</t>
  </si>
  <si>
    <t>19647330124891</t>
  </si>
  <si>
    <t>N/A</t>
  </si>
  <si>
    <t>67587</t>
  </si>
  <si>
    <t>61119</t>
  </si>
  <si>
    <t>66423</t>
  </si>
  <si>
    <t>64287</t>
  </si>
  <si>
    <t>66464</t>
  </si>
  <si>
    <t>71043</t>
  </si>
  <si>
    <t>Ceres Unified</t>
  </si>
  <si>
    <t>64378</t>
  </si>
  <si>
    <t>Charter Oak Unified</t>
  </si>
  <si>
    <t>67678</t>
  </si>
  <si>
    <t>68023</t>
  </si>
  <si>
    <t>Chula Vista Elementary</t>
  </si>
  <si>
    <t>73676</t>
  </si>
  <si>
    <t>73437</t>
  </si>
  <si>
    <t>68106</t>
  </si>
  <si>
    <t>67082</t>
  </si>
  <si>
    <t>Hemet Unified</t>
  </si>
  <si>
    <t>65698</t>
  </si>
  <si>
    <t>Hilmar Unified</t>
  </si>
  <si>
    <t>64634</t>
  </si>
  <si>
    <t>64667</t>
  </si>
  <si>
    <t>68585</t>
  </si>
  <si>
    <t>64725</t>
  </si>
  <si>
    <t>Long Beach Unified</t>
  </si>
  <si>
    <t>64733</t>
  </si>
  <si>
    <t>65243</t>
  </si>
  <si>
    <t>65532</t>
  </si>
  <si>
    <t>73387</t>
  </si>
  <si>
    <t>Milpitas Unified</t>
  </si>
  <si>
    <t>Mountain View Elementary</t>
  </si>
  <si>
    <t>61754</t>
  </si>
  <si>
    <t>Mt. Diablo Unified</t>
  </si>
  <si>
    <t>75283</t>
  </si>
  <si>
    <t>Natomas Unified</t>
  </si>
  <si>
    <t>66357</t>
  </si>
  <si>
    <t>Ocean View</t>
  </si>
  <si>
    <t>Pioneer Union Elementary</t>
  </si>
  <si>
    <t>66969</t>
  </si>
  <si>
    <t>67215</t>
  </si>
  <si>
    <t>66910</t>
  </si>
  <si>
    <t>Roseville City Elementary</t>
  </si>
  <si>
    <t>67439</t>
  </si>
  <si>
    <t>Sacramento City Unified</t>
  </si>
  <si>
    <t>66159</t>
  </si>
  <si>
    <t>Salinas Union High</t>
  </si>
  <si>
    <t>67876</t>
  </si>
  <si>
    <t>68338</t>
  </si>
  <si>
    <t>68478</t>
  </si>
  <si>
    <t>67447</t>
  </si>
  <si>
    <t>San Juan Unified</t>
  </si>
  <si>
    <t>66670</t>
  </si>
  <si>
    <t>69120</t>
  </si>
  <si>
    <t>Santa Maria-Bonita</t>
  </si>
  <si>
    <t>75499</t>
  </si>
  <si>
    <t>75739</t>
  </si>
  <si>
    <t>Turlock Unified</t>
  </si>
  <si>
    <t>72694</t>
  </si>
  <si>
    <t>71464</t>
  </si>
  <si>
    <t>10108</t>
  </si>
  <si>
    <t>10272</t>
  </si>
  <si>
    <t>10454</t>
  </si>
  <si>
    <t>Journey</t>
  </si>
  <si>
    <t>0592</t>
  </si>
  <si>
    <t>C0592</t>
  </si>
  <si>
    <t>N.E.W. Academy Canoga Park</t>
  </si>
  <si>
    <t>1343</t>
  </si>
  <si>
    <t>C1343</t>
  </si>
  <si>
    <t>Alliance Renee and Meyer Luskin Academy High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</si>
  <si>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</si>
  <si>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</si>
  <si>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</si>
  <si>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</si>
  <si>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</si>
  <si>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</si>
  <si>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</si>
  <si>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</si>
  <si>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</si>
  <si>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</si>
  <si>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</si>
  <si>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</si>
  <si>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</si>
  <si>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</si>
  <si>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</si>
  <si>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</si>
  <si>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</si>
  <si>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</si>
  <si>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</si>
  <si>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</si>
  <si>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</si>
  <si>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</si>
  <si>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</si>
  <si>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</si>
  <si>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</si>
  <si>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</si>
  <si>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</si>
  <si>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</si>
  <si>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</si>
  <si>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</si>
  <si>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</si>
  <si>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</si>
  <si>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</si>
  <si>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</si>
  <si>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</si>
  <si>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</si>
  <si>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</si>
  <si>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</si>
  <si>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</si>
  <si>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</si>
  <si>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</si>
  <si>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</si>
  <si>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</si>
  <si>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</si>
  <si>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</si>
  <si>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</si>
  <si>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</si>
  <si>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</si>
  <si>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</si>
  <si>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</si>
  <si>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</si>
  <si>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</si>
  <si>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76786</t>
  </si>
  <si>
    <t>75044</t>
  </si>
  <si>
    <t>67314</t>
  </si>
  <si>
    <t>10439</t>
  </si>
  <si>
    <t>75176</t>
  </si>
  <si>
    <t>72736</t>
  </si>
  <si>
    <t>68627</t>
  </si>
  <si>
    <t>67736</t>
  </si>
  <si>
    <t>70581</t>
  </si>
  <si>
    <t>63578</t>
  </si>
  <si>
    <t>Fiscal Year 2021–22</t>
  </si>
  <si>
    <t>38684780000000</t>
  </si>
  <si>
    <t>San Francisco Unified</t>
  </si>
  <si>
    <t>County Name</t>
  </si>
  <si>
    <t>18640890000000</t>
  </si>
  <si>
    <t>64089</t>
  </si>
  <si>
    <t>Big Valley Joint Unified</t>
  </si>
  <si>
    <t>12627290000000</t>
  </si>
  <si>
    <t>62729</t>
  </si>
  <si>
    <t>Bridgeville Elementary</t>
  </si>
  <si>
    <t>20</t>
  </si>
  <si>
    <t>19643940000000</t>
  </si>
  <si>
    <t>64394</t>
  </si>
  <si>
    <t>Claremont Unified</t>
  </si>
  <si>
    <t>04614990000000</t>
  </si>
  <si>
    <t>61499</t>
  </si>
  <si>
    <t>Manzanita Elementary</t>
  </si>
  <si>
    <t>67116</t>
  </si>
  <si>
    <t>24657890000000</t>
  </si>
  <si>
    <t>65789</t>
  </si>
  <si>
    <t>Merced Union High</t>
  </si>
  <si>
    <t>15636770000000</t>
  </si>
  <si>
    <t>63677</t>
  </si>
  <si>
    <t>Mojave Unified</t>
  </si>
  <si>
    <t>47704170000000</t>
  </si>
  <si>
    <t>70417</t>
  </si>
  <si>
    <t>Montague Elementary</t>
  </si>
  <si>
    <t>20652760000000</t>
  </si>
  <si>
    <t>65276</t>
  </si>
  <si>
    <t>Raymond-Knowles Union Elementary</t>
  </si>
  <si>
    <t>37683380000000</t>
  </si>
  <si>
    <t>San Diego Unified</t>
  </si>
  <si>
    <t>18641880000000</t>
  </si>
  <si>
    <t>64188</t>
  </si>
  <si>
    <t>Shaffer Union Elementary</t>
  </si>
  <si>
    <t>54722490000000</t>
  </si>
  <si>
    <t>72249</t>
  </si>
  <si>
    <t>Tulare Joint Union High</t>
  </si>
  <si>
    <t>19734600000000</t>
  </si>
  <si>
    <t>73460</t>
  </si>
  <si>
    <t>Walnut Valley Unified</t>
  </si>
  <si>
    <t>76505</t>
  </si>
  <si>
    <t>01612590111476</t>
  </si>
  <si>
    <t>0780</t>
  </si>
  <si>
    <t>C0780</t>
  </si>
  <si>
    <t>Achieve Academy</t>
  </si>
  <si>
    <t>36678760120006</t>
  </si>
  <si>
    <t>1089</t>
  </si>
  <si>
    <t>C1089</t>
  </si>
  <si>
    <t>New Vision Middle</t>
  </si>
  <si>
    <t>19647330121293</t>
  </si>
  <si>
    <t>1162</t>
  </si>
  <si>
    <t>C1162</t>
  </si>
  <si>
    <t>Alliance Tennenbaum Family Technology High</t>
  </si>
  <si>
    <t>36678760136952</t>
  </si>
  <si>
    <t>1922</t>
  </si>
  <si>
    <t>C1922</t>
  </si>
  <si>
    <t>Entrepreneur High</t>
  </si>
  <si>
    <t>33103300138024</t>
  </si>
  <si>
    <t>1974</t>
  </si>
  <si>
    <t>C1974</t>
  </si>
  <si>
    <t>CDS: County District School</t>
  </si>
  <si>
    <t>13630990000000</t>
  </si>
  <si>
    <t>63099</t>
  </si>
  <si>
    <t>Calexico Unified</t>
  </si>
  <si>
    <t>43693930000000</t>
  </si>
  <si>
    <t>69393</t>
  </si>
  <si>
    <t>Campbell Union</t>
  </si>
  <si>
    <t>36676860000000</t>
  </si>
  <si>
    <t>67686</t>
  </si>
  <si>
    <t>Colton Joint Unified</t>
  </si>
  <si>
    <t>37681060000000</t>
  </si>
  <si>
    <t>Escondido Union High</t>
  </si>
  <si>
    <t>30665220000000</t>
  </si>
  <si>
    <t>66522</t>
  </si>
  <si>
    <t>Garden Grove Unified</t>
  </si>
  <si>
    <t>39685850000000</t>
  </si>
  <si>
    <t>Lodi Unified</t>
  </si>
  <si>
    <t>20652430000000</t>
  </si>
  <si>
    <t>Madera Unified</t>
  </si>
  <si>
    <t>47704090000000</t>
  </si>
  <si>
    <t>70409</t>
  </si>
  <si>
    <t>McCloud Union Elementary</t>
  </si>
  <si>
    <t>36677850000000</t>
  </si>
  <si>
    <t>67785</t>
  </si>
  <si>
    <t>28662660000000</t>
  </si>
  <si>
    <t>66266</t>
  </si>
  <si>
    <t>Napa Valley Unified</t>
  </si>
  <si>
    <t>35675040000000</t>
  </si>
  <si>
    <t>67504</t>
  </si>
  <si>
    <t>North County Joint Union Elementary</t>
  </si>
  <si>
    <t>07617620000000</t>
  </si>
  <si>
    <t>61762</t>
  </si>
  <si>
    <t>Oakley Union Elementary</t>
  </si>
  <si>
    <t>41690470000000</t>
  </si>
  <si>
    <t>69047</t>
  </si>
  <si>
    <t>San Mateo Union High</t>
  </si>
  <si>
    <t>19649800000000</t>
  </si>
  <si>
    <t>64980</t>
  </si>
  <si>
    <t>Santa Monica-Malibu Unified</t>
  </si>
  <si>
    <t>24658390000000</t>
  </si>
  <si>
    <t>65839</t>
  </si>
  <si>
    <t>Snelling-Merced Falls Union Elementary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</si>
  <si>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</si>
  <si>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</si>
  <si>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</si>
  <si>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</si>
  <si>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</si>
  <si>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</si>
  <si>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39754990000000</t>
  </si>
  <si>
    <t>Tracy Joint Unified</t>
  </si>
  <si>
    <t>48705730000000</t>
  </si>
  <si>
    <t>70573</t>
  </si>
  <si>
    <t>Vacaville Unified</t>
  </si>
  <si>
    <t>Washington Unified</t>
  </si>
  <si>
    <t>10101080000000</t>
  </si>
  <si>
    <t>Fresno County Office of Education</t>
  </si>
  <si>
    <t>30666216085328</t>
  </si>
  <si>
    <t>0066</t>
  </si>
  <si>
    <t>C0066</t>
  </si>
  <si>
    <t>Santiago Middle</t>
  </si>
  <si>
    <t>61531</t>
  </si>
  <si>
    <t>75192</t>
  </si>
  <si>
    <t>52105206119671</t>
  </si>
  <si>
    <t>0430</t>
  </si>
  <si>
    <t>C0430</t>
  </si>
  <si>
    <t>Tehama eLearning Academy</t>
  </si>
  <si>
    <t>19647330106864</t>
  </si>
  <si>
    <t>0645</t>
  </si>
  <si>
    <t>C0645</t>
  </si>
  <si>
    <t>Alliance Gertz-Ressler Richard Merkin 6-12 Complex</t>
  </si>
  <si>
    <t>19647330111518</t>
  </si>
  <si>
    <t>0779</t>
  </si>
  <si>
    <t>C0779</t>
  </si>
  <si>
    <t>Alliance Jack H. Skirball Middle</t>
  </si>
  <si>
    <t>37683380118851</t>
  </si>
  <si>
    <t>1015</t>
  </si>
  <si>
    <t>C1015</t>
  </si>
  <si>
    <t>King-Chavez Community High</t>
  </si>
  <si>
    <t>19646670123174</t>
  </si>
  <si>
    <t>1225</t>
  </si>
  <si>
    <t>C1225</t>
  </si>
  <si>
    <t>Life Source International Charter</t>
  </si>
  <si>
    <t>19647330128041</t>
  </si>
  <si>
    <t>1532</t>
  </si>
  <si>
    <t>C1532</t>
  </si>
  <si>
    <t>Alliance Kory Hunter Middle</t>
  </si>
  <si>
    <t>19101990140772</t>
  </si>
  <si>
    <t>2112</t>
  </si>
  <si>
    <t>C2112</t>
  </si>
  <si>
    <t>KIPP Poder Public</t>
  </si>
  <si>
    <t>04614240141085</t>
  </si>
  <si>
    <t>2120</t>
  </si>
  <si>
    <t>C2120</t>
  </si>
  <si>
    <t>Achieve Charter School of Chico</t>
  </si>
  <si>
    <t>36675870000000</t>
  </si>
  <si>
    <t>Adelanto Elementary</t>
  </si>
  <si>
    <t>01611190000000</t>
  </si>
  <si>
    <t>Alameda Unified</t>
  </si>
  <si>
    <t>30664230000000</t>
  </si>
  <si>
    <t>Anaheim Elementary</t>
  </si>
  <si>
    <t>30664310000000</t>
  </si>
  <si>
    <t>66431</t>
  </si>
  <si>
    <t>Anaheim Union High</t>
  </si>
  <si>
    <t>19642870000000</t>
  </si>
  <si>
    <t>Baldwin Park Unified</t>
  </si>
  <si>
    <t>44697320000000</t>
  </si>
  <si>
    <t>69732</t>
  </si>
  <si>
    <t>Bonny Doon Union Elementary</t>
  </si>
  <si>
    <t>47736840000000</t>
  </si>
  <si>
    <t>73684</t>
  </si>
  <si>
    <t>Butte Valley Unified</t>
  </si>
  <si>
    <t>72728</t>
  </si>
  <si>
    <t>16638830000000</t>
  </si>
  <si>
    <t>63883</t>
  </si>
  <si>
    <t>Central Union Elementary</t>
  </si>
  <si>
    <t>10621170000000</t>
  </si>
  <si>
    <t>62117</t>
  </si>
  <si>
    <t>Clovis Unified</t>
  </si>
  <si>
    <t>37680310000000</t>
  </si>
  <si>
    <t>68031</t>
  </si>
  <si>
    <t>Coronado Unified</t>
  </si>
  <si>
    <t>54719020000000</t>
  </si>
  <si>
    <t>71902</t>
  </si>
  <si>
    <t>Earlimart Elementary</t>
  </si>
  <si>
    <t>01611680000000</t>
  </si>
  <si>
    <t>61168</t>
  </si>
  <si>
    <t>Emery Unified</t>
  </si>
  <si>
    <t>37681220000000</t>
  </si>
  <si>
    <t>68122</t>
  </si>
  <si>
    <t>Fallbrook Union High</t>
  </si>
  <si>
    <t>15635030000000</t>
  </si>
  <si>
    <t>63503</t>
  </si>
  <si>
    <t>Greenfield Union</t>
  </si>
  <si>
    <t>47703590000000</t>
  </si>
  <si>
    <t>70359</t>
  </si>
  <si>
    <t>Hornbrook Elementary</t>
  </si>
  <si>
    <t>33670900000000</t>
  </si>
  <si>
    <t>67090</t>
  </si>
  <si>
    <t>Jurupa Unified</t>
  </si>
  <si>
    <t>30647660000000</t>
  </si>
  <si>
    <t>64766</t>
  </si>
  <si>
    <t>Lowell Joint</t>
  </si>
  <si>
    <t>43695750000000</t>
  </si>
  <si>
    <t>69575</t>
  </si>
  <si>
    <t>Moreland</t>
  </si>
  <si>
    <t>36678010000000</t>
  </si>
  <si>
    <t>67801</t>
  </si>
  <si>
    <t>Needles Unified</t>
  </si>
  <si>
    <t>39686270000000</t>
  </si>
  <si>
    <t>New Jerusalem Elementary</t>
  </si>
  <si>
    <t>56725380000000</t>
  </si>
  <si>
    <t>72538</t>
  </si>
  <si>
    <t>Oxnard</t>
  </si>
  <si>
    <t>04615310000000</t>
  </si>
  <si>
    <t>Paradise Unified</t>
  </si>
  <si>
    <t>40754570000000</t>
  </si>
  <si>
    <t>75457</t>
  </si>
  <si>
    <t>Paso Robles Joint Unified</t>
  </si>
  <si>
    <t>33672150000000</t>
  </si>
  <si>
    <t>Riverside Unified</t>
  </si>
  <si>
    <t>36678760000000</t>
  </si>
  <si>
    <t>San Bernardino City Unified</t>
  </si>
  <si>
    <t>44698150000000</t>
  </si>
  <si>
    <t>69815</t>
  </si>
  <si>
    <t>Santa Cruz City Elementary</t>
  </si>
  <si>
    <t>10624300000000</t>
  </si>
  <si>
    <t>62430</t>
  </si>
  <si>
    <t>Selma Unified</t>
  </si>
  <si>
    <t>Sierra</t>
  </si>
  <si>
    <t>0000011852</t>
  </si>
  <si>
    <t>46701770000000</t>
  </si>
  <si>
    <t>46</t>
  </si>
  <si>
    <t>70177</t>
  </si>
  <si>
    <t>Sierra-Plumas Joint Unified</t>
  </si>
  <si>
    <t>15638260000000</t>
  </si>
  <si>
    <t>63826</t>
  </si>
  <si>
    <t>Tehachapi Unified</t>
  </si>
  <si>
    <t>33751920000000</t>
  </si>
  <si>
    <t>Temecula Valley Unified</t>
  </si>
  <si>
    <t>34765050000000</t>
  </si>
  <si>
    <t>Twin Rivers Unified</t>
  </si>
  <si>
    <t>48705810000000</t>
  </si>
  <si>
    <t>Vallejo City Unified</t>
  </si>
  <si>
    <t>56726520000000</t>
  </si>
  <si>
    <t>72652</t>
  </si>
  <si>
    <t>Ventura Unified</t>
  </si>
  <si>
    <t>57726940000000</t>
  </si>
  <si>
    <t>13632300000000</t>
  </si>
  <si>
    <t>63230</t>
  </si>
  <si>
    <t>Westmorland Union Elementary</t>
  </si>
  <si>
    <t>51714640000000</t>
  </si>
  <si>
    <t>Yuba City Unified</t>
  </si>
  <si>
    <t>05100580000000</t>
  </si>
  <si>
    <t>10058</t>
  </si>
  <si>
    <t>Calaveras County Office of Education</t>
  </si>
  <si>
    <t>43104390000000</t>
  </si>
  <si>
    <t>Santa Clara County Office of Education</t>
  </si>
  <si>
    <t>45104540000000</t>
  </si>
  <si>
    <t>Shasta County Office of Education</t>
  </si>
  <si>
    <t>19650940112706</t>
  </si>
  <si>
    <t>0838</t>
  </si>
  <si>
    <t>C0838</t>
  </si>
  <si>
    <t>California Virtual Academy @ Los Angeles</t>
  </si>
  <si>
    <t>19647330117606</t>
  </si>
  <si>
    <t>0929</t>
  </si>
  <si>
    <t>C0929</t>
  </si>
  <si>
    <t>Alliance Leichtman-Levine Family Foundation Environmental Science High</t>
  </si>
  <si>
    <t>01100170124172</t>
  </si>
  <si>
    <t>1296</t>
  </si>
  <si>
    <t>C1296</t>
  </si>
  <si>
    <t>Yu Ming Charter</t>
  </si>
  <si>
    <t>49707970139568</t>
  </si>
  <si>
    <t>2071</t>
  </si>
  <si>
    <t>C2071</t>
  </si>
  <si>
    <t>Heartwood Charter</t>
  </si>
  <si>
    <t>2021–22
Final
Allocation</t>
  </si>
  <si>
    <t>FI$Cal Supplier 
ID</t>
  </si>
  <si>
    <t>FI$Cal Address Sequence 
ID</t>
  </si>
  <si>
    <t>Direct 
Funded 
Charter 
School 
Number</t>
  </si>
  <si>
    <t>Service Location 
Field</t>
  </si>
  <si>
    <t>19642460000000</t>
  </si>
  <si>
    <t>36676110000000</t>
  </si>
  <si>
    <t>15633390000000</t>
  </si>
  <si>
    <t>19643030000000</t>
  </si>
  <si>
    <t>19643290000000</t>
  </si>
  <si>
    <t>19643370000000</t>
  </si>
  <si>
    <t>41688900000000</t>
  </si>
  <si>
    <t>01611500000000</t>
  </si>
  <si>
    <t>34739730000000</t>
  </si>
  <si>
    <t>36676520000000</t>
  </si>
  <si>
    <t>36676780000000</t>
  </si>
  <si>
    <t>20651930000000</t>
  </si>
  <si>
    <t>20652010000000</t>
  </si>
  <si>
    <t>33736760000000</t>
  </si>
  <si>
    <t>54718940000000</t>
  </si>
  <si>
    <t>04614320000000</t>
  </si>
  <si>
    <t>09618530000000</t>
  </si>
  <si>
    <t>37680980000000</t>
  </si>
  <si>
    <t>43694350000000</t>
  </si>
  <si>
    <t>54768360000000</t>
  </si>
  <si>
    <t>54753250000000</t>
  </si>
  <si>
    <t>36677100000000</t>
  </si>
  <si>
    <t>31668370000000</t>
  </si>
  <si>
    <t>51713810000000</t>
  </si>
  <si>
    <t>29663320000000</t>
  </si>
  <si>
    <t>04755070000000</t>
  </si>
  <si>
    <t>24736190000000</t>
  </si>
  <si>
    <t>13631310000000</t>
  </si>
  <si>
    <t>36750440000000</t>
  </si>
  <si>
    <t>19646260000000</t>
  </si>
  <si>
    <t>19646340000000</t>
  </si>
  <si>
    <t>30736500000000</t>
  </si>
  <si>
    <t>50711420000000</t>
  </si>
  <si>
    <t>33751760000000</t>
  </si>
  <si>
    <t>37681890000000</t>
  </si>
  <si>
    <t>19646670000000</t>
  </si>
  <si>
    <t>23739160000000</t>
  </si>
  <si>
    <t>23752180000000</t>
  </si>
  <si>
    <t>16639740000000</t>
  </si>
  <si>
    <t>30739240000000</t>
  </si>
  <si>
    <t>19647330000000</t>
  </si>
  <si>
    <t>30665890000000</t>
  </si>
  <si>
    <t>58727360000000</t>
  </si>
  <si>
    <t>36677770000000</t>
  </si>
  <si>
    <t>29663570000000</t>
  </si>
  <si>
    <t>01612340000000</t>
  </si>
  <si>
    <t>56725120000000</t>
  </si>
  <si>
    <t>36678190000000</t>
  </si>
  <si>
    <t>41689320000000</t>
  </si>
  <si>
    <t>33671730000000</t>
  </si>
  <si>
    <t>33672070000000</t>
  </si>
  <si>
    <t>09619450000000</t>
  </si>
  <si>
    <t>32669690000000</t>
  </si>
  <si>
    <t>37683120000000</t>
  </si>
  <si>
    <t>21654250000000</t>
  </si>
  <si>
    <t>09619780000000</t>
  </si>
  <si>
    <t>36678500000000</t>
  </si>
  <si>
    <t>15635780000000</t>
  </si>
  <si>
    <t>33672310000000</t>
  </si>
  <si>
    <t>27661420000000</t>
  </si>
  <si>
    <t>19752910000000</t>
  </si>
  <si>
    <t>37683530000000</t>
  </si>
  <si>
    <t>42767860000000</t>
  </si>
  <si>
    <t>56768280000000</t>
  </si>
  <si>
    <t>27661910000000</t>
  </si>
  <si>
    <t>44754320000000</t>
  </si>
  <si>
    <t>54721160000000</t>
  </si>
  <si>
    <t>15637840000000</t>
  </si>
  <si>
    <t>35675530000000</t>
  </si>
  <si>
    <t>35675610000000</t>
  </si>
  <si>
    <t>36750690000000</t>
  </si>
  <si>
    <t>33752420000000</t>
  </si>
  <si>
    <t>31669510000000</t>
  </si>
  <si>
    <t>19651360000000</t>
  </si>
  <si>
    <t>34103480000000</t>
  </si>
  <si>
    <t>37683386115570</t>
  </si>
  <si>
    <t>36750773631207</t>
  </si>
  <si>
    <t>23656232330363</t>
  </si>
  <si>
    <t>19647336120471</t>
  </si>
  <si>
    <t>19649071996693</t>
  </si>
  <si>
    <t>19647330100289</t>
  </si>
  <si>
    <t>19647330106872</t>
  </si>
  <si>
    <t>19647330108894</t>
  </si>
  <si>
    <t>19647330111641</t>
  </si>
  <si>
    <t>34674130114660</t>
  </si>
  <si>
    <t>36103630115808</t>
  </si>
  <si>
    <t>36678760121343</t>
  </si>
  <si>
    <t>19647330121285</t>
  </si>
  <si>
    <t>19647330123133</t>
  </si>
  <si>
    <t>19647330123141</t>
  </si>
  <si>
    <t>01612596118608</t>
  </si>
  <si>
    <t>39686270127191</t>
  </si>
  <si>
    <t>19647330128009</t>
  </si>
  <si>
    <t>19647330129866</t>
  </si>
  <si>
    <t>19647330137513</t>
  </si>
  <si>
    <t>36750510138107</t>
  </si>
  <si>
    <t>36750510137794</t>
  </si>
  <si>
    <t>33669930139360</t>
  </si>
  <si>
    <t>19647330140111</t>
  </si>
  <si>
    <t>64246</t>
  </si>
  <si>
    <t>Antelope Valley Union High</t>
  </si>
  <si>
    <t>67611</t>
  </si>
  <si>
    <t>Barstow Unified</t>
  </si>
  <si>
    <t>63339</t>
  </si>
  <si>
    <t>Beardsley Elementary</t>
  </si>
  <si>
    <t>64303</t>
  </si>
  <si>
    <t>Bellflower Unified</t>
  </si>
  <si>
    <t>64329</t>
  </si>
  <si>
    <t>Bonita Unified</t>
  </si>
  <si>
    <t>64337</t>
  </si>
  <si>
    <t>Burbank Unified</t>
  </si>
  <si>
    <t>68890</t>
  </si>
  <si>
    <t>Cabrillo Unified</t>
  </si>
  <si>
    <t>61150</t>
  </si>
  <si>
    <t>Castro Valley Unified</t>
  </si>
  <si>
    <t>73973</t>
  </si>
  <si>
    <t>Center Joint Unified</t>
  </si>
  <si>
    <t>67652</t>
  </si>
  <si>
    <t>Chaffey Joint Union High</t>
  </si>
  <si>
    <t>Chino Valley Unified</t>
  </si>
  <si>
    <t>65193</t>
  </si>
  <si>
    <t>Chowchilla Elementary</t>
  </si>
  <si>
    <t>65201</t>
  </si>
  <si>
    <t>Chowchilla Union High</t>
  </si>
  <si>
    <t>Coachella Valley Unified</t>
  </si>
  <si>
    <t>71894</t>
  </si>
  <si>
    <t>Ducor Union Elementary</t>
  </si>
  <si>
    <t>61432</t>
  </si>
  <si>
    <t>Durham Unified</t>
  </si>
  <si>
    <t>61853</t>
  </si>
  <si>
    <t>El Dorado Union High</t>
  </si>
  <si>
    <t>68098</t>
  </si>
  <si>
    <t>Escondido Union</t>
  </si>
  <si>
    <t>69435</t>
  </si>
  <si>
    <t>Evergreen Elementary</t>
  </si>
  <si>
    <t>76836</t>
  </si>
  <si>
    <t>Exeter Unified</t>
  </si>
  <si>
    <t>75325</t>
  </si>
  <si>
    <t>Farmersville Unified</t>
  </si>
  <si>
    <t>67710</t>
  </si>
  <si>
    <t>Fontana Unified</t>
  </si>
  <si>
    <t>66837</t>
  </si>
  <si>
    <t>Foresthill Union Elementary</t>
  </si>
  <si>
    <t>71381</t>
  </si>
  <si>
    <t>Franklin Elementary</t>
  </si>
  <si>
    <t>66332</t>
  </si>
  <si>
    <t>Grass Valley Elementary</t>
  </si>
  <si>
    <t>75507</t>
  </si>
  <si>
    <t>Gridley Unified</t>
  </si>
  <si>
    <t>73619</t>
  </si>
  <si>
    <t>Gustine Unified</t>
  </si>
  <si>
    <t>63131</t>
  </si>
  <si>
    <t>Heber Elementary</t>
  </si>
  <si>
    <t>Hesperia Unified</t>
  </si>
  <si>
    <t>64626</t>
  </si>
  <si>
    <t>Hughes-Elizabeth Lakes Union Elementary</t>
  </si>
  <si>
    <t>Inglewood Unified</t>
  </si>
  <si>
    <t>73650</t>
  </si>
  <si>
    <t>Irvine Unified</t>
  </si>
  <si>
    <t>71142</t>
  </si>
  <si>
    <t>Knights Ferry Elementary</t>
  </si>
  <si>
    <t>Lake Elsinore Unified</t>
  </si>
  <si>
    <t>68189</t>
  </si>
  <si>
    <t>Lakeside Union Elementary</t>
  </si>
  <si>
    <t>Lancaster Elementary</t>
  </si>
  <si>
    <t>73916</t>
  </si>
  <si>
    <t>Laytonville Unified</t>
  </si>
  <si>
    <t>75218</t>
  </si>
  <si>
    <t>Leggett Valley Unified</t>
  </si>
  <si>
    <t>63974</t>
  </si>
  <si>
    <t>Lemoore Union Elementary</t>
  </si>
  <si>
    <t>73924</t>
  </si>
  <si>
    <t>Los Alamitos Unified</t>
  </si>
  <si>
    <t>Los Angeles Unified</t>
  </si>
  <si>
    <t>66589</t>
  </si>
  <si>
    <t>Magnolia Elementary</t>
  </si>
  <si>
    <t>Marysville Joint Unified</t>
  </si>
  <si>
    <t>67777</t>
  </si>
  <si>
    <t>Morongo Unified</t>
  </si>
  <si>
    <t>Nevada Joint Union High</t>
  </si>
  <si>
    <t>61234</t>
  </si>
  <si>
    <t>Newark Unified</t>
  </si>
  <si>
    <t>72512</t>
  </si>
  <si>
    <t>67819</t>
  </si>
  <si>
    <t>Ontario-Montclair</t>
  </si>
  <si>
    <t>68932</t>
  </si>
  <si>
    <t>Pacifica</t>
  </si>
  <si>
    <t>67173</t>
  </si>
  <si>
    <t>Palm Springs Unified</t>
  </si>
  <si>
    <t>67207</t>
  </si>
  <si>
    <t>Perris Union High</t>
  </si>
  <si>
    <t>61945</t>
  </si>
  <si>
    <t>Plumas Unified</t>
  </si>
  <si>
    <t>68312</t>
  </si>
  <si>
    <t>Rancho Santa Fe Elementary</t>
  </si>
  <si>
    <t>65425</t>
  </si>
  <si>
    <t>Reed Union Elementary</t>
  </si>
  <si>
    <t>61978</t>
  </si>
  <si>
    <t>Rescue Union Elementary</t>
  </si>
  <si>
    <t>67850</t>
  </si>
  <si>
    <t>Rialto Unified</t>
  </si>
  <si>
    <t>Richland Union Elementary</t>
  </si>
  <si>
    <t>67231</t>
  </si>
  <si>
    <t>Romoland Elementary</t>
  </si>
  <si>
    <t>66142</t>
  </si>
  <si>
    <t>Salinas City Elementary</t>
  </si>
  <si>
    <t>75291</t>
  </si>
  <si>
    <t>San Gabriel Unified</t>
  </si>
  <si>
    <t>68353</t>
  </si>
  <si>
    <t>San Pasqual Union Elementary</t>
  </si>
  <si>
    <t>Santa Barbara Unified</t>
  </si>
  <si>
    <t>76828</t>
  </si>
  <si>
    <t>Santa Paula Unified</t>
  </si>
  <si>
    <t>66191</t>
  </si>
  <si>
    <t>Santa Rita Union Elementary</t>
  </si>
  <si>
    <t>75432</t>
  </si>
  <si>
    <t>Scotts Valley Unified</t>
  </si>
  <si>
    <t>72116</t>
  </si>
  <si>
    <t>Sequoia Union Elementary</t>
  </si>
  <si>
    <t>63784</t>
  </si>
  <si>
    <t>South Fork Union</t>
  </si>
  <si>
    <t>67553</t>
  </si>
  <si>
    <t>Southside Elementary</t>
  </si>
  <si>
    <t>67561</t>
  </si>
  <si>
    <t>Tres Pinos Union Elementary</t>
  </si>
  <si>
    <t>75069</t>
  </si>
  <si>
    <t>Upland Unified</t>
  </si>
  <si>
    <t>75242</t>
  </si>
  <si>
    <t>Val Verde Unified</t>
  </si>
  <si>
    <t>66951</t>
  </si>
  <si>
    <t>Western Placer Unified</t>
  </si>
  <si>
    <t>65136</t>
  </si>
  <si>
    <t>William S. Hart Union High</t>
  </si>
  <si>
    <t>10348</t>
  </si>
  <si>
    <t>Sacramento County Office of Education</t>
  </si>
  <si>
    <t>0081</t>
  </si>
  <si>
    <t>C0081</t>
  </si>
  <si>
    <t>Museum</t>
  </si>
  <si>
    <t>0127</t>
  </si>
  <si>
    <t>C0127</t>
  </si>
  <si>
    <t>Academy for Academic Excellence</t>
  </si>
  <si>
    <t>65623</t>
  </si>
  <si>
    <t>0166</t>
  </si>
  <si>
    <t>C0166</t>
  </si>
  <si>
    <t>Willits Charter</t>
  </si>
  <si>
    <t>0473</t>
  </si>
  <si>
    <t>C0473</t>
  </si>
  <si>
    <t>Puente Charter</t>
  </si>
  <si>
    <t>0505</t>
  </si>
  <si>
    <t>C0505</t>
  </si>
  <si>
    <t>School of Arts and Enterprise</t>
  </si>
  <si>
    <t>0521</t>
  </si>
  <si>
    <t>C0521</t>
  </si>
  <si>
    <t>N.E.W. Academy of Science and Arts</t>
  </si>
  <si>
    <t>68221</t>
  </si>
  <si>
    <t>0654</t>
  </si>
  <si>
    <t>C0654</t>
  </si>
  <si>
    <t>Bert Corona Charter</t>
  </si>
  <si>
    <t>0714</t>
  </si>
  <si>
    <t>C0714</t>
  </si>
  <si>
    <t>Alliance Judy Ivie Burton Technology Academy High</t>
  </si>
  <si>
    <t>0784</t>
  </si>
  <si>
    <t>C0784</t>
  </si>
  <si>
    <t>Alliance Ouchi-O'Donovan 6-12 Complex</t>
  </si>
  <si>
    <t>0853</t>
  </si>
  <si>
    <t>C0853</t>
  </si>
  <si>
    <t>Delta Elementary Charter</t>
  </si>
  <si>
    <t>0903</t>
  </si>
  <si>
    <t>C0903</t>
  </si>
  <si>
    <t>Norton Science and Language Academy</t>
  </si>
  <si>
    <t>10587</t>
  </si>
  <si>
    <t>1153</t>
  </si>
  <si>
    <t>C1153</t>
  </si>
  <si>
    <t>iEmpire Academy</t>
  </si>
  <si>
    <t>1161</t>
  </si>
  <si>
    <t>C1161</t>
  </si>
  <si>
    <t>Alliance Cindy and Bill Simon Technology Academy High</t>
  </si>
  <si>
    <t>1163</t>
  </si>
  <si>
    <t>C1163</t>
  </si>
  <si>
    <t>Alliance Susan and Eric Smidt Technology High</t>
  </si>
  <si>
    <t>1164</t>
  </si>
  <si>
    <t>C1164</t>
  </si>
  <si>
    <t>Alliance Ted K. Tajima High</t>
  </si>
  <si>
    <t>1443</t>
  </si>
  <si>
    <t>C1443</t>
  </si>
  <si>
    <t>ASCEND</t>
  </si>
  <si>
    <t>1489</t>
  </si>
  <si>
    <t>C1489</t>
  </si>
  <si>
    <t>California Virtual Academy @ San Joaquin</t>
  </si>
  <si>
    <t>1530</t>
  </si>
  <si>
    <t>C1530</t>
  </si>
  <si>
    <t>Alliance Virgil Roberts Leadership Academy</t>
  </si>
  <si>
    <t>1639</t>
  </si>
  <si>
    <t>C1639</t>
  </si>
  <si>
    <t>Village Charter Academy</t>
  </si>
  <si>
    <t>71456</t>
  </si>
  <si>
    <t>1959</t>
  </si>
  <si>
    <t>C1959</t>
  </si>
  <si>
    <t>Learning by Design Charter</t>
  </si>
  <si>
    <t>1975</t>
  </si>
  <si>
    <t>C1975</t>
  </si>
  <si>
    <t>Virtual Preparatory Academy at Lucerne</t>
  </si>
  <si>
    <t>1977</t>
  </si>
  <si>
    <t>C1977</t>
  </si>
  <si>
    <t>Gorman Learning Center San Bernardino/Santa Clarita</t>
  </si>
  <si>
    <t>2049</t>
  </si>
  <si>
    <t>C2049</t>
  </si>
  <si>
    <t>Mission Vista Academy</t>
  </si>
  <si>
    <t>2088</t>
  </si>
  <si>
    <t>C2088</t>
  </si>
  <si>
    <t>Invictus Leadership Academy</t>
  </si>
  <si>
    <t>Contra Costa</t>
  </si>
  <si>
    <t xml:space="preserve">Schedule of the Sixth Apportionment for Title II, Part A, Supporting Effective Instruction 
</t>
  </si>
  <si>
    <t>6th
Apportionment</t>
  </si>
  <si>
    <t xml:space="preserve">County Summary of the Sixth Apportionment for Title II, Part A, Supporting Effective Instruction 
</t>
  </si>
  <si>
    <t>San Luis Obispo</t>
  </si>
  <si>
    <t>19642120000000</t>
  </si>
  <si>
    <t>07616300000000</t>
  </si>
  <si>
    <t>49705990000000</t>
  </si>
  <si>
    <t>19757130000000</t>
  </si>
  <si>
    <t>33669770000000</t>
  </si>
  <si>
    <t>19642610000000</t>
  </si>
  <si>
    <t>34672800000000</t>
  </si>
  <si>
    <t>35752590000000</t>
  </si>
  <si>
    <t>15633130000000</t>
  </si>
  <si>
    <t>36738580000000</t>
  </si>
  <si>
    <t>15633210000000</t>
  </si>
  <si>
    <t>24656490000000</t>
  </si>
  <si>
    <t>47701850000000</t>
  </si>
  <si>
    <t>35674540000000</t>
  </si>
  <si>
    <t>45698800000000</t>
  </si>
  <si>
    <t>15633540000000</t>
  </si>
  <si>
    <t>12627030000000</t>
  </si>
  <si>
    <t>37768510000000</t>
  </si>
  <si>
    <t>42691380000000</t>
  </si>
  <si>
    <t>58727280000000</t>
  </si>
  <si>
    <t>11625540000000</t>
  </si>
  <si>
    <t>30664640000000</t>
  </si>
  <si>
    <t>36676450000000</t>
  </si>
  <si>
    <t>10739650000000</t>
  </si>
  <si>
    <t>29663160000000</t>
  </si>
  <si>
    <t>29663240000000</t>
  </si>
  <si>
    <t>49706560000000</t>
  </si>
  <si>
    <t>10621250000000</t>
  </si>
  <si>
    <t>53716700000000</t>
  </si>
  <si>
    <t>42691790000000</t>
  </si>
  <si>
    <t>06615980000000</t>
  </si>
  <si>
    <t>19734370000000</t>
  </si>
  <si>
    <t>52715060000000</t>
  </si>
  <si>
    <t>33670330000000</t>
  </si>
  <si>
    <t>49738820000000</t>
  </si>
  <si>
    <t>19644360000000</t>
  </si>
  <si>
    <t>36676940000000</t>
  </si>
  <si>
    <t>55723550000000</t>
  </si>
  <si>
    <t>15634040000000</t>
  </si>
  <si>
    <t>24753660000000</t>
  </si>
  <si>
    <t>33670410000000</t>
  </si>
  <si>
    <t>19644510000000</t>
  </si>
  <si>
    <t>47702430000000</t>
  </si>
  <si>
    <t>19644770000000</t>
  </si>
  <si>
    <t>19645350000000</t>
  </si>
  <si>
    <t>34673140000000</t>
  </si>
  <si>
    <t>15634460000000</t>
  </si>
  <si>
    <t>34673220000000</t>
  </si>
  <si>
    <t>50710760000000</t>
  </si>
  <si>
    <t>12755150000000</t>
  </si>
  <si>
    <t>49706800000000</t>
  </si>
  <si>
    <t>47702920000000</t>
  </si>
  <si>
    <t>45699970000000</t>
  </si>
  <si>
    <t>34673550000000</t>
  </si>
  <si>
    <t>19645500000000</t>
  </si>
  <si>
    <t>45752670000000</t>
  </si>
  <si>
    <t>19645680000000</t>
  </si>
  <si>
    <t>10752340000000</t>
  </si>
  <si>
    <t>42691950000000</t>
  </si>
  <si>
    <t>27754730000000</t>
  </si>
  <si>
    <t>19645840000000</t>
  </si>
  <si>
    <t>47703260000000</t>
  </si>
  <si>
    <t>16639170000000</t>
  </si>
  <si>
    <t>50710920000000</t>
  </si>
  <si>
    <t>36677360000000</t>
  </si>
  <si>
    <t>19646000000000</t>
  </si>
  <si>
    <t>45700290000000</t>
  </si>
  <si>
    <t>37681630000000</t>
  </si>
  <si>
    <t>45700450000000</t>
  </si>
  <si>
    <t>47703670000000</t>
  </si>
  <si>
    <t>15635290000000</t>
  </si>
  <si>
    <t>50711340000000</t>
  </si>
  <si>
    <t>27660500000000</t>
  </si>
  <si>
    <t>10622650000000</t>
  </si>
  <si>
    <t>07617050000000</t>
  </si>
  <si>
    <t>30665630000000</t>
  </si>
  <si>
    <t>07617130000000</t>
  </si>
  <si>
    <t>21653420000000</t>
  </si>
  <si>
    <t>17640300000000</t>
  </si>
  <si>
    <t>19646830000000</t>
  </si>
  <si>
    <t>52715630000000</t>
  </si>
  <si>
    <t>09619110000000</t>
  </si>
  <si>
    <t>24657220000000</t>
  </si>
  <si>
    <t>53717460000000</t>
  </si>
  <si>
    <t>54719850000000</t>
  </si>
  <si>
    <t>39685690000000</t>
  </si>
  <si>
    <t>39685770000000</t>
  </si>
  <si>
    <t>51713990000000</t>
  </si>
  <si>
    <t>12629270000000</t>
  </si>
  <si>
    <t>43695000000000</t>
  </si>
  <si>
    <t>43695340000000</t>
  </si>
  <si>
    <t>17640480000000</t>
  </si>
  <si>
    <t>19753330000000</t>
  </si>
  <si>
    <t>22655320000000</t>
  </si>
  <si>
    <t>06616060000000</t>
  </si>
  <si>
    <t>13631800000000</t>
  </si>
  <si>
    <t>33671160000000</t>
  </si>
  <si>
    <t>24657710000000</t>
  </si>
  <si>
    <t>21653180000000</t>
  </si>
  <si>
    <t>50711670000000</t>
  </si>
  <si>
    <t>50711750000000</t>
  </si>
  <si>
    <t>56739400000000</t>
  </si>
  <si>
    <t>33671240000000</t>
  </si>
  <si>
    <t>33752000000000</t>
  </si>
  <si>
    <t>37682210000000</t>
  </si>
  <si>
    <t>39686190000000</t>
  </si>
  <si>
    <t>50736010000000</t>
  </si>
  <si>
    <t>30665970000000</t>
  </si>
  <si>
    <t>15636930000000</t>
  </si>
  <si>
    <t>27738250000000</t>
  </si>
  <si>
    <t>21654170000000</t>
  </si>
  <si>
    <t>43696250000000</t>
  </si>
  <si>
    <t>49708390000000</t>
  </si>
  <si>
    <t>45700860000000</t>
  </si>
  <si>
    <t>54720170000000</t>
  </si>
  <si>
    <t>50755640000000</t>
  </si>
  <si>
    <t>11754810000000</t>
  </si>
  <si>
    <t>04615150000000</t>
  </si>
  <si>
    <t>54720250000000</t>
  </si>
  <si>
    <t>44697810000000</t>
  </si>
  <si>
    <t>10623560000000</t>
  </si>
  <si>
    <t>19648570000000</t>
  </si>
  <si>
    <t>33671810000000</t>
  </si>
  <si>
    <t>54720330000000</t>
  </si>
  <si>
    <t>19648650000000</t>
  </si>
  <si>
    <t>50712090000000</t>
  </si>
  <si>
    <t>33671990000000</t>
  </si>
  <si>
    <t>49708540000000</t>
  </si>
  <si>
    <t>49708620000000</t>
  </si>
  <si>
    <t>31668860000000</t>
  </si>
  <si>
    <t>11626380000000</t>
  </si>
  <si>
    <t>09619600000000</t>
  </si>
  <si>
    <t>28662820000000</t>
  </si>
  <si>
    <t>41689810000000</t>
  </si>
  <si>
    <t>23738660000000</t>
  </si>
  <si>
    <t>11626460000000</t>
  </si>
  <si>
    <t>45701100000000</t>
  </si>
  <si>
    <t>52716470000000</t>
  </si>
  <si>
    <t>16739320000000</t>
  </si>
  <si>
    <t>18641700000000</t>
  </si>
  <si>
    <t>31750850000000</t>
  </si>
  <si>
    <t>33672490000000</t>
  </si>
  <si>
    <t>40688090000000</t>
  </si>
  <si>
    <t>41690390000000</t>
  </si>
  <si>
    <t>13632140000000</t>
  </si>
  <si>
    <t>21654660000000</t>
  </si>
  <si>
    <t>30666700000000</t>
  </si>
  <si>
    <t>47704580000000</t>
  </si>
  <si>
    <t>45701360000000</t>
  </si>
  <si>
    <t>15737420000000</t>
  </si>
  <si>
    <t>09619860000000</t>
  </si>
  <si>
    <t>56726030000000</t>
  </si>
  <si>
    <t>37683870000000</t>
  </si>
  <si>
    <t>49709530000000</t>
  </si>
  <si>
    <t>55723710000000</t>
  </si>
  <si>
    <t>55723890000000</t>
  </si>
  <si>
    <t>44698490000000</t>
  </si>
  <si>
    <t>37683950000000</t>
  </si>
  <si>
    <t>15637760000000</t>
  </si>
  <si>
    <t>15637920000000</t>
  </si>
  <si>
    <t>54721400000000</t>
  </si>
  <si>
    <t>19650520000000</t>
  </si>
  <si>
    <t>19650600000000</t>
  </si>
  <si>
    <t>12630570000000</t>
  </si>
  <si>
    <t>29664150000000</t>
  </si>
  <si>
    <t>17769760000000</t>
  </si>
  <si>
    <t>50713240000000</t>
  </si>
  <si>
    <t>36679180000000</t>
  </si>
  <si>
    <t>36679340000000</t>
  </si>
  <si>
    <t>10625130000000</t>
  </si>
  <si>
    <t>50755720000000</t>
  </si>
  <si>
    <t>30667460000000</t>
  </si>
  <si>
    <t>10625470000000</t>
  </si>
  <si>
    <t>18642040000000</t>
  </si>
  <si>
    <t>23656230000000</t>
  </si>
  <si>
    <t>47704900000000</t>
  </si>
  <si>
    <t>51714560000000</t>
  </si>
  <si>
    <t>57727020000000</t>
  </si>
  <si>
    <t>49710350000000</t>
  </si>
  <si>
    <t>36679590000000</t>
  </si>
  <si>
    <t>09100900000000</t>
  </si>
  <si>
    <t>20102070000000</t>
  </si>
  <si>
    <t>22102230000000</t>
  </si>
  <si>
    <t>24102490000000</t>
  </si>
  <si>
    <t>27102720000000</t>
  </si>
  <si>
    <t>29102980000000</t>
  </si>
  <si>
    <t>31103140000000</t>
  </si>
  <si>
    <t>32103220000000</t>
  </si>
  <si>
    <t>40104050000000</t>
  </si>
  <si>
    <t>41104130000000</t>
  </si>
  <si>
    <t>48104880000000</t>
  </si>
  <si>
    <t>53105380000000</t>
  </si>
  <si>
    <t>58105870000000</t>
  </si>
  <si>
    <t>37764710000000</t>
  </si>
  <si>
    <t>19647331995836</t>
  </si>
  <si>
    <t>41689990134197</t>
  </si>
  <si>
    <t>37680236115778</t>
  </si>
  <si>
    <t>39685856116594</t>
  </si>
  <si>
    <t>48705816116255</t>
  </si>
  <si>
    <t>01612596117568</t>
  </si>
  <si>
    <t>37683383731247</t>
  </si>
  <si>
    <t>10767781030774</t>
  </si>
  <si>
    <t>37683386117683</t>
  </si>
  <si>
    <t>19645841996305</t>
  </si>
  <si>
    <t>37684113731304</t>
  </si>
  <si>
    <t>07100746118368</t>
  </si>
  <si>
    <t>39685856118921</t>
  </si>
  <si>
    <t>48705814830196</t>
  </si>
  <si>
    <t>10621661030840</t>
  </si>
  <si>
    <t>19647336119903</t>
  </si>
  <si>
    <t>01612590130666</t>
  </si>
  <si>
    <t>37680236116859</t>
  </si>
  <si>
    <t>43694274330726</t>
  </si>
  <si>
    <t>19101990100776</t>
  </si>
  <si>
    <t>34674390101295</t>
  </si>
  <si>
    <t>39686760108647</t>
  </si>
  <si>
    <t>49709040101923</t>
  </si>
  <si>
    <t>39685850101956</t>
  </si>
  <si>
    <t>19647330101659</t>
  </si>
  <si>
    <t>19646340101667</t>
  </si>
  <si>
    <t>34674390102343</t>
  </si>
  <si>
    <t>37683380108787</t>
  </si>
  <si>
    <t>37683380106732</t>
  </si>
  <si>
    <t>19101990112128</t>
  </si>
  <si>
    <t>19101990109660</t>
  </si>
  <si>
    <t>37683386039812</t>
  </si>
  <si>
    <t>01612590109819</t>
  </si>
  <si>
    <t>44698070110007</t>
  </si>
  <si>
    <t>37683380111906</t>
  </si>
  <si>
    <t>09618380111724</t>
  </si>
  <si>
    <t>56105610112417</t>
  </si>
  <si>
    <t>50710430112292</t>
  </si>
  <si>
    <t>45752670113407</t>
  </si>
  <si>
    <t>08618200137729</t>
  </si>
  <si>
    <t>37683380114462</t>
  </si>
  <si>
    <t>23656150115055</t>
  </si>
  <si>
    <t>19646340116822</t>
  </si>
  <si>
    <t>01612590118224</t>
  </si>
  <si>
    <t>39686760118497</t>
  </si>
  <si>
    <t>19734370118760</t>
  </si>
  <si>
    <t>50711750120212</t>
  </si>
  <si>
    <t>19734520120600</t>
  </si>
  <si>
    <t>19647330121137</t>
  </si>
  <si>
    <t>43694500123299</t>
  </si>
  <si>
    <t>43104390123281</t>
  </si>
  <si>
    <t>19647330122242</t>
  </si>
  <si>
    <t>19647330122614</t>
  </si>
  <si>
    <t>19647330122622</t>
  </si>
  <si>
    <t>19647330122721</t>
  </si>
  <si>
    <t>19647331932623</t>
  </si>
  <si>
    <t>30664640124743</t>
  </si>
  <si>
    <t>19647330124784</t>
  </si>
  <si>
    <t>19647330124792</t>
  </si>
  <si>
    <t>19647330124800</t>
  </si>
  <si>
    <t>37684030125401</t>
  </si>
  <si>
    <t>43104390125781</t>
  </si>
  <si>
    <t>19647330126797</t>
  </si>
  <si>
    <t>19647330127985</t>
  </si>
  <si>
    <t>19647330120477</t>
  </si>
  <si>
    <t>19647330114884</t>
  </si>
  <si>
    <t>39686760121541</t>
  </si>
  <si>
    <t>39686760114876</t>
  </si>
  <si>
    <t>34674470120469</t>
  </si>
  <si>
    <t>34674470121467</t>
  </si>
  <si>
    <t>01612590128413</t>
  </si>
  <si>
    <t>43696660129718</t>
  </si>
  <si>
    <t>19647330129627</t>
  </si>
  <si>
    <t>01612590130732</t>
  </si>
  <si>
    <t>37683380131565</t>
  </si>
  <si>
    <t>41690050132076</t>
  </si>
  <si>
    <t>07617960132100</t>
  </si>
  <si>
    <t>07617960132118</t>
  </si>
  <si>
    <t>39686270133116</t>
  </si>
  <si>
    <t>43104390133496</t>
  </si>
  <si>
    <t>39685850133678</t>
  </si>
  <si>
    <t>07617540134072</t>
  </si>
  <si>
    <t>41104130135269</t>
  </si>
  <si>
    <t>10101080136291</t>
  </si>
  <si>
    <t>48705810137380</t>
  </si>
  <si>
    <t>43771150137059</t>
  </si>
  <si>
    <t>36678270137208</t>
  </si>
  <si>
    <t>36678270137216</t>
  </si>
  <si>
    <t>36678270137224</t>
  </si>
  <si>
    <t>19734370137240</t>
  </si>
  <si>
    <t>12101240137364</t>
  </si>
  <si>
    <t>50711670137265</t>
  </si>
  <si>
    <t>07616480137430</t>
  </si>
  <si>
    <t>33103300137851</t>
  </si>
  <si>
    <t>19101990139170</t>
  </si>
  <si>
    <t>37754160139386</t>
  </si>
  <si>
    <t>11625960139550</t>
  </si>
  <si>
    <t>36677360139576</t>
  </si>
  <si>
    <t>45104540129957</t>
  </si>
  <si>
    <t>48705810139816</t>
  </si>
  <si>
    <t>10621660140806</t>
  </si>
  <si>
    <t>64212</t>
  </si>
  <si>
    <t>ABC Unified</t>
  </si>
  <si>
    <t>61630</t>
  </si>
  <si>
    <t>Acalanes Union High</t>
  </si>
  <si>
    <t>70599</t>
  </si>
  <si>
    <t>Alexander Valley Union Elementary</t>
  </si>
  <si>
    <t>75713</t>
  </si>
  <si>
    <t>Alhambra Unified</t>
  </si>
  <si>
    <t>66977</t>
  </si>
  <si>
    <t>Alvord Unified</t>
  </si>
  <si>
    <t>64261</t>
  </si>
  <si>
    <t>Arcadia Unified</t>
  </si>
  <si>
    <t>67280</t>
  </si>
  <si>
    <t>Arcohe Union Elementary</t>
  </si>
  <si>
    <t>75259</t>
  </si>
  <si>
    <t>Aromas - San Juan Unified</t>
  </si>
  <si>
    <t>63313</t>
  </si>
  <si>
    <t>Arvin Union</t>
  </si>
  <si>
    <t>73858</t>
  </si>
  <si>
    <t>Baker Valley Unified</t>
  </si>
  <si>
    <t>63321</t>
  </si>
  <si>
    <t>Bakersfield City</t>
  </si>
  <si>
    <t>65649</t>
  </si>
  <si>
    <t>Ballico-Cressey Elementary</t>
  </si>
  <si>
    <t>70185</t>
  </si>
  <si>
    <t>Big Springs Union Elementary</t>
  </si>
  <si>
    <t>67454</t>
  </si>
  <si>
    <t>Bitterwater-Tully Elementary</t>
  </si>
  <si>
    <t>69880</t>
  </si>
  <si>
    <t>Black Butte Union Elementary</t>
  </si>
  <si>
    <t>63354</t>
  </si>
  <si>
    <t>Blake Elementary</t>
  </si>
  <si>
    <t>62703</t>
  </si>
  <si>
    <t>Blue Lake Union Elementary</t>
  </si>
  <si>
    <t>76851</t>
  </si>
  <si>
    <t>Bonsall Unified</t>
  </si>
  <si>
    <t>69138</t>
  </si>
  <si>
    <t>Buellton Union Elementary</t>
  </si>
  <si>
    <t>Camptonville Elementary</t>
  </si>
  <si>
    <t>62554</t>
  </si>
  <si>
    <t>Capay Joint Union Elementary</t>
  </si>
  <si>
    <t>Capistrano Unified</t>
  </si>
  <si>
    <t>67645</t>
  </si>
  <si>
    <t>Central Elementary</t>
  </si>
  <si>
    <t>73965</t>
  </si>
  <si>
    <t>Central Unified</t>
  </si>
  <si>
    <t>66316</t>
  </si>
  <si>
    <t>Chicago Park Elementary</t>
  </si>
  <si>
    <t>66324</t>
  </si>
  <si>
    <t>Clear Creek Elementary</t>
  </si>
  <si>
    <t>70656</t>
  </si>
  <si>
    <t>Cloverdale Unified</t>
  </si>
  <si>
    <t>62125</t>
  </si>
  <si>
    <t>Coalinga-Huron Unified</t>
  </si>
  <si>
    <t>71670</t>
  </si>
  <si>
    <t>Coffee Creek Elementary</t>
  </si>
  <si>
    <t>69179</t>
  </si>
  <si>
    <t>College Elementary</t>
  </si>
  <si>
    <t>61598</t>
  </si>
  <si>
    <t>Colusa Unified</t>
  </si>
  <si>
    <t>Compton Unified</t>
  </si>
  <si>
    <t>71506</t>
  </si>
  <si>
    <t>Corning Union High</t>
  </si>
  <si>
    <t>67033</t>
  </si>
  <si>
    <t>Corona-Norco Unified</t>
  </si>
  <si>
    <t>73882</t>
  </si>
  <si>
    <t>Cotati-Rohnert Park Unified</t>
  </si>
  <si>
    <t>64436</t>
  </si>
  <si>
    <t>Covina-Valley Unified</t>
  </si>
  <si>
    <t>67694</t>
  </si>
  <si>
    <t>Cucamonga Elementary</t>
  </si>
  <si>
    <t>72355</t>
  </si>
  <si>
    <t>Curtis Creek Elementary</t>
  </si>
  <si>
    <t>63404</t>
  </si>
  <si>
    <t>Delano Union Elementary</t>
  </si>
  <si>
    <t>75366</t>
  </si>
  <si>
    <t>Delhi Unified</t>
  </si>
  <si>
    <t>67041</t>
  </si>
  <si>
    <t>Desert Center Unified</t>
  </si>
  <si>
    <t>64451</t>
  </si>
  <si>
    <t>Downey Unified</t>
  </si>
  <si>
    <t>70243</t>
  </si>
  <si>
    <t>Dunsmuir Elementary</t>
  </si>
  <si>
    <t>64477</t>
  </si>
  <si>
    <t>Eastside Union Elementary</t>
  </si>
  <si>
    <t>64535</t>
  </si>
  <si>
    <t>El Segundo Unified</t>
  </si>
  <si>
    <t>Elk Grove Unified</t>
  </si>
  <si>
    <t>63446</t>
  </si>
  <si>
    <t>Elk Hills Elementary</t>
  </si>
  <si>
    <t>67322</t>
  </si>
  <si>
    <t>Elverta Joint Elementary</t>
  </si>
  <si>
    <t>71076</t>
  </si>
  <si>
    <t>Empire Union Elementary</t>
  </si>
  <si>
    <t>75515</t>
  </si>
  <si>
    <t>Eureka City Schools</t>
  </si>
  <si>
    <t>70680</t>
  </si>
  <si>
    <t>Forestville Union Elementary</t>
  </si>
  <si>
    <t>70292</t>
  </si>
  <si>
    <t>Forks of Salmon Elementary</t>
  </si>
  <si>
    <t>69997</t>
  </si>
  <si>
    <t>French Gulch-Whiskeytown Elementary</t>
  </si>
  <si>
    <t>67355</t>
  </si>
  <si>
    <t>Galt Joint Union High</t>
  </si>
  <si>
    <t>64550</t>
  </si>
  <si>
    <t>Garvey Elementary</t>
  </si>
  <si>
    <t>75267</t>
  </si>
  <si>
    <t>Gateway Unified</t>
  </si>
  <si>
    <t>64568</t>
  </si>
  <si>
    <t>Glendale Unified</t>
  </si>
  <si>
    <t>75234</t>
  </si>
  <si>
    <t>Golden Plains Unified</t>
  </si>
  <si>
    <t>69195</t>
  </si>
  <si>
    <t>Goleta Union Elementary</t>
  </si>
  <si>
    <t>75473</t>
  </si>
  <si>
    <t>Gonzales Unified</t>
  </si>
  <si>
    <t>64584</t>
  </si>
  <si>
    <t>Gorman Joint</t>
  </si>
  <si>
    <t>70326</t>
  </si>
  <si>
    <t>Grenada Elementary</t>
  </si>
  <si>
    <t>63917</t>
  </si>
  <si>
    <t>Hanford Elementary</t>
  </si>
  <si>
    <t>71092</t>
  </si>
  <si>
    <t>Hart-Ransom Union Elementary</t>
  </si>
  <si>
    <t>Helendale Elementary</t>
  </si>
  <si>
    <t>64600</t>
  </si>
  <si>
    <t>Hermosa Beach City Elementary</t>
  </si>
  <si>
    <t>70029</t>
  </si>
  <si>
    <t>Igo, Ono, Platina Union Elementary</t>
  </si>
  <si>
    <t>68163</t>
  </si>
  <si>
    <t>Julian Union Elementary</t>
  </si>
  <si>
    <t>70045</t>
  </si>
  <si>
    <t>Junction Elementary</t>
  </si>
  <si>
    <t>70367</t>
  </si>
  <si>
    <t>63529</t>
  </si>
  <si>
    <t>Kern High</t>
  </si>
  <si>
    <t>71134</t>
  </si>
  <si>
    <t>Keyes Union</t>
  </si>
  <si>
    <t>66050</t>
  </si>
  <si>
    <t>King City Union</t>
  </si>
  <si>
    <t>62265</t>
  </si>
  <si>
    <t>Kings Canyon Joint Unified</t>
  </si>
  <si>
    <t>61705</t>
  </si>
  <si>
    <t>Knightsen Elementary</t>
  </si>
  <si>
    <t>66563</t>
  </si>
  <si>
    <t>La Habra City Elementary</t>
  </si>
  <si>
    <t>61713</t>
  </si>
  <si>
    <t>Lafayette Elementary</t>
  </si>
  <si>
    <t>65342</t>
  </si>
  <si>
    <t>Laguna Joint Elementary</t>
  </si>
  <si>
    <t>64030</t>
  </si>
  <si>
    <t>Lakeport Unified</t>
  </si>
  <si>
    <t>64683</t>
  </si>
  <si>
    <t>Las Virgenes Unified</t>
  </si>
  <si>
    <t>71563</t>
  </si>
  <si>
    <t>Lassen View Union Elementary</t>
  </si>
  <si>
    <t>61911</t>
  </si>
  <si>
    <t>Latrobe</t>
  </si>
  <si>
    <t>65722</t>
  </si>
  <si>
    <t>Le Grand Union Elementary</t>
  </si>
  <si>
    <t>71746</t>
  </si>
  <si>
    <t>Lewiston Elementary</t>
  </si>
  <si>
    <t>71985</t>
  </si>
  <si>
    <t>Liberty Elementary</t>
  </si>
  <si>
    <t>68569</t>
  </si>
  <si>
    <t>Lincoln Unified</t>
  </si>
  <si>
    <t>68577</t>
  </si>
  <si>
    <t>Linden Unified</t>
  </si>
  <si>
    <t>71399</t>
  </si>
  <si>
    <t>Live Oak Unified</t>
  </si>
  <si>
    <t>62927</t>
  </si>
  <si>
    <t>Loleta Union Elementary</t>
  </si>
  <si>
    <t>69500</t>
  </si>
  <si>
    <t>Loma Prieta Joint Union Elementary</t>
  </si>
  <si>
    <t>69534</t>
  </si>
  <si>
    <t>Los Gatos-Saratoga Union High</t>
  </si>
  <si>
    <t>64048</t>
  </si>
  <si>
    <t>Lucerne Elementary</t>
  </si>
  <si>
    <t>75333</t>
  </si>
  <si>
    <t>Manhattan Beach Unified</t>
  </si>
  <si>
    <t>Mariposa County Unified</t>
  </si>
  <si>
    <t>61606</t>
  </si>
  <si>
    <t>Maxwell Unified</t>
  </si>
  <si>
    <t>63180</t>
  </si>
  <si>
    <t>McCabe Union Elementary</t>
  </si>
  <si>
    <t>Menifee Union Elementary</t>
  </si>
  <si>
    <t>65771</t>
  </si>
  <si>
    <t>Merced City Elementary</t>
  </si>
  <si>
    <t>65318</t>
  </si>
  <si>
    <t>Miller Creek Elementary</t>
  </si>
  <si>
    <t>71167</t>
  </si>
  <si>
    <t>Modesto City Elementary</t>
  </si>
  <si>
    <t>71175</t>
  </si>
  <si>
    <t>Modesto City High</t>
  </si>
  <si>
    <t>73940</t>
  </si>
  <si>
    <t>Moorpark Unified</t>
  </si>
  <si>
    <t>67124</t>
  </si>
  <si>
    <t>Moreno Valley Unified</t>
  </si>
  <si>
    <t>75200</t>
  </si>
  <si>
    <t>Murrieta Valley Unified</t>
  </si>
  <si>
    <t>National Elementary</t>
  </si>
  <si>
    <t>68619</t>
  </si>
  <si>
    <t>New Hope Elementary</t>
  </si>
  <si>
    <t>73601</t>
  </si>
  <si>
    <t>Newman-Crows Landing Unified</t>
  </si>
  <si>
    <t>66597</t>
  </si>
  <si>
    <t>Newport-Mesa Unified</t>
  </si>
  <si>
    <t>63693</t>
  </si>
  <si>
    <t>Norris Elementary</t>
  </si>
  <si>
    <t>73825</t>
  </si>
  <si>
    <t>North Monterey County Unified</t>
  </si>
  <si>
    <t>65417</t>
  </si>
  <si>
    <t>Novato Unified</t>
  </si>
  <si>
    <t>69625</t>
  </si>
  <si>
    <t>Oak Grove Elementary</t>
  </si>
  <si>
    <t>70839</t>
  </si>
  <si>
    <t>Oak Grove Union Elementary</t>
  </si>
  <si>
    <t>70086</t>
  </si>
  <si>
    <t>Oak Run Elementary</t>
  </si>
  <si>
    <t>72017</t>
  </si>
  <si>
    <t>Oak Valley Union Elementary</t>
  </si>
  <si>
    <t>75564</t>
  </si>
  <si>
    <t>Oakdale Joint Unified</t>
  </si>
  <si>
    <t>75481</t>
  </si>
  <si>
    <t>Orland Joint Unified</t>
  </si>
  <si>
    <t>61515</t>
  </si>
  <si>
    <t>Oroville Union High</t>
  </si>
  <si>
    <t>72025</t>
  </si>
  <si>
    <t>Outside Creek Elementary</t>
  </si>
  <si>
    <t>69781</t>
  </si>
  <si>
    <t>Pacific Elementary</t>
  </si>
  <si>
    <t>62356</t>
  </si>
  <si>
    <t>Pacific Union Elementary</t>
  </si>
  <si>
    <t>64857</t>
  </si>
  <si>
    <t>Palmdale Elementary</t>
  </si>
  <si>
    <t>67181</t>
  </si>
  <si>
    <t>Palo Verde Unified</t>
  </si>
  <si>
    <t>72033</t>
  </si>
  <si>
    <t>Palo Verde Union Elementary</t>
  </si>
  <si>
    <t>64865</t>
  </si>
  <si>
    <t>Palos Verdes Peninsula Unified</t>
  </si>
  <si>
    <t>71209</t>
  </si>
  <si>
    <t>Paradise Elementary</t>
  </si>
  <si>
    <t>67199</t>
  </si>
  <si>
    <t>Perris Elementary</t>
  </si>
  <si>
    <t>70854</t>
  </si>
  <si>
    <t>Petaluma City Elementary</t>
  </si>
  <si>
    <t>70862</t>
  </si>
  <si>
    <t>Petaluma Joint Union High</t>
  </si>
  <si>
    <t>66886</t>
  </si>
  <si>
    <t>Placer Hills Union Elementary</t>
  </si>
  <si>
    <t>62638</t>
  </si>
  <si>
    <t>Plaza Elementary</t>
  </si>
  <si>
    <t>61960</t>
  </si>
  <si>
    <t>Pollock Pines Elementary</t>
  </si>
  <si>
    <t>66282</t>
  </si>
  <si>
    <t>Pope Valley Union Elementary</t>
  </si>
  <si>
    <t>68981</t>
  </si>
  <si>
    <t>Portola Valley Elementary</t>
  </si>
  <si>
    <t>73866</t>
  </si>
  <si>
    <t>Potter Valley Community Unified</t>
  </si>
  <si>
    <t>62646</t>
  </si>
  <si>
    <t>Princeton Joint Unified</t>
  </si>
  <si>
    <t>70110</t>
  </si>
  <si>
    <t>Redding Elementary</t>
  </si>
  <si>
    <t>71647</t>
  </si>
  <si>
    <t>Reeds Creek Elementary</t>
  </si>
  <si>
    <t>73932</t>
  </si>
  <si>
    <t>Reef-Sunset Unified</t>
  </si>
  <si>
    <t>64170</t>
  </si>
  <si>
    <t>Richmond Elementary</t>
  </si>
  <si>
    <t>75085</t>
  </si>
  <si>
    <t>Rocklin Unified</t>
  </si>
  <si>
    <t>67249</t>
  </si>
  <si>
    <t>San Jacinto Unified</t>
  </si>
  <si>
    <t>68809</t>
  </si>
  <si>
    <t>San Luis Coastal Unified</t>
  </si>
  <si>
    <t>69039</t>
  </si>
  <si>
    <t>San Mateo-Foster City</t>
  </si>
  <si>
    <t>63214</t>
  </si>
  <si>
    <t>San Pasqual Valley Unified</t>
  </si>
  <si>
    <t>65466</t>
  </si>
  <si>
    <t>San Rafael City High</t>
  </si>
  <si>
    <t>Santa Ana Unified</t>
  </si>
  <si>
    <t>70458</t>
  </si>
  <si>
    <t>Seiad Elementary</t>
  </si>
  <si>
    <t>70136</t>
  </si>
  <si>
    <t>Shasta Union High</t>
  </si>
  <si>
    <t>73742</t>
  </si>
  <si>
    <t>Sierra Sands Unified</t>
  </si>
  <si>
    <t>61986</t>
  </si>
  <si>
    <t>Silver Fork Elementary</t>
  </si>
  <si>
    <t>72603</t>
  </si>
  <si>
    <t>Simi Valley Unified</t>
  </si>
  <si>
    <t>68387</t>
  </si>
  <si>
    <t>Solana Beach Elementary</t>
  </si>
  <si>
    <t>70953</t>
  </si>
  <si>
    <t>Sonoma Valley Unified</t>
  </si>
  <si>
    <t>72371</t>
  </si>
  <si>
    <t>Sonora Elementary</t>
  </si>
  <si>
    <t>72389</t>
  </si>
  <si>
    <t>Sonora Union High</t>
  </si>
  <si>
    <t>69849</t>
  </si>
  <si>
    <t>Soquel Union Elementary</t>
  </si>
  <si>
    <t>68395</t>
  </si>
  <si>
    <t>South Bay Union</t>
  </si>
  <si>
    <t>63776</t>
  </si>
  <si>
    <t>Southern Kern Unified</t>
  </si>
  <si>
    <t>63792</t>
  </si>
  <si>
    <t>Standard Elementary</t>
  </si>
  <si>
    <t>72140</t>
  </si>
  <si>
    <t>Stone Corral Elementary</t>
  </si>
  <si>
    <t>65052</t>
  </si>
  <si>
    <t>Temple City Unified</t>
  </si>
  <si>
    <t>65060</t>
  </si>
  <si>
    <t>Torrance Unified</t>
  </si>
  <si>
    <t>63057</t>
  </si>
  <si>
    <t>Trinidad Union Elementary</t>
  </si>
  <si>
    <t>66415</t>
  </si>
  <si>
    <t>Twin Ridges Elementary</t>
  </si>
  <si>
    <t>76976</t>
  </si>
  <si>
    <t>Upper Lake Unified</t>
  </si>
  <si>
    <t>71324</t>
  </si>
  <si>
    <t>Valley Home Joint Elementary</t>
  </si>
  <si>
    <t>67918</t>
  </si>
  <si>
    <t>Victor Elementary</t>
  </si>
  <si>
    <t>67934</t>
  </si>
  <si>
    <t>Victor Valley Union High</t>
  </si>
  <si>
    <t>62513</t>
  </si>
  <si>
    <t>Washington Colony Elementary</t>
  </si>
  <si>
    <t>75572</t>
  </si>
  <si>
    <t>Waterford Unified</t>
  </si>
  <si>
    <t>66746</t>
  </si>
  <si>
    <t>Westminster</t>
  </si>
  <si>
    <t>62547</t>
  </si>
  <si>
    <t>Westside Elementary</t>
  </si>
  <si>
    <t>64204</t>
  </si>
  <si>
    <t>Westwood Unified</t>
  </si>
  <si>
    <t>Willits Unified</t>
  </si>
  <si>
    <t>70490</t>
  </si>
  <si>
    <t>Willow Creek Elementary</t>
  </si>
  <si>
    <t>Winship-Robbins</t>
  </si>
  <si>
    <t>72702</t>
  </si>
  <si>
    <t>Winters Joint Unified</t>
  </si>
  <si>
    <t>71035</t>
  </si>
  <si>
    <t>Wright Elementary</t>
  </si>
  <si>
    <t>67959</t>
  </si>
  <si>
    <t>Yucaipa-Calimesa Joint Unified</t>
  </si>
  <si>
    <t>10090</t>
  </si>
  <si>
    <t>El Dorado County Office of Education</t>
  </si>
  <si>
    <t>10207</t>
  </si>
  <si>
    <t>Madera County Superintendent of Schools</t>
  </si>
  <si>
    <t>10223</t>
  </si>
  <si>
    <t>Mariposa County Office of Education</t>
  </si>
  <si>
    <t>10249</t>
  </si>
  <si>
    <t>Merced County Office of Education</t>
  </si>
  <si>
    <t>Monterey County Office of Education</t>
  </si>
  <si>
    <t>10298</t>
  </si>
  <si>
    <t>Nevada County Office of Education</t>
  </si>
  <si>
    <t>10314</t>
  </si>
  <si>
    <t>Placer County Office of Education</t>
  </si>
  <si>
    <t>10322</t>
  </si>
  <si>
    <t>Plumas County Office of Education</t>
  </si>
  <si>
    <t>10405</t>
  </si>
  <si>
    <t>San Luis Obispo County Office of Education</t>
  </si>
  <si>
    <t>10413</t>
  </si>
  <si>
    <t>San Mateo County Office of Education</t>
  </si>
  <si>
    <t>10488</t>
  </si>
  <si>
    <t>Solano County Office of Education</t>
  </si>
  <si>
    <t>10538</t>
  </si>
  <si>
    <t>Trinity County Office of Education</t>
  </si>
  <si>
    <t>Yuba County Office of Education</t>
  </si>
  <si>
    <t>0756</t>
  </si>
  <si>
    <t>C0756</t>
  </si>
  <si>
    <t>SBC - High Tech High</t>
  </si>
  <si>
    <t>0037</t>
  </si>
  <si>
    <t>C0037</t>
  </si>
  <si>
    <t>Palisades Charter High</t>
  </si>
  <si>
    <t>0125</t>
  </si>
  <si>
    <t>C0125</t>
  </si>
  <si>
    <t>Aspire East Palo Alto Charter</t>
  </si>
  <si>
    <t>0135</t>
  </si>
  <si>
    <t>C0135</t>
  </si>
  <si>
    <t>Chula Vista Learning Community Charter</t>
  </si>
  <si>
    <t>0178</t>
  </si>
  <si>
    <t>C0178</t>
  </si>
  <si>
    <t>Aspire Vincent Shalvey Academy</t>
  </si>
  <si>
    <t>0181</t>
  </si>
  <si>
    <t>C0181</t>
  </si>
  <si>
    <t>Mare Island Technology Academy</t>
  </si>
  <si>
    <t>0252</t>
  </si>
  <si>
    <t>C0252</t>
  </si>
  <si>
    <t>Aspire Monarch Academy</t>
  </si>
  <si>
    <t>0269</t>
  </si>
  <si>
    <t>C0269</t>
  </si>
  <si>
    <t>High Tech High</t>
  </si>
  <si>
    <t>0270</t>
  </si>
  <si>
    <t>C0270</t>
  </si>
  <si>
    <t>W.E.B. DuBois Public Charter</t>
  </si>
  <si>
    <t>0278</t>
  </si>
  <si>
    <t>C0278</t>
  </si>
  <si>
    <t>High Tech Elementary Explorer</t>
  </si>
  <si>
    <t>0285</t>
  </si>
  <si>
    <t>C0285</t>
  </si>
  <si>
    <t>Gorman Learning Center</t>
  </si>
  <si>
    <t>0303</t>
  </si>
  <si>
    <t>C0303</t>
  </si>
  <si>
    <t>MAAC Community Charter</t>
  </si>
  <si>
    <t>0333</t>
  </si>
  <si>
    <t>C0333</t>
  </si>
  <si>
    <t>Manzanita Middle</t>
  </si>
  <si>
    <t>0364</t>
  </si>
  <si>
    <t>C0364</t>
  </si>
  <si>
    <t>Aspire River Oaks Charter</t>
  </si>
  <si>
    <t>0372</t>
  </si>
  <si>
    <t>C0372</t>
  </si>
  <si>
    <t>MIT Academy</t>
  </si>
  <si>
    <t>0378</t>
  </si>
  <si>
    <t>C0378</t>
  </si>
  <si>
    <t>Carter G. Woodson Public Charter</t>
  </si>
  <si>
    <t>0448</t>
  </si>
  <si>
    <t>C0448</t>
  </si>
  <si>
    <t>Downtown Value</t>
  </si>
  <si>
    <t>0465</t>
  </si>
  <si>
    <t>C0465</t>
  </si>
  <si>
    <t>Aspire Lionel Wilson College Preparatory Academy</t>
  </si>
  <si>
    <t>0483</t>
  </si>
  <si>
    <t>C0483</t>
  </si>
  <si>
    <t>Arroyo Vista Charter</t>
  </si>
  <si>
    <t>0502</t>
  </si>
  <si>
    <t>C0502</t>
  </si>
  <si>
    <t>Escuela Popular Accelerated Family Learning</t>
  </si>
  <si>
    <t>0540</t>
  </si>
  <si>
    <t>C0540</t>
  </si>
  <si>
    <t>North Valley Military Institute College Preparatory Academy</t>
  </si>
  <si>
    <t>0552</t>
  </si>
  <si>
    <t>C0552</t>
  </si>
  <si>
    <t>Sol Aureus College Preparatory</t>
  </si>
  <si>
    <t>0554</t>
  </si>
  <si>
    <t>C0554</t>
  </si>
  <si>
    <t>Aspire Rosa Parks Academy</t>
  </si>
  <si>
    <t>0558</t>
  </si>
  <si>
    <t>C0558</t>
  </si>
  <si>
    <t>Roseland Charter</t>
  </si>
  <si>
    <t>0565</t>
  </si>
  <si>
    <t>C0565</t>
  </si>
  <si>
    <t>Aspire Benjamin Holt College Preparatory Academy</t>
  </si>
  <si>
    <t>0570</t>
  </si>
  <si>
    <t>C0570</t>
  </si>
  <si>
    <t>CATCH Prep Charter High, Inc.</t>
  </si>
  <si>
    <t>0582</t>
  </si>
  <si>
    <t>C0582</t>
  </si>
  <si>
    <t>Wilder's Preparatory Academy Charter</t>
  </si>
  <si>
    <t>0598</t>
  </si>
  <si>
    <t>C0598</t>
  </si>
  <si>
    <t>Aspire Capitol Heights Academy</t>
  </si>
  <si>
    <t>0622</t>
  </si>
  <si>
    <t>C0622</t>
  </si>
  <si>
    <t>High Tech High Media Arts</t>
  </si>
  <si>
    <t>0623</t>
  </si>
  <si>
    <t>C0623</t>
  </si>
  <si>
    <t>High Tech High International</t>
  </si>
  <si>
    <t>0693</t>
  </si>
  <si>
    <t>C0693</t>
  </si>
  <si>
    <t>Aspire Ollin University Preparatory Academy</t>
  </si>
  <si>
    <t>0694</t>
  </si>
  <si>
    <t>C0694</t>
  </si>
  <si>
    <t>Aspire Antonio Maria Lugo Academy</t>
  </si>
  <si>
    <t>0695</t>
  </si>
  <si>
    <t>C0695</t>
  </si>
  <si>
    <t>Keiller Leadership Academy</t>
  </si>
  <si>
    <t>0726</t>
  </si>
  <si>
    <t>C0726</t>
  </si>
  <si>
    <t>Aspire Berkley Maynard Academy</t>
  </si>
  <si>
    <t>0747</t>
  </si>
  <si>
    <t>C0747</t>
  </si>
  <si>
    <t>Ocean Grove Charter</t>
  </si>
  <si>
    <t>0772</t>
  </si>
  <si>
    <t>C0772</t>
  </si>
  <si>
    <t>King-Chavez Preparatory Academy</t>
  </si>
  <si>
    <t>0774</t>
  </si>
  <si>
    <t>C0774</t>
  </si>
  <si>
    <t>California Montessori Project-Shingle Springs Campus</t>
  </si>
  <si>
    <t>0805</t>
  </si>
  <si>
    <t>C0805</t>
  </si>
  <si>
    <t>Ventura Charter School of Arts and Global Education</t>
  </si>
  <si>
    <t>0812</t>
  </si>
  <si>
    <t>C0812</t>
  </si>
  <si>
    <t>Aspire Summit Charter Academy</t>
  </si>
  <si>
    <t>0849</t>
  </si>
  <si>
    <t>C0849</t>
  </si>
  <si>
    <t>Rocky Point Charter</t>
  </si>
  <si>
    <t>0859</t>
  </si>
  <si>
    <t>C0859</t>
  </si>
  <si>
    <t>Uncharted Shores Academy</t>
  </si>
  <si>
    <t>0876</t>
  </si>
  <si>
    <t>C0876</t>
  </si>
  <si>
    <t>Health Sciences High and Middle College</t>
  </si>
  <si>
    <t>0910</t>
  </si>
  <si>
    <t>C0910</t>
  </si>
  <si>
    <t>River Oak Charter</t>
  </si>
  <si>
    <t>0977</t>
  </si>
  <si>
    <t>C0977</t>
  </si>
  <si>
    <t>Wilder's Preparatory Academy Charter Middle</t>
  </si>
  <si>
    <t>1023</t>
  </si>
  <si>
    <t>C1023</t>
  </si>
  <si>
    <t>Aspire Golden State College Preparatory Academy</t>
  </si>
  <si>
    <t>1048</t>
  </si>
  <si>
    <t>C1048</t>
  </si>
  <si>
    <t>Aspire Langston Hughes Academy</t>
  </si>
  <si>
    <t>1062</t>
  </si>
  <si>
    <t>C1062</t>
  </si>
  <si>
    <t>Barack Obama Charter</t>
  </si>
  <si>
    <t>1125</t>
  </si>
  <si>
    <t>C1125</t>
  </si>
  <si>
    <t>Aspire Vanguard College Preparatory Academy</t>
  </si>
  <si>
    <t>1135</t>
  </si>
  <si>
    <t>C1135</t>
  </si>
  <si>
    <t>iQ Academy California-Los Angeles</t>
  </si>
  <si>
    <t>1157</t>
  </si>
  <si>
    <t>C1157</t>
  </si>
  <si>
    <t>Ingenium Charter</t>
  </si>
  <si>
    <t>1192</t>
  </si>
  <si>
    <t>C1192</t>
  </si>
  <si>
    <t>Rocketship Mosaic Elementary</t>
  </si>
  <si>
    <t>1193</t>
  </si>
  <si>
    <t>C1193</t>
  </si>
  <si>
    <t>Rocketship Discovery Prep</t>
  </si>
  <si>
    <t>1206</t>
  </si>
  <si>
    <t>C1206</t>
  </si>
  <si>
    <t>TEACH Academy of Technologies</t>
  </si>
  <si>
    <t>1213</t>
  </si>
  <si>
    <t>C1213</t>
  </si>
  <si>
    <t>Aspire Gateway Academy Charter</t>
  </si>
  <si>
    <t>1214</t>
  </si>
  <si>
    <t>C1214</t>
  </si>
  <si>
    <t>Aspire Firestone Academy Charter</t>
  </si>
  <si>
    <t>1230</t>
  </si>
  <si>
    <t>C1230</t>
  </si>
  <si>
    <t>Aspire Pacific Academy</t>
  </si>
  <si>
    <t>1314</t>
  </si>
  <si>
    <t>C1314</t>
  </si>
  <si>
    <t>El Camino Real Charter High</t>
  </si>
  <si>
    <t>1324</t>
  </si>
  <si>
    <t>C1324</t>
  </si>
  <si>
    <t>Oxford Preparatory Academy - South Orange County</t>
  </si>
  <si>
    <t>1330</t>
  </si>
  <si>
    <t>C1330</t>
  </si>
  <si>
    <t>Aspire Slauson Academy Charter</t>
  </si>
  <si>
    <t>1331</t>
  </si>
  <si>
    <t>C1331</t>
  </si>
  <si>
    <t>Aspire Juanita Tate Academy Charter</t>
  </si>
  <si>
    <t>1332</t>
  </si>
  <si>
    <t>C1332</t>
  </si>
  <si>
    <t>Aspire Inskeep Academy Charter</t>
  </si>
  <si>
    <t>1371</t>
  </si>
  <si>
    <t>C1371</t>
  </si>
  <si>
    <t>Insight @ San Diego</t>
  </si>
  <si>
    <t>1393</t>
  </si>
  <si>
    <t>C1393</t>
  </si>
  <si>
    <t>Rocketship Academy Brilliant Minds</t>
  </si>
  <si>
    <t>1436</t>
  </si>
  <si>
    <t>C1436</t>
  </si>
  <si>
    <t>Aspire Centennial College Preparatory Academy</t>
  </si>
  <si>
    <t>1536</t>
  </si>
  <si>
    <t>C1536</t>
  </si>
  <si>
    <t>Ingenium Charter Middle</t>
  </si>
  <si>
    <t>1550</t>
  </si>
  <si>
    <t>C1550</t>
  </si>
  <si>
    <t>Aspire Titan Academy</t>
  </si>
  <si>
    <t>1551</t>
  </si>
  <si>
    <t>C1551</t>
  </si>
  <si>
    <t>Aspire Junior Collegiate Academy</t>
  </si>
  <si>
    <t>1552</t>
  </si>
  <si>
    <t>C1552</t>
  </si>
  <si>
    <t>Aspire APEX Academy</t>
  </si>
  <si>
    <t>1553</t>
  </si>
  <si>
    <t>C1553</t>
  </si>
  <si>
    <t>Aspire Port City Academy</t>
  </si>
  <si>
    <t>1554</t>
  </si>
  <si>
    <t>C1554</t>
  </si>
  <si>
    <t>Aspire Alexander Twilight College Preparatory Academy</t>
  </si>
  <si>
    <t>1555</t>
  </si>
  <si>
    <t>C1555</t>
  </si>
  <si>
    <t>Aspire Alexander Twilight Secondary Academy</t>
  </si>
  <si>
    <t>1577</t>
  </si>
  <si>
    <t>C1577</t>
  </si>
  <si>
    <t>Aspire College Academy</t>
  </si>
  <si>
    <t>1623</t>
  </si>
  <si>
    <t>C1623</t>
  </si>
  <si>
    <t>Downtown College Preparatory Middle</t>
  </si>
  <si>
    <t>1658</t>
  </si>
  <si>
    <t>C1658</t>
  </si>
  <si>
    <t>TEACH Tech Charter High</t>
  </si>
  <si>
    <t>1663</t>
  </si>
  <si>
    <t>C1663</t>
  </si>
  <si>
    <t>Aspire Triumph Technology Academy</t>
  </si>
  <si>
    <t>1709</t>
  </si>
  <si>
    <t>C1709</t>
  </si>
  <si>
    <t>High Tech Elementary</t>
  </si>
  <si>
    <t>1736</t>
  </si>
  <si>
    <t>C1736</t>
  </si>
  <si>
    <t>Rocketship Redwood City</t>
  </si>
  <si>
    <t>1739</t>
  </si>
  <si>
    <t>C1739</t>
  </si>
  <si>
    <t>Aspire Richmond Ca. College Preparatory Academy</t>
  </si>
  <si>
    <t>1740</t>
  </si>
  <si>
    <t>C1740</t>
  </si>
  <si>
    <t>Aspire Richmond Technology Academy</t>
  </si>
  <si>
    <t>1762</t>
  </si>
  <si>
    <t>C1762</t>
  </si>
  <si>
    <t>Insight @ San Joaquin</t>
  </si>
  <si>
    <t>1778</t>
  </si>
  <si>
    <t>C1778</t>
  </si>
  <si>
    <t>Rocketship Rising Stars</t>
  </si>
  <si>
    <t>1782</t>
  </si>
  <si>
    <t>C1782</t>
  </si>
  <si>
    <t>Aspire Benjamin Holt Middle</t>
  </si>
  <si>
    <t>1805</t>
  </si>
  <si>
    <t>C1805</t>
  </si>
  <si>
    <t>Rocketship Futuro Academy</t>
  </si>
  <si>
    <t>1845</t>
  </si>
  <si>
    <t>C1845</t>
  </si>
  <si>
    <t>Oxford Day Academy</t>
  </si>
  <si>
    <t>1850</t>
  </si>
  <si>
    <t>C1850</t>
  </si>
  <si>
    <t>Career Technical Education Charter</t>
  </si>
  <si>
    <t>1912</t>
  </si>
  <si>
    <t>C1912</t>
  </si>
  <si>
    <t>MIT Griffin Academy Middle</t>
  </si>
  <si>
    <t>1936</t>
  </si>
  <si>
    <t>C1936</t>
  </si>
  <si>
    <t>Perseverance Preparatory</t>
  </si>
  <si>
    <t>1940</t>
  </si>
  <si>
    <t>C1940</t>
  </si>
  <si>
    <t>Mojave River Academy - Route 66</t>
  </si>
  <si>
    <t>1941</t>
  </si>
  <si>
    <t>C1941</t>
  </si>
  <si>
    <t>Mojave River Academy - Rockview Park</t>
  </si>
  <si>
    <t>1942</t>
  </si>
  <si>
    <t>C1942</t>
  </si>
  <si>
    <t>Mojave River Academy - Silver Mountain</t>
  </si>
  <si>
    <t>1952</t>
  </si>
  <si>
    <t>C1952</t>
  </si>
  <si>
    <t>Ingenium Clarion Charter Middle</t>
  </si>
  <si>
    <t>1957</t>
  </si>
  <si>
    <t>C1957</t>
  </si>
  <si>
    <t>Northern United - Humboldt Charter</t>
  </si>
  <si>
    <t>1963</t>
  </si>
  <si>
    <t>C1963</t>
  </si>
  <si>
    <t>Aspire University Charter</t>
  </si>
  <si>
    <t>1965</t>
  </si>
  <si>
    <t>C1965</t>
  </si>
  <si>
    <t>Rocketship Delta Prep</t>
  </si>
  <si>
    <t>1988</t>
  </si>
  <si>
    <t>C1988</t>
  </si>
  <si>
    <t>Julia Lee Performing Arts Academy</t>
  </si>
  <si>
    <t>2029</t>
  </si>
  <si>
    <t>C2029</t>
  </si>
  <si>
    <t>Lashon Academy City</t>
  </si>
  <si>
    <t>2053</t>
  </si>
  <si>
    <t>C2053</t>
  </si>
  <si>
    <t>Excel Academy Charter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</si>
  <si>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</si>
  <si>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</si>
  <si>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</si>
  <si>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</si>
  <si>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</si>
  <si>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</si>
  <si>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</si>
  <si>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</si>
  <si>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2083</t>
  </si>
  <si>
    <t>C2083</t>
  </si>
  <si>
    <t>Griffin Academy High</t>
  </si>
  <si>
    <t>2115</t>
  </si>
  <si>
    <t>C2115</t>
  </si>
  <si>
    <t>Aspen Ridge Public</t>
  </si>
  <si>
    <t>39686760139923</t>
  </si>
  <si>
    <t>39686760139865</t>
  </si>
  <si>
    <t>2063</t>
  </si>
  <si>
    <t>C2063</t>
  </si>
  <si>
    <t>Aspire Stockton TK-5 Elementary Academy</t>
  </si>
  <si>
    <t>2064</t>
  </si>
  <si>
    <t>C2064</t>
  </si>
  <si>
    <t>Aspire Stockton 6-12 Secondary Academy</t>
  </si>
  <si>
    <t>February 2023</t>
  </si>
  <si>
    <t>21-14341 01-13-2023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</si>
</sst>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2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49" fontId="3" fillId="0" borderId="0" xfId="1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3" fillId="0" borderId="0" xfId="10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7" fillId="0" borderId="0" xfId="8" applyFont="1" applyFill="1" applyAlignment="1">
      <alignment horizontal="left"/>
    </xf>
    <xf numFmtId="0" fontId="7" fillId="0" borderId="0" xfId="8" applyFont="1" applyFill="1" applyAlignment="1">
      <alignment horizontal="left" vertical="center"/>
    </xf>
    <xf numFmtId="0" fontId="8" fillId="0" borderId="0" xfId="8" applyFill="1" applyAlignment="1">
      <alignment horizontal="left"/>
    </xf>
    <xf numFmtId="0" fontId="3" fillId="0" borderId="0" xfId="2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7" fillId="0" borderId="0" xfId="8" applyFont="1" applyFill="1" applyAlignment="1"/>
    <xf numFmtId="0" fontId="7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right" vertical="center"/>
    </xf>
    <xf numFmtId="0" fontId="13" fillId="0" borderId="0" xfId="2" applyFont="1"/>
    <xf numFmtId="49" fontId="3" fillId="0" borderId="0" xfId="11" applyNumberFormat="1" applyFont="1" applyAlignment="1">
      <alignment horizontal="center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509" totalsRowCount="1" headerRowDxfId="36" dataDxfId="34" headerRowBorderDxfId="35" totalsRowCellStyle="Total">
  <autoFilter ref="A5:L508" xr:uid="{2DAC9734-64DE-4C66-AEB5-E8D7EDE25A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3" totalsRowDxfId="32" totalsRowCellStyle="Total"/>
    <tableColumn id="2" xr3:uid="{00000000-0010-0000-0000-000002000000}" name="FI$Cal Supplier _x000a_ID" dataDxfId="31" totalsRowDxfId="30" totalsRowCellStyle="Total"/>
    <tableColumn id="3" xr3:uid="{00000000-0010-0000-0000-000003000000}" name="FI$Cal Address Sequence _x000a_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>
      <calculatedColumnFormula>MID($D6,1,2)</calculatedColumnFormula>
    </tableColumn>
    <tableColumn id="5" xr3:uid="{00000000-0010-0000-0000-000005000000}" name="District_x000a_Code" dataDxfId="23" totalsRowDxfId="22" dataCellStyle="Normal 2" totalsRowCellStyle="Total">
      <calculatedColumnFormula>MID($D6,3,5)</calculatedColumnFormula>
    </tableColumn>
    <tableColumn id="6" xr3:uid="{00000000-0010-0000-0000-000006000000}" name="School_x000a_Code" dataDxfId="21" totalsRowDxfId="20" dataCellStyle="Normal 2" totalsRowCellStyle="Total">
      <calculatedColumnFormula>MID($D6,8,7)</calculatedColumnFormula>
    </tableColumn>
    <tableColumn id="7" xr3:uid="{00000000-0010-0000-0000-000007000000}" name="Direct _x000a_Funded _x000a_Charter _x000a_School _x000a_Number" dataDxfId="19" totalsRowDxfId="18" dataCellStyle="Normal 2" totalsRowCellStyle="Total"/>
    <tableColumn id="8" xr3:uid="{00000000-0010-0000-0000-000008000000}" name="Service Location _x000a_Field" dataDxfId="17" totalsRowDxfId="16" dataCellStyle="Normal 20" totalsRowCellStyle="Total"/>
    <tableColumn id="9" xr3:uid="{00000000-0010-0000-0000-000009000000}" name="Local Educational Agency" dataDxfId="15" totalsRowDxfId="14" dataCellStyle="Normal 5" totalsRowCellStyle="Total"/>
    <tableColumn id="10" xr3:uid="{00000000-0010-0000-0000-00000A000000}" name="2021–22_x000a_Final_x000a_Allocation" totalsRowFunction="custom" dataDxfId="13" totalsRowDxfId="12" totalsRowCellStyle="Total">
      <totalsRowFormula>SUBTOTAL(109, Table1[2021–22
Final
Allocation])</totalsRowFormula>
    </tableColumn>
    <tableColumn id="11" xr3:uid="{00000000-0010-0000-0000-00000B000000}" name="6th_x000a_Apportionment" totalsRowFunction="custom" dataDxfId="11" totalsRowDxfId="10" totalsRowCellStyle="Total">
      <totalsRowFormula>SUBTOTAL(109, Table1[6th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D59" totalsRowCount="1" headerRowDxfId="9" headerRowBorderDxfId="8" totalsRowCellStyle="Total">
  <autoFilter ref="A4:D58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totalsRow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8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customWidth="1"/>
    <col min="2" max="2" width="11.6640625" style="7" customWidth="1"/>
    <col min="3" max="3" width="12.44140625" style="7" customWidth="1"/>
    <col min="4" max="4" width="15.5546875" style="7" customWidth="1"/>
    <col min="5" max="5" width="8.6640625" style="6" customWidth="1"/>
    <col min="6" max="6" width="9.21875" style="6" customWidth="1"/>
    <col min="7" max="7" width="8.88671875" style="7" customWidth="1"/>
    <col min="8" max="8" width="12" style="6" bestFit="1" customWidth="1"/>
    <col min="9" max="9" width="13.6640625" style="2" customWidth="1"/>
    <col min="10" max="10" width="40.77734375" customWidth="1"/>
    <col min="11" max="11" width="11.88671875" style="17" bestFit="1" customWidth="1"/>
    <col min="12" max="12" width="14.21875" style="17" bestFit="1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s="27" customFormat="1" ht="18.600000000000001" customHeight="1" x14ac:dyDescent="0.3">
      <c r="A1" s="24" t="s">
        <v>858</v>
      </c>
      <c r="B1" s="25"/>
      <c r="C1" s="13"/>
      <c r="D1" s="13"/>
      <c r="E1" s="26"/>
      <c r="F1" s="25"/>
      <c r="G1" s="24"/>
      <c r="H1" s="25"/>
      <c r="I1" s="25"/>
      <c r="J1" s="25"/>
      <c r="K1" s="25"/>
      <c r="L1" s="25"/>
    </row>
    <row r="2" spans="1:18" customFormat="1" ht="18" x14ac:dyDescent="0.25">
      <c r="A2" s="19" t="s">
        <v>7</v>
      </c>
      <c r="B2" s="7"/>
      <c r="C2" s="7"/>
      <c r="D2" s="7"/>
      <c r="G2" t="s">
        <v>9</v>
      </c>
      <c r="K2" s="14"/>
      <c r="L2" s="14"/>
    </row>
    <row r="3" spans="1:18" customFormat="1" ht="15.75" x14ac:dyDescent="0.25">
      <c r="A3" s="9" t="s">
        <v>265</v>
      </c>
      <c r="B3" s="7"/>
      <c r="C3" s="7"/>
      <c r="D3" s="7"/>
      <c r="K3" s="14"/>
      <c r="L3" s="14"/>
    </row>
    <row r="4" spans="1:18" customFormat="1" ht="15.75" thickBot="1" x14ac:dyDescent="0.25">
      <c r="A4" t="s">
        <v>326</v>
      </c>
      <c r="B4" s="7"/>
      <c r="C4" s="11"/>
      <c r="D4" s="11"/>
      <c r="K4" s="14"/>
      <c r="L4" s="14"/>
    </row>
    <row r="5" spans="1:18" ht="80.25" thickTop="1" thickBot="1" x14ac:dyDescent="0.3">
      <c r="A5" s="20" t="s">
        <v>268</v>
      </c>
      <c r="B5" s="20" t="s">
        <v>542</v>
      </c>
      <c r="C5" s="21" t="s">
        <v>543</v>
      </c>
      <c r="D5" s="21" t="s">
        <v>12</v>
      </c>
      <c r="E5" s="20" t="s">
        <v>0</v>
      </c>
      <c r="F5" s="20" t="s">
        <v>1</v>
      </c>
      <c r="G5" s="20" t="s">
        <v>2</v>
      </c>
      <c r="H5" s="20" t="s">
        <v>544</v>
      </c>
      <c r="I5" s="20" t="s">
        <v>545</v>
      </c>
      <c r="J5" s="20" t="s">
        <v>3</v>
      </c>
      <c r="K5" s="20" t="s">
        <v>541</v>
      </c>
      <c r="L5" s="20" t="s">
        <v>859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19</v>
      </c>
      <c r="B6" s="7" t="s">
        <v>20</v>
      </c>
      <c r="C6" s="7">
        <v>1</v>
      </c>
      <c r="D6" s="13" t="s">
        <v>422</v>
      </c>
      <c r="E6" s="8" t="str">
        <f t="shared" ref="E6:E69" si="0">MID($D6,1,2)</f>
        <v>01</v>
      </c>
      <c r="F6" s="18" t="str">
        <f t="shared" ref="F6:F69" si="1">MID($D6,3,5)</f>
        <v>61119</v>
      </c>
      <c r="G6" s="18" t="str">
        <f t="shared" ref="G6:G69" si="2">MID($D6,8,7)</f>
        <v>0000000</v>
      </c>
      <c r="H6" s="5" t="s">
        <v>134</v>
      </c>
      <c r="I6" s="6" t="s">
        <v>136</v>
      </c>
      <c r="J6" s="35" t="s">
        <v>423</v>
      </c>
      <c r="K6" s="16">
        <v>203892</v>
      </c>
      <c r="L6" s="16">
        <v>43741</v>
      </c>
      <c r="M6" s="1"/>
      <c r="N6" s="1"/>
      <c r="O6" s="1"/>
      <c r="P6" s="1"/>
      <c r="Q6" s="1"/>
      <c r="R6" s="1"/>
    </row>
    <row r="7" spans="1:18" x14ac:dyDescent="0.2">
      <c r="A7" t="s">
        <v>19</v>
      </c>
      <c r="B7" s="7" t="s">
        <v>20</v>
      </c>
      <c r="C7" s="7">
        <v>1</v>
      </c>
      <c r="D7" s="13" t="s">
        <v>553</v>
      </c>
      <c r="E7" s="8" t="str">
        <f t="shared" si="0"/>
        <v>01</v>
      </c>
      <c r="F7" s="18" t="str">
        <f t="shared" si="1"/>
        <v>61150</v>
      </c>
      <c r="G7" s="18" t="str">
        <f t="shared" si="2"/>
        <v>0000000</v>
      </c>
      <c r="H7" s="5" t="s">
        <v>134</v>
      </c>
      <c r="I7" s="6" t="s">
        <v>659</v>
      </c>
      <c r="J7" s="35" t="s">
        <v>660</v>
      </c>
      <c r="K7" s="16">
        <v>133276</v>
      </c>
      <c r="L7" s="16">
        <v>82535</v>
      </c>
      <c r="M7" s="1"/>
      <c r="N7" s="1"/>
      <c r="O7" s="1"/>
      <c r="P7" s="1"/>
      <c r="Q7" s="1"/>
      <c r="R7" s="1"/>
    </row>
    <row r="8" spans="1:18" x14ac:dyDescent="0.2">
      <c r="A8" t="s">
        <v>19</v>
      </c>
      <c r="B8" s="7" t="s">
        <v>20</v>
      </c>
      <c r="C8" s="7">
        <v>1</v>
      </c>
      <c r="D8" s="13" t="s">
        <v>450</v>
      </c>
      <c r="E8" s="8" t="str">
        <f t="shared" si="0"/>
        <v>01</v>
      </c>
      <c r="F8" s="18" t="str">
        <f t="shared" si="1"/>
        <v>61168</v>
      </c>
      <c r="G8" s="18" t="str">
        <f t="shared" si="2"/>
        <v>0000000</v>
      </c>
      <c r="H8" s="5" t="s">
        <v>134</v>
      </c>
      <c r="I8" s="6" t="s">
        <v>451</v>
      </c>
      <c r="J8" s="35" t="s">
        <v>452</v>
      </c>
      <c r="K8" s="16">
        <v>18742</v>
      </c>
      <c r="L8" s="16">
        <v>2044</v>
      </c>
      <c r="M8" s="1"/>
      <c r="N8" s="1"/>
      <c r="O8" s="1"/>
      <c r="P8" s="1"/>
      <c r="Q8" s="1"/>
      <c r="R8" s="1"/>
    </row>
    <row r="9" spans="1:18" x14ac:dyDescent="0.2">
      <c r="A9" t="s">
        <v>19</v>
      </c>
      <c r="B9" s="7" t="s">
        <v>20</v>
      </c>
      <c r="C9" s="7">
        <v>1</v>
      </c>
      <c r="D9" s="13" t="s">
        <v>591</v>
      </c>
      <c r="E9" s="8" t="str">
        <f t="shared" si="0"/>
        <v>01</v>
      </c>
      <c r="F9" s="18" t="str">
        <f t="shared" si="1"/>
        <v>61234</v>
      </c>
      <c r="G9" s="18" t="str">
        <f t="shared" si="2"/>
        <v>0000000</v>
      </c>
      <c r="H9" s="5" t="s">
        <v>134</v>
      </c>
      <c r="I9" s="6" t="s">
        <v>726</v>
      </c>
      <c r="J9" s="35" t="s">
        <v>727</v>
      </c>
      <c r="K9" s="16">
        <v>126968</v>
      </c>
      <c r="L9" s="16">
        <v>64666</v>
      </c>
      <c r="M9" s="1"/>
      <c r="N9" s="1"/>
      <c r="O9" s="1"/>
      <c r="P9" s="1"/>
      <c r="Q9" s="1"/>
      <c r="R9" s="1"/>
    </row>
    <row r="10" spans="1:18" x14ac:dyDescent="0.2">
      <c r="A10" t="s">
        <v>19</v>
      </c>
      <c r="B10" s="7" t="s">
        <v>20</v>
      </c>
      <c r="C10" s="7">
        <v>1</v>
      </c>
      <c r="D10" s="13" t="s">
        <v>1061</v>
      </c>
      <c r="E10" s="8" t="str">
        <f t="shared" si="0"/>
        <v>01</v>
      </c>
      <c r="F10" s="18" t="str">
        <f t="shared" si="1"/>
        <v>61259</v>
      </c>
      <c r="G10" s="18" t="str">
        <f t="shared" si="2"/>
        <v>6117568</v>
      </c>
      <c r="H10" s="5" t="s">
        <v>1547</v>
      </c>
      <c r="I10" s="6" t="s">
        <v>1548</v>
      </c>
      <c r="J10" s="35" t="s">
        <v>1549</v>
      </c>
      <c r="K10" s="16">
        <v>19851</v>
      </c>
      <c r="L10" s="16">
        <v>19851</v>
      </c>
      <c r="M10" s="1"/>
      <c r="N10" s="1"/>
      <c r="O10" s="1"/>
      <c r="P10" s="1"/>
      <c r="Q10" s="1"/>
      <c r="R10" s="1"/>
    </row>
    <row r="11" spans="1:18" ht="30" x14ac:dyDescent="0.2">
      <c r="A11" t="s">
        <v>19</v>
      </c>
      <c r="B11" s="7" t="s">
        <v>20</v>
      </c>
      <c r="C11" s="7">
        <v>1</v>
      </c>
      <c r="D11" s="13" t="s">
        <v>1072</v>
      </c>
      <c r="E11" s="8" t="str">
        <f t="shared" si="0"/>
        <v>01</v>
      </c>
      <c r="F11" s="18" t="str">
        <f t="shared" si="1"/>
        <v>61259</v>
      </c>
      <c r="G11" s="18" t="str">
        <f t="shared" si="2"/>
        <v>0130666</v>
      </c>
      <c r="H11" s="5" t="s">
        <v>1580</v>
      </c>
      <c r="I11" s="6" t="s">
        <v>1581</v>
      </c>
      <c r="J11" s="35" t="s">
        <v>1582</v>
      </c>
      <c r="K11" s="23">
        <v>24402</v>
      </c>
      <c r="L11" s="16">
        <v>24402</v>
      </c>
      <c r="M11" s="1"/>
      <c r="N11" s="1"/>
      <c r="O11" s="1"/>
      <c r="P11" s="1"/>
      <c r="Q11" s="1"/>
      <c r="R11" s="1"/>
    </row>
    <row r="12" spans="1:18" x14ac:dyDescent="0.2">
      <c r="A12" t="s">
        <v>19</v>
      </c>
      <c r="B12" s="7" t="s">
        <v>20</v>
      </c>
      <c r="C12" s="7">
        <v>1</v>
      </c>
      <c r="D12" s="13" t="s">
        <v>1088</v>
      </c>
      <c r="E12" s="8" t="str">
        <f t="shared" si="0"/>
        <v>01</v>
      </c>
      <c r="F12" s="18" t="str">
        <f t="shared" si="1"/>
        <v>61259</v>
      </c>
      <c r="G12" s="18" t="str">
        <f t="shared" si="2"/>
        <v>0109819</v>
      </c>
      <c r="H12" s="5" t="s">
        <v>1628</v>
      </c>
      <c r="I12" s="6" t="s">
        <v>1629</v>
      </c>
      <c r="J12" s="35" t="s">
        <v>1630</v>
      </c>
      <c r="K12" s="16">
        <v>22893</v>
      </c>
      <c r="L12" s="16">
        <v>22893</v>
      </c>
      <c r="M12" s="1"/>
      <c r="N12" s="1"/>
      <c r="O12" s="1"/>
      <c r="P12" s="1"/>
      <c r="Q12" s="1"/>
      <c r="R12" s="1"/>
    </row>
    <row r="13" spans="1:18" x14ac:dyDescent="0.2">
      <c r="A13" t="s">
        <v>19</v>
      </c>
      <c r="B13" s="7" t="s">
        <v>20</v>
      </c>
      <c r="C13" s="7">
        <v>1</v>
      </c>
      <c r="D13" s="13" t="s">
        <v>307</v>
      </c>
      <c r="E13" s="8" t="str">
        <f t="shared" si="0"/>
        <v>01</v>
      </c>
      <c r="F13" s="18" t="str">
        <f t="shared" si="1"/>
        <v>61259</v>
      </c>
      <c r="G13" s="18" t="str">
        <f t="shared" si="2"/>
        <v>0111476</v>
      </c>
      <c r="H13" s="5" t="s">
        <v>308</v>
      </c>
      <c r="I13" s="6" t="s">
        <v>309</v>
      </c>
      <c r="J13" s="35" t="s">
        <v>310</v>
      </c>
      <c r="K13" s="16">
        <v>31058</v>
      </c>
      <c r="L13" s="16">
        <v>8229</v>
      </c>
      <c r="M13" s="1"/>
      <c r="N13" s="1"/>
      <c r="O13" s="1"/>
      <c r="P13" s="1"/>
      <c r="Q13" s="1"/>
      <c r="R13" s="1"/>
    </row>
    <row r="14" spans="1:18" ht="30" x14ac:dyDescent="0.2">
      <c r="A14" t="s">
        <v>19</v>
      </c>
      <c r="B14" s="7" t="s">
        <v>20</v>
      </c>
      <c r="C14" s="7">
        <v>1</v>
      </c>
      <c r="D14" s="13" t="s">
        <v>1099</v>
      </c>
      <c r="E14" s="8" t="str">
        <f t="shared" si="0"/>
        <v>01</v>
      </c>
      <c r="F14" s="18" t="str">
        <f t="shared" si="1"/>
        <v>61259</v>
      </c>
      <c r="G14" s="18" t="str">
        <f t="shared" si="2"/>
        <v>0118224</v>
      </c>
      <c r="H14" s="5" t="s">
        <v>1661</v>
      </c>
      <c r="I14" s="6" t="s">
        <v>1662</v>
      </c>
      <c r="J14" s="35" t="s">
        <v>1663</v>
      </c>
      <c r="K14" s="23">
        <v>27600</v>
      </c>
      <c r="L14" s="16">
        <v>20130</v>
      </c>
      <c r="M14" s="1"/>
      <c r="N14" s="1"/>
      <c r="O14" s="1"/>
      <c r="P14" s="1"/>
      <c r="Q14" s="1"/>
      <c r="R14" s="1"/>
    </row>
    <row r="15" spans="1:18" x14ac:dyDescent="0.2">
      <c r="A15" t="s">
        <v>19</v>
      </c>
      <c r="B15" s="7" t="s">
        <v>20</v>
      </c>
      <c r="C15" s="7">
        <v>1</v>
      </c>
      <c r="D15" s="13" t="s">
        <v>533</v>
      </c>
      <c r="E15" s="8" t="str">
        <f t="shared" si="0"/>
        <v>01</v>
      </c>
      <c r="F15" s="18" t="str">
        <f t="shared" si="1"/>
        <v>10017</v>
      </c>
      <c r="G15" s="18" t="str">
        <f t="shared" si="2"/>
        <v>0124172</v>
      </c>
      <c r="H15" s="5" t="s">
        <v>534</v>
      </c>
      <c r="I15" s="6" t="s">
        <v>535</v>
      </c>
      <c r="J15" s="35" t="s">
        <v>536</v>
      </c>
      <c r="K15" s="16">
        <v>8524</v>
      </c>
      <c r="L15" s="16">
        <v>5589</v>
      </c>
      <c r="M15" s="1"/>
      <c r="N15" s="1"/>
      <c r="O15" s="1"/>
      <c r="P15" s="1"/>
      <c r="Q15" s="1"/>
      <c r="R15" s="1"/>
    </row>
    <row r="16" spans="1:18" x14ac:dyDescent="0.2">
      <c r="A16" t="s">
        <v>19</v>
      </c>
      <c r="B16" s="7" t="s">
        <v>20</v>
      </c>
      <c r="C16" s="7">
        <v>1</v>
      </c>
      <c r="D16" s="13" t="s">
        <v>636</v>
      </c>
      <c r="E16" s="8" t="str">
        <f t="shared" si="0"/>
        <v>01</v>
      </c>
      <c r="F16" s="18" t="str">
        <f t="shared" si="1"/>
        <v>61259</v>
      </c>
      <c r="G16" s="18" t="str">
        <f t="shared" si="2"/>
        <v>6118608</v>
      </c>
      <c r="H16" s="5" t="s">
        <v>829</v>
      </c>
      <c r="I16" s="6" t="s">
        <v>830</v>
      </c>
      <c r="J16" s="35" t="s">
        <v>831</v>
      </c>
      <c r="K16" s="16">
        <v>25039</v>
      </c>
      <c r="L16" s="16">
        <v>565</v>
      </c>
      <c r="M16" s="1"/>
      <c r="N16" s="1"/>
      <c r="O16" s="1"/>
      <c r="P16" s="1"/>
      <c r="Q16" s="1"/>
      <c r="R16" s="1"/>
    </row>
    <row r="17" spans="1:18" x14ac:dyDescent="0.2">
      <c r="A17" t="s">
        <v>19</v>
      </c>
      <c r="B17" s="7" t="s">
        <v>20</v>
      </c>
      <c r="C17" s="7">
        <v>1</v>
      </c>
      <c r="D17" s="13" t="s">
        <v>1126</v>
      </c>
      <c r="E17" s="8" t="str">
        <f t="shared" si="0"/>
        <v>01</v>
      </c>
      <c r="F17" s="18" t="str">
        <f t="shared" si="1"/>
        <v>61259</v>
      </c>
      <c r="G17" s="18" t="str">
        <f t="shared" si="2"/>
        <v>0128413</v>
      </c>
      <c r="H17" s="5" t="s">
        <v>1742</v>
      </c>
      <c r="I17" s="6" t="s">
        <v>1743</v>
      </c>
      <c r="J17" s="35" t="s">
        <v>1744</v>
      </c>
      <c r="K17" s="23">
        <v>12953</v>
      </c>
      <c r="L17" s="16">
        <v>12953</v>
      </c>
      <c r="M17" s="1"/>
      <c r="N17" s="1"/>
      <c r="O17" s="1"/>
      <c r="P17" s="1"/>
      <c r="Q17" s="1"/>
      <c r="R17" s="1"/>
    </row>
    <row r="18" spans="1:18" x14ac:dyDescent="0.2">
      <c r="A18" t="s">
        <v>19</v>
      </c>
      <c r="B18" s="7" t="s">
        <v>20</v>
      </c>
      <c r="C18" s="7">
        <v>1</v>
      </c>
      <c r="D18" s="13" t="s">
        <v>1129</v>
      </c>
      <c r="E18" s="8" t="str">
        <f t="shared" si="0"/>
        <v>01</v>
      </c>
      <c r="F18" s="18" t="str">
        <f t="shared" si="1"/>
        <v>61259</v>
      </c>
      <c r="G18" s="18" t="str">
        <f t="shared" si="2"/>
        <v>0130732</v>
      </c>
      <c r="H18" s="5" t="s">
        <v>1751</v>
      </c>
      <c r="I18" s="6" t="s">
        <v>1752</v>
      </c>
      <c r="J18" s="35" t="s">
        <v>1753</v>
      </c>
      <c r="K18" s="16">
        <v>15206</v>
      </c>
      <c r="L18" s="16">
        <v>15206</v>
      </c>
      <c r="M18" s="1"/>
      <c r="N18" s="1"/>
      <c r="O18" s="1"/>
      <c r="P18" s="1"/>
      <c r="Q18" s="1"/>
      <c r="R18" s="1"/>
    </row>
    <row r="19" spans="1:18" x14ac:dyDescent="0.2">
      <c r="A19" t="s">
        <v>63</v>
      </c>
      <c r="B19" s="7" t="s">
        <v>64</v>
      </c>
      <c r="C19" s="7">
        <v>5</v>
      </c>
      <c r="D19" s="13" t="s">
        <v>561</v>
      </c>
      <c r="E19" s="8" t="str">
        <f t="shared" si="0"/>
        <v>04</v>
      </c>
      <c r="F19" s="18" t="str">
        <f t="shared" si="1"/>
        <v>61432</v>
      </c>
      <c r="G19" s="18" t="str">
        <f t="shared" si="2"/>
        <v>0000000</v>
      </c>
      <c r="H19" s="5" t="s">
        <v>134</v>
      </c>
      <c r="I19" s="6" t="s">
        <v>673</v>
      </c>
      <c r="J19" s="35" t="s">
        <v>674</v>
      </c>
      <c r="K19" s="23">
        <v>17630</v>
      </c>
      <c r="L19" s="16">
        <v>6805</v>
      </c>
      <c r="M19" s="1"/>
      <c r="N19" s="1"/>
      <c r="O19" s="1"/>
      <c r="P19" s="1"/>
      <c r="Q19" s="1"/>
      <c r="R19" s="1"/>
    </row>
    <row r="20" spans="1:18" x14ac:dyDescent="0.2">
      <c r="A20" t="s">
        <v>63</v>
      </c>
      <c r="B20" s="7" t="s">
        <v>64</v>
      </c>
      <c r="C20" s="7">
        <v>5</v>
      </c>
      <c r="D20" s="13" t="s">
        <v>279</v>
      </c>
      <c r="E20" s="8" t="str">
        <f t="shared" si="0"/>
        <v>04</v>
      </c>
      <c r="F20" s="18" t="str">
        <f t="shared" si="1"/>
        <v>61499</v>
      </c>
      <c r="G20" s="18" t="str">
        <f t="shared" si="2"/>
        <v>0000000</v>
      </c>
      <c r="H20" s="5" t="s">
        <v>134</v>
      </c>
      <c r="I20" s="6" t="s">
        <v>280</v>
      </c>
      <c r="J20" s="35" t="s">
        <v>281</v>
      </c>
      <c r="K20" s="16">
        <v>4636</v>
      </c>
      <c r="L20" s="16">
        <v>1499</v>
      </c>
      <c r="M20" s="1"/>
      <c r="N20" s="1"/>
      <c r="O20" s="1"/>
      <c r="P20" s="1"/>
      <c r="Q20" s="1"/>
      <c r="R20" s="1"/>
    </row>
    <row r="21" spans="1:18" x14ac:dyDescent="0.2">
      <c r="A21" t="s">
        <v>63</v>
      </c>
      <c r="B21" s="7" t="s">
        <v>64</v>
      </c>
      <c r="C21" s="7">
        <v>5</v>
      </c>
      <c r="D21" s="13" t="s">
        <v>979</v>
      </c>
      <c r="E21" s="8" t="str">
        <f t="shared" si="0"/>
        <v>04</v>
      </c>
      <c r="F21" s="18" t="str">
        <f t="shared" si="1"/>
        <v>61515</v>
      </c>
      <c r="G21" s="18" t="str">
        <f t="shared" si="2"/>
        <v>0000000</v>
      </c>
      <c r="H21" s="5" t="s">
        <v>134</v>
      </c>
      <c r="I21" s="6" t="s">
        <v>1382</v>
      </c>
      <c r="J21" s="35" t="s">
        <v>1383</v>
      </c>
      <c r="K21" s="16">
        <v>110116</v>
      </c>
      <c r="L21" s="16">
        <v>48570</v>
      </c>
      <c r="M21" s="1"/>
      <c r="N21" s="1"/>
      <c r="O21" s="1"/>
      <c r="P21" s="1"/>
      <c r="Q21" s="1"/>
      <c r="R21" s="1"/>
    </row>
    <row r="22" spans="1:18" x14ac:dyDescent="0.2">
      <c r="A22" t="s">
        <v>63</v>
      </c>
      <c r="B22" s="7" t="s">
        <v>64</v>
      </c>
      <c r="C22" s="7">
        <v>5</v>
      </c>
      <c r="D22" s="13" t="s">
        <v>479</v>
      </c>
      <c r="E22" s="8" t="str">
        <f t="shared" si="0"/>
        <v>04</v>
      </c>
      <c r="F22" s="18" t="str">
        <f t="shared" si="1"/>
        <v>61531</v>
      </c>
      <c r="G22" s="18" t="str">
        <f t="shared" si="2"/>
        <v>0000000</v>
      </c>
      <c r="H22" s="5" t="s">
        <v>134</v>
      </c>
      <c r="I22" s="6" t="s">
        <v>386</v>
      </c>
      <c r="J22" s="35" t="s">
        <v>480</v>
      </c>
      <c r="K22" s="23">
        <v>149575</v>
      </c>
      <c r="L22" s="16">
        <v>37394</v>
      </c>
      <c r="M22" s="1"/>
      <c r="N22" s="1"/>
      <c r="O22" s="1"/>
      <c r="P22" s="1"/>
      <c r="Q22" s="1"/>
      <c r="R22" s="1"/>
    </row>
    <row r="23" spans="1:18" x14ac:dyDescent="0.2">
      <c r="A23" t="s">
        <v>63</v>
      </c>
      <c r="B23" s="7" t="s">
        <v>64</v>
      </c>
      <c r="C23" s="7">
        <v>5</v>
      </c>
      <c r="D23" s="13" t="s">
        <v>571</v>
      </c>
      <c r="E23" s="8" t="str">
        <f t="shared" si="0"/>
        <v>04</v>
      </c>
      <c r="F23" s="18" t="str">
        <f t="shared" si="1"/>
        <v>75507</v>
      </c>
      <c r="G23" s="18" t="str">
        <f t="shared" si="2"/>
        <v>0000000</v>
      </c>
      <c r="H23" s="5" t="s">
        <v>134</v>
      </c>
      <c r="I23" s="6" t="s">
        <v>693</v>
      </c>
      <c r="J23" s="35" t="s">
        <v>694</v>
      </c>
      <c r="K23" s="16">
        <v>62810</v>
      </c>
      <c r="L23" s="16">
        <v>13664</v>
      </c>
      <c r="M23" s="1"/>
      <c r="N23" s="1"/>
      <c r="O23" s="1"/>
      <c r="P23" s="1"/>
      <c r="Q23" s="1"/>
      <c r="R23" s="1"/>
    </row>
    <row r="24" spans="1:18" x14ac:dyDescent="0.2">
      <c r="A24" t="s">
        <v>63</v>
      </c>
      <c r="B24" s="7" t="s">
        <v>64</v>
      </c>
      <c r="C24" s="7">
        <v>5</v>
      </c>
      <c r="D24" s="13" t="s">
        <v>416</v>
      </c>
      <c r="E24" s="8" t="str">
        <f t="shared" si="0"/>
        <v>04</v>
      </c>
      <c r="F24" s="18" t="str">
        <f t="shared" si="1"/>
        <v>61424</v>
      </c>
      <c r="G24" s="18" t="str">
        <f t="shared" si="2"/>
        <v>0141085</v>
      </c>
      <c r="H24" s="5" t="s">
        <v>417</v>
      </c>
      <c r="I24" s="6" t="s">
        <v>418</v>
      </c>
      <c r="J24" s="35" t="s">
        <v>419</v>
      </c>
      <c r="K24" s="16">
        <v>4607</v>
      </c>
      <c r="L24" s="16">
        <v>1164</v>
      </c>
      <c r="M24" s="1"/>
      <c r="N24" s="1"/>
      <c r="O24" s="1"/>
      <c r="P24" s="1"/>
      <c r="Q24" s="1"/>
      <c r="R24" s="1"/>
    </row>
    <row r="25" spans="1:18" x14ac:dyDescent="0.2">
      <c r="A25" t="s">
        <v>73</v>
      </c>
      <c r="B25" s="7" t="s">
        <v>74</v>
      </c>
      <c r="C25" s="7">
        <v>1</v>
      </c>
      <c r="D25" s="13" t="s">
        <v>518</v>
      </c>
      <c r="E25" s="8" t="str">
        <f t="shared" si="0"/>
        <v>05</v>
      </c>
      <c r="F25" s="18" t="str">
        <f t="shared" si="1"/>
        <v>10058</v>
      </c>
      <c r="G25" s="18" t="str">
        <f t="shared" si="2"/>
        <v>0000000</v>
      </c>
      <c r="H25" s="5" t="s">
        <v>134</v>
      </c>
      <c r="I25" s="6" t="s">
        <v>519</v>
      </c>
      <c r="J25" s="35" t="s">
        <v>520</v>
      </c>
      <c r="K25" s="16">
        <v>12897</v>
      </c>
      <c r="L25" s="16">
        <v>2112</v>
      </c>
      <c r="M25" s="1"/>
      <c r="N25" s="1"/>
      <c r="O25" s="1"/>
      <c r="P25" s="1"/>
      <c r="Q25" s="1"/>
      <c r="R25" s="1"/>
    </row>
    <row r="26" spans="1:18" x14ac:dyDescent="0.2">
      <c r="A26" t="s">
        <v>100</v>
      </c>
      <c r="B26" s="7" t="s">
        <v>101</v>
      </c>
      <c r="C26" s="7">
        <v>1</v>
      </c>
      <c r="D26" s="13" t="s">
        <v>892</v>
      </c>
      <c r="E26" s="8" t="str">
        <f t="shared" si="0"/>
        <v>06</v>
      </c>
      <c r="F26" s="18" t="str">
        <f t="shared" si="1"/>
        <v>61598</v>
      </c>
      <c r="G26" s="18" t="str">
        <f t="shared" si="2"/>
        <v>0000000</v>
      </c>
      <c r="H26" s="5" t="s">
        <v>134</v>
      </c>
      <c r="I26" s="6" t="s">
        <v>1215</v>
      </c>
      <c r="J26" s="35" t="s">
        <v>1216</v>
      </c>
      <c r="K26" s="16">
        <v>37173</v>
      </c>
      <c r="L26" s="16">
        <v>490</v>
      </c>
      <c r="M26" s="1"/>
      <c r="N26" s="1"/>
      <c r="O26" s="1"/>
      <c r="P26" s="1"/>
      <c r="Q26" s="1"/>
      <c r="R26" s="1"/>
    </row>
    <row r="27" spans="1:18" x14ac:dyDescent="0.2">
      <c r="A27" t="s">
        <v>100</v>
      </c>
      <c r="B27" s="7" t="s">
        <v>101</v>
      </c>
      <c r="C27" s="7">
        <v>1</v>
      </c>
      <c r="D27" s="13" t="s">
        <v>956</v>
      </c>
      <c r="E27" s="8" t="str">
        <f t="shared" si="0"/>
        <v>06</v>
      </c>
      <c r="F27" s="18" t="str">
        <f t="shared" si="1"/>
        <v>61606</v>
      </c>
      <c r="G27" s="18" t="str">
        <f t="shared" si="2"/>
        <v>0000000</v>
      </c>
      <c r="H27" s="5" t="s">
        <v>134</v>
      </c>
      <c r="I27" s="6" t="s">
        <v>1338</v>
      </c>
      <c r="J27" s="35" t="s">
        <v>1339</v>
      </c>
      <c r="K27" s="16">
        <v>10097</v>
      </c>
      <c r="L27" s="16">
        <v>1273</v>
      </c>
      <c r="M27" s="1"/>
      <c r="N27" s="1"/>
      <c r="O27" s="1"/>
      <c r="P27" s="1"/>
      <c r="Q27" s="1"/>
      <c r="R27" s="1"/>
    </row>
    <row r="28" spans="1:18" x14ac:dyDescent="0.2">
      <c r="A28" t="s">
        <v>857</v>
      </c>
      <c r="B28" s="7" t="s">
        <v>39</v>
      </c>
      <c r="C28" s="7">
        <v>50</v>
      </c>
      <c r="D28" s="13" t="s">
        <v>863</v>
      </c>
      <c r="E28" s="8" t="str">
        <f t="shared" si="0"/>
        <v>07</v>
      </c>
      <c r="F28" s="18" t="str">
        <f t="shared" si="1"/>
        <v>61630</v>
      </c>
      <c r="G28" s="18" t="str">
        <f t="shared" si="2"/>
        <v>0000000</v>
      </c>
      <c r="H28" s="5" t="s">
        <v>134</v>
      </c>
      <c r="I28" s="6" t="s">
        <v>1159</v>
      </c>
      <c r="J28" s="35" t="s">
        <v>1160</v>
      </c>
      <c r="K28" s="23">
        <v>62031</v>
      </c>
      <c r="L28" s="16">
        <v>62031</v>
      </c>
      <c r="M28" s="1"/>
      <c r="N28" s="1"/>
      <c r="O28" s="1"/>
      <c r="P28" s="1"/>
      <c r="Q28" s="1"/>
      <c r="R28" s="1"/>
    </row>
    <row r="29" spans="1:18" x14ac:dyDescent="0.2">
      <c r="A29" t="s">
        <v>857</v>
      </c>
      <c r="B29" s="7" t="s">
        <v>39</v>
      </c>
      <c r="C29" s="7">
        <v>50</v>
      </c>
      <c r="D29" s="13" t="s">
        <v>936</v>
      </c>
      <c r="E29" s="8" t="str">
        <f t="shared" si="0"/>
        <v>07</v>
      </c>
      <c r="F29" s="18" t="str">
        <f t="shared" si="1"/>
        <v>61705</v>
      </c>
      <c r="G29" s="18" t="str">
        <f t="shared" si="2"/>
        <v>0000000</v>
      </c>
      <c r="H29" s="5" t="s">
        <v>134</v>
      </c>
      <c r="I29" s="6" t="s">
        <v>1299</v>
      </c>
      <c r="J29" s="35" t="s">
        <v>1300</v>
      </c>
      <c r="K29" s="16">
        <v>7340</v>
      </c>
      <c r="L29" s="16">
        <v>101</v>
      </c>
      <c r="M29" s="1"/>
      <c r="N29" s="1"/>
      <c r="O29" s="1"/>
      <c r="P29" s="1"/>
      <c r="Q29" s="1"/>
      <c r="R29" s="1"/>
    </row>
    <row r="30" spans="1:18" x14ac:dyDescent="0.2">
      <c r="A30" t="s">
        <v>857</v>
      </c>
      <c r="B30" s="7" t="s">
        <v>39</v>
      </c>
      <c r="C30" s="7">
        <v>50</v>
      </c>
      <c r="D30" s="13" t="s">
        <v>938</v>
      </c>
      <c r="E30" s="8" t="str">
        <f t="shared" si="0"/>
        <v>07</v>
      </c>
      <c r="F30" s="18" t="str">
        <f t="shared" si="1"/>
        <v>61713</v>
      </c>
      <c r="G30" s="18" t="str">
        <f t="shared" si="2"/>
        <v>0000000</v>
      </c>
      <c r="H30" s="5" t="s">
        <v>134</v>
      </c>
      <c r="I30" s="6" t="s">
        <v>1303</v>
      </c>
      <c r="J30" s="35" t="s">
        <v>1304</v>
      </c>
      <c r="K30" s="23">
        <v>34627</v>
      </c>
      <c r="L30" s="16">
        <v>11770</v>
      </c>
      <c r="M30" s="1"/>
      <c r="N30" s="1"/>
      <c r="O30" s="1"/>
      <c r="P30" s="1"/>
      <c r="Q30" s="1"/>
      <c r="R30" s="1"/>
    </row>
    <row r="31" spans="1:18" x14ac:dyDescent="0.2">
      <c r="A31" t="s">
        <v>857</v>
      </c>
      <c r="B31" s="7" t="s">
        <v>39</v>
      </c>
      <c r="C31" s="7">
        <v>50</v>
      </c>
      <c r="D31" s="13" t="s">
        <v>120</v>
      </c>
      <c r="E31" s="8" t="str">
        <f t="shared" si="0"/>
        <v>07</v>
      </c>
      <c r="F31" s="18" t="str">
        <f t="shared" si="1"/>
        <v>61754</v>
      </c>
      <c r="G31" s="18" t="str">
        <f t="shared" si="2"/>
        <v>0000000</v>
      </c>
      <c r="H31" s="5" t="s">
        <v>134</v>
      </c>
      <c r="I31" s="6" t="s">
        <v>165</v>
      </c>
      <c r="J31" s="35" t="s">
        <v>166</v>
      </c>
      <c r="K31" s="16">
        <v>891542</v>
      </c>
      <c r="L31" s="16">
        <v>253521</v>
      </c>
      <c r="M31" s="1"/>
      <c r="N31" s="1"/>
      <c r="O31" s="1"/>
      <c r="P31" s="1"/>
      <c r="Q31" s="1"/>
      <c r="R31" s="1"/>
    </row>
    <row r="32" spans="1:18" x14ac:dyDescent="0.2">
      <c r="A32" t="s">
        <v>857</v>
      </c>
      <c r="B32" s="7" t="s">
        <v>39</v>
      </c>
      <c r="C32" s="7">
        <v>50</v>
      </c>
      <c r="D32" s="13" t="s">
        <v>356</v>
      </c>
      <c r="E32" s="8" t="str">
        <f t="shared" si="0"/>
        <v>07</v>
      </c>
      <c r="F32" s="18" t="str">
        <f t="shared" si="1"/>
        <v>61762</v>
      </c>
      <c r="G32" s="18" t="str">
        <f t="shared" si="2"/>
        <v>0000000</v>
      </c>
      <c r="H32" s="5" t="s">
        <v>134</v>
      </c>
      <c r="I32" s="6" t="s">
        <v>357</v>
      </c>
      <c r="J32" s="35" t="s">
        <v>358</v>
      </c>
      <c r="K32" s="16">
        <v>101470</v>
      </c>
      <c r="L32" s="16">
        <v>25571</v>
      </c>
      <c r="M32" s="1"/>
      <c r="N32" s="1"/>
      <c r="O32" s="1"/>
      <c r="P32" s="1"/>
      <c r="Q32" s="1"/>
      <c r="R32" s="1"/>
    </row>
    <row r="33" spans="1:18" x14ac:dyDescent="0.2">
      <c r="A33" t="s">
        <v>857</v>
      </c>
      <c r="B33" s="7" t="s">
        <v>39</v>
      </c>
      <c r="C33" s="7">
        <v>50</v>
      </c>
      <c r="D33" s="13" t="s">
        <v>1067</v>
      </c>
      <c r="E33" s="8" t="str">
        <f t="shared" si="0"/>
        <v>07</v>
      </c>
      <c r="F33" s="18" t="str">
        <f t="shared" si="1"/>
        <v>10074</v>
      </c>
      <c r="G33" s="18" t="str">
        <f t="shared" si="2"/>
        <v>6118368</v>
      </c>
      <c r="H33" s="5" t="s">
        <v>1565</v>
      </c>
      <c r="I33" s="6" t="s">
        <v>1566</v>
      </c>
      <c r="J33" s="35" t="s">
        <v>1567</v>
      </c>
      <c r="K33" s="16">
        <v>3677</v>
      </c>
      <c r="L33" s="16">
        <v>919</v>
      </c>
      <c r="M33" s="1"/>
      <c r="N33" s="1"/>
      <c r="O33" s="1"/>
      <c r="P33" s="1"/>
      <c r="Q33" s="1"/>
      <c r="R33" s="1"/>
    </row>
    <row r="34" spans="1:18" ht="30" x14ac:dyDescent="0.2">
      <c r="A34" t="s">
        <v>857</v>
      </c>
      <c r="B34" s="7" t="s">
        <v>39</v>
      </c>
      <c r="C34" s="7">
        <v>50</v>
      </c>
      <c r="D34" s="13" t="s">
        <v>1132</v>
      </c>
      <c r="E34" s="8" t="str">
        <f t="shared" si="0"/>
        <v>07</v>
      </c>
      <c r="F34" s="18" t="str">
        <f t="shared" si="1"/>
        <v>61796</v>
      </c>
      <c r="G34" s="18" t="str">
        <f t="shared" si="2"/>
        <v>0132100</v>
      </c>
      <c r="H34" s="5" t="s">
        <v>1760</v>
      </c>
      <c r="I34" s="6" t="s">
        <v>1761</v>
      </c>
      <c r="J34" s="35" t="s">
        <v>1762</v>
      </c>
      <c r="K34" s="16">
        <v>24516</v>
      </c>
      <c r="L34" s="16">
        <v>24516</v>
      </c>
      <c r="M34" s="1"/>
      <c r="N34" s="1"/>
      <c r="O34" s="1"/>
      <c r="P34" s="1"/>
      <c r="Q34" s="1"/>
      <c r="R34" s="1"/>
    </row>
    <row r="35" spans="1:18" x14ac:dyDescent="0.2">
      <c r="A35" t="s">
        <v>857</v>
      </c>
      <c r="B35" s="7" t="s">
        <v>39</v>
      </c>
      <c r="C35" s="7">
        <v>50</v>
      </c>
      <c r="D35" s="13" t="s">
        <v>1133</v>
      </c>
      <c r="E35" s="8" t="str">
        <f t="shared" si="0"/>
        <v>07</v>
      </c>
      <c r="F35" s="18" t="str">
        <f t="shared" si="1"/>
        <v>61796</v>
      </c>
      <c r="G35" s="18" t="str">
        <f t="shared" si="2"/>
        <v>0132118</v>
      </c>
      <c r="H35" s="5" t="s">
        <v>1763</v>
      </c>
      <c r="I35" s="6" t="s">
        <v>1764</v>
      </c>
      <c r="J35" s="35" t="s">
        <v>1765</v>
      </c>
      <c r="K35" s="16">
        <v>19904</v>
      </c>
      <c r="L35" s="16">
        <v>19904</v>
      </c>
      <c r="M35" s="1"/>
      <c r="N35" s="1"/>
      <c r="O35" s="1"/>
      <c r="P35" s="1"/>
      <c r="Q35" s="1"/>
      <c r="R35" s="1"/>
    </row>
    <row r="36" spans="1:18" x14ac:dyDescent="0.2">
      <c r="A36" t="s">
        <v>857</v>
      </c>
      <c r="B36" s="7" t="s">
        <v>39</v>
      </c>
      <c r="C36" s="7">
        <v>50</v>
      </c>
      <c r="D36" s="13" t="s">
        <v>1137</v>
      </c>
      <c r="E36" s="8" t="str">
        <f t="shared" si="0"/>
        <v>07</v>
      </c>
      <c r="F36" s="18" t="str">
        <f t="shared" si="1"/>
        <v>61754</v>
      </c>
      <c r="G36" s="18" t="str">
        <f t="shared" si="2"/>
        <v>0134072</v>
      </c>
      <c r="H36" s="5" t="s">
        <v>1775</v>
      </c>
      <c r="I36" s="6" t="s">
        <v>1776</v>
      </c>
      <c r="J36" s="35" t="s">
        <v>1777</v>
      </c>
      <c r="K36" s="23">
        <v>28324</v>
      </c>
      <c r="L36" s="16">
        <v>7081</v>
      </c>
      <c r="M36" s="1"/>
      <c r="N36" s="1"/>
      <c r="O36" s="1"/>
      <c r="P36" s="1"/>
      <c r="Q36" s="1"/>
      <c r="R36" s="1"/>
    </row>
    <row r="37" spans="1:18" x14ac:dyDescent="0.2">
      <c r="A37" t="s">
        <v>857</v>
      </c>
      <c r="B37" s="7" t="s">
        <v>39</v>
      </c>
      <c r="C37" s="7">
        <v>50</v>
      </c>
      <c r="D37" s="13" t="s">
        <v>1148</v>
      </c>
      <c r="E37" s="8" t="str">
        <f t="shared" si="0"/>
        <v>07</v>
      </c>
      <c r="F37" s="18" t="str">
        <f t="shared" si="1"/>
        <v>61648</v>
      </c>
      <c r="G37" s="18" t="str">
        <f t="shared" si="2"/>
        <v>0137430</v>
      </c>
      <c r="H37" s="5" t="s">
        <v>1808</v>
      </c>
      <c r="I37" s="6" t="s">
        <v>1809</v>
      </c>
      <c r="J37" s="35" t="s">
        <v>1810</v>
      </c>
      <c r="K37" s="16">
        <v>23832</v>
      </c>
      <c r="L37" s="16">
        <v>5958</v>
      </c>
      <c r="M37" s="1"/>
      <c r="N37" s="1"/>
      <c r="O37" s="1"/>
      <c r="P37" s="1"/>
      <c r="Q37" s="1"/>
      <c r="R37" s="1"/>
    </row>
    <row r="38" spans="1:18" x14ac:dyDescent="0.2">
      <c r="A38" t="s">
        <v>102</v>
      </c>
      <c r="B38" s="7" t="s">
        <v>103</v>
      </c>
      <c r="C38" s="7">
        <v>1</v>
      </c>
      <c r="D38" s="13" t="s">
        <v>1095</v>
      </c>
      <c r="E38" s="8" t="str">
        <f t="shared" si="0"/>
        <v>08</v>
      </c>
      <c r="F38" s="18" t="str">
        <f t="shared" si="1"/>
        <v>61820</v>
      </c>
      <c r="G38" s="18" t="str">
        <f t="shared" si="2"/>
        <v>0137729</v>
      </c>
      <c r="H38" s="5" t="s">
        <v>1649</v>
      </c>
      <c r="I38" s="6" t="s">
        <v>1650</v>
      </c>
      <c r="J38" s="35" t="s">
        <v>1651</v>
      </c>
      <c r="K38" s="23">
        <v>8784</v>
      </c>
      <c r="L38" s="16">
        <v>8784</v>
      </c>
      <c r="M38" s="1"/>
      <c r="N38" s="1"/>
      <c r="O38" s="1"/>
      <c r="P38" s="1"/>
      <c r="Q38" s="1"/>
      <c r="R38" s="1"/>
    </row>
    <row r="39" spans="1:18" x14ac:dyDescent="0.2">
      <c r="A39" t="s">
        <v>67</v>
      </c>
      <c r="B39" s="7" t="s">
        <v>68</v>
      </c>
      <c r="C39" s="7">
        <v>1</v>
      </c>
      <c r="D39" s="13" t="s">
        <v>1042</v>
      </c>
      <c r="E39" s="8" t="str">
        <f t="shared" si="0"/>
        <v>09</v>
      </c>
      <c r="F39" s="18" t="str">
        <f t="shared" si="1"/>
        <v>10090</v>
      </c>
      <c r="G39" s="18" t="str">
        <f t="shared" si="2"/>
        <v>0000000</v>
      </c>
      <c r="H39" s="5" t="s">
        <v>134</v>
      </c>
      <c r="I39" s="6" t="s">
        <v>1505</v>
      </c>
      <c r="J39" s="35" t="s">
        <v>1506</v>
      </c>
      <c r="K39" s="16">
        <v>18326</v>
      </c>
      <c r="L39" s="16">
        <v>64</v>
      </c>
      <c r="M39" s="1"/>
      <c r="N39" s="1"/>
      <c r="O39" s="1"/>
      <c r="P39" s="1"/>
      <c r="Q39" s="1"/>
      <c r="R39" s="1"/>
    </row>
    <row r="40" spans="1:18" x14ac:dyDescent="0.2">
      <c r="A40" t="s">
        <v>67</v>
      </c>
      <c r="B40" s="7" t="s">
        <v>68</v>
      </c>
      <c r="C40" s="7">
        <v>1</v>
      </c>
      <c r="D40" s="13" t="s">
        <v>562</v>
      </c>
      <c r="E40" s="8" t="str">
        <f t="shared" si="0"/>
        <v>09</v>
      </c>
      <c r="F40" s="18" t="str">
        <f t="shared" si="1"/>
        <v>61853</v>
      </c>
      <c r="G40" s="18" t="str">
        <f t="shared" si="2"/>
        <v>0000000</v>
      </c>
      <c r="H40" s="5" t="s">
        <v>134</v>
      </c>
      <c r="I40" s="6" t="s">
        <v>675</v>
      </c>
      <c r="J40" s="35" t="s">
        <v>676</v>
      </c>
      <c r="K40" s="23">
        <v>123517</v>
      </c>
      <c r="L40" s="16">
        <v>22979</v>
      </c>
      <c r="M40" s="1"/>
      <c r="N40" s="1"/>
      <c r="O40" s="1"/>
      <c r="P40" s="1"/>
      <c r="Q40" s="1"/>
      <c r="R40" s="1"/>
    </row>
    <row r="41" spans="1:18" x14ac:dyDescent="0.2">
      <c r="A41" t="s">
        <v>67</v>
      </c>
      <c r="B41" s="7" t="s">
        <v>68</v>
      </c>
      <c r="C41" s="7">
        <v>1</v>
      </c>
      <c r="D41" s="13" t="s">
        <v>943</v>
      </c>
      <c r="E41" s="8" t="str">
        <f t="shared" si="0"/>
        <v>09</v>
      </c>
      <c r="F41" s="18" t="str">
        <f t="shared" si="1"/>
        <v>61911</v>
      </c>
      <c r="G41" s="18" t="str">
        <f t="shared" si="2"/>
        <v>0000000</v>
      </c>
      <c r="H41" s="5" t="s">
        <v>134</v>
      </c>
      <c r="I41" s="6" t="s">
        <v>1313</v>
      </c>
      <c r="J41" s="35" t="s">
        <v>1314</v>
      </c>
      <c r="K41" s="16">
        <v>2958</v>
      </c>
      <c r="L41" s="16">
        <v>740</v>
      </c>
      <c r="M41" s="1"/>
      <c r="N41" s="1"/>
      <c r="O41" s="1"/>
      <c r="P41" s="1"/>
      <c r="Q41" s="1"/>
      <c r="R41" s="1"/>
    </row>
    <row r="42" spans="1:18" x14ac:dyDescent="0.2">
      <c r="A42" t="s">
        <v>67</v>
      </c>
      <c r="B42" s="7" t="s">
        <v>68</v>
      </c>
      <c r="C42" s="7">
        <v>1</v>
      </c>
      <c r="D42" s="13" t="s">
        <v>597</v>
      </c>
      <c r="E42" s="8" t="str">
        <f t="shared" si="0"/>
        <v>09</v>
      </c>
      <c r="F42" s="18" t="str">
        <f t="shared" si="1"/>
        <v>61945</v>
      </c>
      <c r="G42" s="18" t="str">
        <f t="shared" si="2"/>
        <v>0000000</v>
      </c>
      <c r="H42" s="5" t="s">
        <v>134</v>
      </c>
      <c r="I42" s="6" t="s">
        <v>737</v>
      </c>
      <c r="J42" s="35" t="s">
        <v>171</v>
      </c>
      <c r="K42" s="16">
        <v>12053</v>
      </c>
      <c r="L42" s="16">
        <v>5919</v>
      </c>
      <c r="M42" s="1"/>
      <c r="N42" s="1"/>
      <c r="O42" s="1"/>
      <c r="P42" s="1"/>
      <c r="Q42" s="1"/>
      <c r="R42" s="1"/>
    </row>
    <row r="43" spans="1:18" x14ac:dyDescent="0.2">
      <c r="A43" t="s">
        <v>67</v>
      </c>
      <c r="B43" s="7" t="s">
        <v>68</v>
      </c>
      <c r="C43" s="7">
        <v>1</v>
      </c>
      <c r="D43" s="13" t="s">
        <v>993</v>
      </c>
      <c r="E43" s="8" t="str">
        <f t="shared" si="0"/>
        <v>09</v>
      </c>
      <c r="F43" s="18" t="str">
        <f t="shared" si="1"/>
        <v>61960</v>
      </c>
      <c r="G43" s="18" t="str">
        <f t="shared" si="2"/>
        <v>0000000</v>
      </c>
      <c r="H43" s="5" t="s">
        <v>134</v>
      </c>
      <c r="I43" s="6" t="s">
        <v>1410</v>
      </c>
      <c r="J43" s="35" t="s">
        <v>1411</v>
      </c>
      <c r="K43" s="23">
        <v>22896</v>
      </c>
      <c r="L43" s="16">
        <v>6535</v>
      </c>
      <c r="M43" s="1"/>
      <c r="N43" s="1"/>
      <c r="O43" s="1"/>
      <c r="P43" s="1"/>
      <c r="Q43" s="1"/>
      <c r="R43" s="1"/>
    </row>
    <row r="44" spans="1:18" x14ac:dyDescent="0.2">
      <c r="A44" t="s">
        <v>67</v>
      </c>
      <c r="B44" s="7" t="s">
        <v>68</v>
      </c>
      <c r="C44" s="7">
        <v>1</v>
      </c>
      <c r="D44" s="13" t="s">
        <v>601</v>
      </c>
      <c r="E44" s="8" t="str">
        <f t="shared" si="0"/>
        <v>09</v>
      </c>
      <c r="F44" s="18" t="str">
        <f t="shared" si="1"/>
        <v>61978</v>
      </c>
      <c r="G44" s="18" t="str">
        <f t="shared" si="2"/>
        <v>0000000</v>
      </c>
      <c r="H44" s="5" t="s">
        <v>134</v>
      </c>
      <c r="I44" s="6" t="s">
        <v>743</v>
      </c>
      <c r="J44" s="35" t="s">
        <v>744</v>
      </c>
      <c r="K44" s="16">
        <v>69412</v>
      </c>
      <c r="L44" s="16">
        <v>20819</v>
      </c>
      <c r="M44" s="1"/>
      <c r="N44" s="1"/>
      <c r="O44" s="1"/>
      <c r="P44" s="1"/>
      <c r="Q44" s="1"/>
      <c r="R44" s="1"/>
    </row>
    <row r="45" spans="1:18" x14ac:dyDescent="0.2">
      <c r="A45" t="s">
        <v>67</v>
      </c>
      <c r="B45" s="7" t="s">
        <v>68</v>
      </c>
      <c r="C45" s="7">
        <v>1</v>
      </c>
      <c r="D45" s="13" t="s">
        <v>1012</v>
      </c>
      <c r="E45" s="8" t="str">
        <f t="shared" si="0"/>
        <v>09</v>
      </c>
      <c r="F45" s="18" t="str">
        <f t="shared" si="1"/>
        <v>61986</v>
      </c>
      <c r="G45" s="18" t="str">
        <f t="shared" si="2"/>
        <v>0000000</v>
      </c>
      <c r="H45" s="5" t="s">
        <v>134</v>
      </c>
      <c r="I45" s="6" t="s">
        <v>1447</v>
      </c>
      <c r="J45" s="35" t="s">
        <v>1448</v>
      </c>
      <c r="K45" s="16">
        <v>269</v>
      </c>
      <c r="L45" s="16">
        <v>269</v>
      </c>
      <c r="M45" s="1"/>
      <c r="N45" s="1"/>
      <c r="O45" s="1"/>
      <c r="P45" s="1"/>
      <c r="Q45" s="1"/>
      <c r="R45" s="1"/>
    </row>
    <row r="46" spans="1:18" ht="30" x14ac:dyDescent="0.2">
      <c r="A46" t="s">
        <v>67</v>
      </c>
      <c r="B46" s="7" t="s">
        <v>68</v>
      </c>
      <c r="C46" s="7">
        <v>1</v>
      </c>
      <c r="D46" s="13" t="s">
        <v>1091</v>
      </c>
      <c r="E46" s="8" t="str">
        <f t="shared" si="0"/>
        <v>09</v>
      </c>
      <c r="F46" s="18" t="str">
        <f t="shared" si="1"/>
        <v>61838</v>
      </c>
      <c r="G46" s="18" t="str">
        <f t="shared" si="2"/>
        <v>0111724</v>
      </c>
      <c r="H46" s="5" t="s">
        <v>1637</v>
      </c>
      <c r="I46" s="6" t="s">
        <v>1638</v>
      </c>
      <c r="J46" s="35" t="s">
        <v>1639</v>
      </c>
      <c r="K46" s="16">
        <v>6982</v>
      </c>
      <c r="L46" s="16">
        <v>1746</v>
      </c>
      <c r="M46" s="1"/>
      <c r="N46" s="1"/>
      <c r="O46" s="1"/>
      <c r="P46" s="1"/>
      <c r="Q46" s="1"/>
      <c r="R46" s="1"/>
    </row>
    <row r="47" spans="1:18" x14ac:dyDescent="0.2">
      <c r="A47" t="s">
        <v>29</v>
      </c>
      <c r="B47" s="7" t="s">
        <v>30</v>
      </c>
      <c r="C47" s="7">
        <v>10</v>
      </c>
      <c r="D47" s="13" t="s">
        <v>380</v>
      </c>
      <c r="E47" s="8" t="str">
        <f t="shared" si="0"/>
        <v>10</v>
      </c>
      <c r="F47" s="18" t="str">
        <f t="shared" si="1"/>
        <v>10108</v>
      </c>
      <c r="G47" s="18" t="str">
        <f t="shared" si="2"/>
        <v>0000000</v>
      </c>
      <c r="H47" s="5" t="s">
        <v>134</v>
      </c>
      <c r="I47" s="6" t="s">
        <v>193</v>
      </c>
      <c r="J47" s="35" t="s">
        <v>381</v>
      </c>
      <c r="K47" s="16">
        <v>30573</v>
      </c>
      <c r="L47" s="16">
        <v>580</v>
      </c>
      <c r="M47" s="1"/>
      <c r="N47" s="1"/>
      <c r="O47" s="1"/>
      <c r="P47" s="1"/>
      <c r="Q47" s="1"/>
      <c r="R47" s="1"/>
    </row>
    <row r="48" spans="1:18" x14ac:dyDescent="0.2">
      <c r="A48" t="s">
        <v>29</v>
      </c>
      <c r="B48" s="7" t="s">
        <v>30</v>
      </c>
      <c r="C48" s="7">
        <v>10</v>
      </c>
      <c r="D48" s="13" t="s">
        <v>441</v>
      </c>
      <c r="E48" s="8" t="str">
        <f t="shared" si="0"/>
        <v>10</v>
      </c>
      <c r="F48" s="18" t="str">
        <f t="shared" si="1"/>
        <v>62117</v>
      </c>
      <c r="G48" s="18" t="str">
        <f t="shared" si="2"/>
        <v>0000000</v>
      </c>
      <c r="H48" s="5" t="s">
        <v>134</v>
      </c>
      <c r="I48" s="6" t="s">
        <v>442</v>
      </c>
      <c r="J48" s="35" t="s">
        <v>443</v>
      </c>
      <c r="K48" s="23">
        <v>1100130</v>
      </c>
      <c r="L48" s="16">
        <v>39578</v>
      </c>
      <c r="M48" s="1"/>
      <c r="N48" s="1"/>
      <c r="O48" s="1"/>
      <c r="P48" s="1"/>
      <c r="Q48" s="1"/>
      <c r="R48" s="1"/>
    </row>
    <row r="49" spans="1:18" x14ac:dyDescent="0.2">
      <c r="A49" t="s">
        <v>29</v>
      </c>
      <c r="B49" s="7" t="s">
        <v>30</v>
      </c>
      <c r="C49" s="7">
        <v>10</v>
      </c>
      <c r="D49" s="13" t="s">
        <v>889</v>
      </c>
      <c r="E49" s="8" t="str">
        <f t="shared" si="0"/>
        <v>10</v>
      </c>
      <c r="F49" s="18" t="str">
        <f t="shared" si="1"/>
        <v>62125</v>
      </c>
      <c r="G49" s="18" t="str">
        <f t="shared" si="2"/>
        <v>0000000</v>
      </c>
      <c r="H49" s="5" t="s">
        <v>134</v>
      </c>
      <c r="I49" s="6" t="s">
        <v>1209</v>
      </c>
      <c r="J49" s="35" t="s">
        <v>1210</v>
      </c>
      <c r="K49" s="16">
        <v>302880</v>
      </c>
      <c r="L49" s="16">
        <v>69588</v>
      </c>
      <c r="M49" s="1"/>
      <c r="N49" s="1"/>
      <c r="O49" s="1"/>
      <c r="P49" s="1"/>
      <c r="Q49" s="1"/>
      <c r="R49" s="1"/>
    </row>
    <row r="50" spans="1:18" x14ac:dyDescent="0.2">
      <c r="A50" t="s">
        <v>29</v>
      </c>
      <c r="B50" s="7" t="s">
        <v>30</v>
      </c>
      <c r="C50" s="7">
        <v>10</v>
      </c>
      <c r="D50" s="13" t="s">
        <v>935</v>
      </c>
      <c r="E50" s="8" t="str">
        <f t="shared" si="0"/>
        <v>10</v>
      </c>
      <c r="F50" s="18" t="str">
        <f t="shared" si="1"/>
        <v>62265</v>
      </c>
      <c r="G50" s="18" t="str">
        <f t="shared" si="2"/>
        <v>0000000</v>
      </c>
      <c r="H50" s="5" t="s">
        <v>134</v>
      </c>
      <c r="I50" s="6" t="s">
        <v>1297</v>
      </c>
      <c r="J50" s="35" t="s">
        <v>1298</v>
      </c>
      <c r="K50" s="23">
        <v>650365</v>
      </c>
      <c r="L50" s="16">
        <v>56875</v>
      </c>
      <c r="M50" s="1"/>
      <c r="N50" s="1"/>
      <c r="O50" s="1"/>
      <c r="P50" s="1"/>
      <c r="Q50" s="1"/>
      <c r="R50" s="1"/>
    </row>
    <row r="51" spans="1:18" x14ac:dyDescent="0.2">
      <c r="A51" t="s">
        <v>29</v>
      </c>
      <c r="B51" s="7" t="s">
        <v>30</v>
      </c>
      <c r="C51" s="7">
        <v>10</v>
      </c>
      <c r="D51" s="13" t="s">
        <v>982</v>
      </c>
      <c r="E51" s="8" t="str">
        <f t="shared" si="0"/>
        <v>10</v>
      </c>
      <c r="F51" s="18" t="str">
        <f t="shared" si="1"/>
        <v>62356</v>
      </c>
      <c r="G51" s="18" t="str">
        <f t="shared" si="2"/>
        <v>0000000</v>
      </c>
      <c r="H51" s="5" t="s">
        <v>134</v>
      </c>
      <c r="I51" s="6" t="s">
        <v>1388</v>
      </c>
      <c r="J51" s="35" t="s">
        <v>1389</v>
      </c>
      <c r="K51" s="16">
        <v>27734</v>
      </c>
      <c r="L51" s="16">
        <v>6063</v>
      </c>
      <c r="M51" s="1"/>
      <c r="N51" s="1"/>
      <c r="O51" s="1"/>
      <c r="P51" s="1"/>
      <c r="Q51" s="1"/>
      <c r="R51" s="1"/>
    </row>
    <row r="52" spans="1:18" x14ac:dyDescent="0.2">
      <c r="A52" t="s">
        <v>29</v>
      </c>
      <c r="B52" s="7" t="s">
        <v>30</v>
      </c>
      <c r="C52" s="7">
        <v>10</v>
      </c>
      <c r="D52" s="13" t="s">
        <v>491</v>
      </c>
      <c r="E52" s="8" t="str">
        <f t="shared" si="0"/>
        <v>10</v>
      </c>
      <c r="F52" s="18" t="str">
        <f t="shared" si="1"/>
        <v>62430</v>
      </c>
      <c r="G52" s="18" t="str">
        <f t="shared" si="2"/>
        <v>0000000</v>
      </c>
      <c r="H52" s="5" t="s">
        <v>134</v>
      </c>
      <c r="I52" s="6" t="s">
        <v>492</v>
      </c>
      <c r="J52" s="35" t="s">
        <v>493</v>
      </c>
      <c r="K52" s="16">
        <v>384427</v>
      </c>
      <c r="L52" s="16">
        <v>95748</v>
      </c>
      <c r="M52" s="1"/>
      <c r="N52" s="1"/>
      <c r="O52" s="1"/>
      <c r="P52" s="1"/>
      <c r="Q52" s="1"/>
      <c r="R52" s="1"/>
    </row>
    <row r="53" spans="1:18" x14ac:dyDescent="0.2">
      <c r="A53" t="s">
        <v>29</v>
      </c>
      <c r="B53" s="7" t="s">
        <v>30</v>
      </c>
      <c r="C53" s="7">
        <v>10</v>
      </c>
      <c r="D53" s="13" t="s">
        <v>1031</v>
      </c>
      <c r="E53" s="8" t="str">
        <f t="shared" si="0"/>
        <v>10</v>
      </c>
      <c r="F53" s="18" t="str">
        <f t="shared" si="1"/>
        <v>62513</v>
      </c>
      <c r="G53" s="18" t="str">
        <f t="shared" si="2"/>
        <v>0000000</v>
      </c>
      <c r="H53" s="5" t="s">
        <v>134</v>
      </c>
      <c r="I53" s="6" t="s">
        <v>1485</v>
      </c>
      <c r="J53" s="35" t="s">
        <v>1486</v>
      </c>
      <c r="K53" s="16">
        <v>22239</v>
      </c>
      <c r="L53" s="16">
        <v>22239</v>
      </c>
      <c r="M53" s="1"/>
      <c r="N53" s="1"/>
      <c r="O53" s="1"/>
      <c r="P53" s="1"/>
      <c r="Q53" s="1"/>
      <c r="R53" s="1"/>
    </row>
    <row r="54" spans="1:18" x14ac:dyDescent="0.2">
      <c r="A54" t="s">
        <v>29</v>
      </c>
      <c r="B54" s="7" t="s">
        <v>30</v>
      </c>
      <c r="C54" s="7">
        <v>10</v>
      </c>
      <c r="D54" s="13" t="s">
        <v>1034</v>
      </c>
      <c r="E54" s="8" t="str">
        <f t="shared" si="0"/>
        <v>10</v>
      </c>
      <c r="F54" s="18" t="str">
        <f t="shared" si="1"/>
        <v>62547</v>
      </c>
      <c r="G54" s="18" t="str">
        <f t="shared" si="2"/>
        <v>0000000</v>
      </c>
      <c r="H54" s="5" t="s">
        <v>134</v>
      </c>
      <c r="I54" s="6" t="s">
        <v>1491</v>
      </c>
      <c r="J54" s="35" t="s">
        <v>1492</v>
      </c>
      <c r="K54" s="16">
        <v>15428</v>
      </c>
      <c r="L54" s="16">
        <v>3857</v>
      </c>
      <c r="M54" s="1"/>
      <c r="N54" s="1"/>
      <c r="O54" s="1"/>
      <c r="P54" s="1"/>
      <c r="Q54" s="1"/>
      <c r="R54" s="1"/>
    </row>
    <row r="55" spans="1:18" x14ac:dyDescent="0.2">
      <c r="A55" t="s">
        <v>29</v>
      </c>
      <c r="B55" s="7" t="s">
        <v>30</v>
      </c>
      <c r="C55" s="7">
        <v>10</v>
      </c>
      <c r="D55" s="13" t="s">
        <v>885</v>
      </c>
      <c r="E55" s="8" t="str">
        <f t="shared" si="0"/>
        <v>10</v>
      </c>
      <c r="F55" s="18" t="str">
        <f t="shared" si="1"/>
        <v>73965</v>
      </c>
      <c r="G55" s="18" t="str">
        <f t="shared" si="2"/>
        <v>0000000</v>
      </c>
      <c r="H55" s="5" t="s">
        <v>134</v>
      </c>
      <c r="I55" s="6" t="s">
        <v>1201</v>
      </c>
      <c r="J55" s="35" t="s">
        <v>1202</v>
      </c>
      <c r="K55" s="16">
        <v>740256</v>
      </c>
      <c r="L55" s="16">
        <v>326354</v>
      </c>
      <c r="M55" s="1"/>
      <c r="N55" s="1"/>
      <c r="O55" s="1"/>
      <c r="P55" s="1"/>
      <c r="Q55" s="1"/>
      <c r="R55" s="1"/>
    </row>
    <row r="56" spans="1:18" x14ac:dyDescent="0.2">
      <c r="A56" t="s">
        <v>29</v>
      </c>
      <c r="B56" s="7" t="s">
        <v>30</v>
      </c>
      <c r="C56" s="7">
        <v>10</v>
      </c>
      <c r="D56" s="13" t="s">
        <v>919</v>
      </c>
      <c r="E56" s="8" t="str">
        <f t="shared" si="0"/>
        <v>10</v>
      </c>
      <c r="F56" s="18" t="str">
        <f t="shared" si="1"/>
        <v>75234</v>
      </c>
      <c r="G56" s="18" t="str">
        <f t="shared" si="2"/>
        <v>0000000</v>
      </c>
      <c r="H56" s="5" t="s">
        <v>134</v>
      </c>
      <c r="I56" s="6" t="s">
        <v>1267</v>
      </c>
      <c r="J56" s="35" t="s">
        <v>1268</v>
      </c>
      <c r="K56" s="16">
        <v>103557</v>
      </c>
      <c r="L56" s="16">
        <v>6690</v>
      </c>
      <c r="M56" s="1"/>
      <c r="N56" s="1"/>
      <c r="O56" s="1"/>
      <c r="P56" s="1"/>
      <c r="Q56" s="1"/>
      <c r="R56" s="1"/>
    </row>
    <row r="57" spans="1:18" x14ac:dyDescent="0.2">
      <c r="A57" t="s">
        <v>29</v>
      </c>
      <c r="B57" s="7" t="s">
        <v>30</v>
      </c>
      <c r="C57" s="7">
        <v>10</v>
      </c>
      <c r="D57" s="13" t="s">
        <v>1063</v>
      </c>
      <c r="E57" s="8" t="str">
        <f t="shared" si="0"/>
        <v>10</v>
      </c>
      <c r="F57" s="18" t="str">
        <f t="shared" si="1"/>
        <v>76778</v>
      </c>
      <c r="G57" s="18" t="str">
        <f t="shared" si="2"/>
        <v>1030774</v>
      </c>
      <c r="H57" s="5" t="s">
        <v>1553</v>
      </c>
      <c r="I57" s="6" t="s">
        <v>1554</v>
      </c>
      <c r="J57" s="35" t="s">
        <v>1555</v>
      </c>
      <c r="K57" s="16">
        <v>18245</v>
      </c>
      <c r="L57" s="16">
        <v>206</v>
      </c>
      <c r="M57" s="1"/>
      <c r="N57" s="1"/>
      <c r="O57" s="1"/>
      <c r="P57" s="1"/>
      <c r="Q57" s="1"/>
      <c r="R57" s="1"/>
    </row>
    <row r="58" spans="1:18" x14ac:dyDescent="0.2">
      <c r="A58" t="s">
        <v>29</v>
      </c>
      <c r="B58" s="7" t="s">
        <v>30</v>
      </c>
      <c r="C58" s="7">
        <v>10</v>
      </c>
      <c r="D58" s="13" t="s">
        <v>1070</v>
      </c>
      <c r="E58" s="8" t="str">
        <f t="shared" si="0"/>
        <v>10</v>
      </c>
      <c r="F58" s="18" t="str">
        <f t="shared" si="1"/>
        <v>62166</v>
      </c>
      <c r="G58" s="18" t="str">
        <f t="shared" si="2"/>
        <v>1030840</v>
      </c>
      <c r="H58" s="5" t="s">
        <v>1574</v>
      </c>
      <c r="I58" s="6" t="s">
        <v>1575</v>
      </c>
      <c r="J58" s="35" t="s">
        <v>1576</v>
      </c>
      <c r="K58" s="16">
        <v>16269</v>
      </c>
      <c r="L58" s="16">
        <v>5657</v>
      </c>
      <c r="M58" s="1"/>
      <c r="N58" s="1"/>
      <c r="O58" s="1"/>
      <c r="P58" s="1"/>
      <c r="Q58" s="1"/>
      <c r="R58" s="1"/>
    </row>
    <row r="59" spans="1:18" x14ac:dyDescent="0.2">
      <c r="A59" t="s">
        <v>29</v>
      </c>
      <c r="B59" s="7" t="s">
        <v>30</v>
      </c>
      <c r="C59" s="7">
        <v>10</v>
      </c>
      <c r="D59" s="13" t="s">
        <v>1139</v>
      </c>
      <c r="E59" s="8" t="str">
        <f t="shared" si="0"/>
        <v>10</v>
      </c>
      <c r="F59" s="18" t="str">
        <f t="shared" si="1"/>
        <v>10108</v>
      </c>
      <c r="G59" s="18" t="str">
        <f t="shared" si="2"/>
        <v>0136291</v>
      </c>
      <c r="H59" s="5" t="s">
        <v>1781</v>
      </c>
      <c r="I59" s="6" t="s">
        <v>1782</v>
      </c>
      <c r="J59" s="35" t="s">
        <v>1783</v>
      </c>
      <c r="K59" s="23">
        <v>7154</v>
      </c>
      <c r="L59" s="16">
        <v>7154</v>
      </c>
      <c r="M59" s="1"/>
      <c r="N59" s="1"/>
      <c r="O59" s="1"/>
      <c r="P59" s="1"/>
      <c r="Q59" s="1"/>
      <c r="R59" s="1"/>
    </row>
    <row r="60" spans="1:18" x14ac:dyDescent="0.2">
      <c r="A60" t="s">
        <v>29</v>
      </c>
      <c r="B60" s="7" t="s">
        <v>30</v>
      </c>
      <c r="C60" s="7">
        <v>10</v>
      </c>
      <c r="D60" s="7" t="s">
        <v>1156</v>
      </c>
      <c r="E60" s="8" t="str">
        <f t="shared" si="0"/>
        <v>10</v>
      </c>
      <c r="F60" s="18" t="str">
        <f t="shared" si="1"/>
        <v>62166</v>
      </c>
      <c r="G60" s="18" t="str">
        <f t="shared" si="2"/>
        <v>0140806</v>
      </c>
      <c r="H60" s="5" t="s">
        <v>1831</v>
      </c>
      <c r="I60" s="6" t="s">
        <v>1832</v>
      </c>
      <c r="J60" s="35" t="s">
        <v>1833</v>
      </c>
      <c r="K60" s="23">
        <v>5594</v>
      </c>
      <c r="L60" s="16">
        <v>1399</v>
      </c>
      <c r="M60" s="1"/>
      <c r="N60" s="1"/>
      <c r="O60" s="1"/>
      <c r="P60" s="1"/>
      <c r="Q60" s="1"/>
      <c r="R60" s="1"/>
    </row>
    <row r="61" spans="1:18" x14ac:dyDescent="0.2">
      <c r="A61" t="s">
        <v>85</v>
      </c>
      <c r="B61" s="7" t="s">
        <v>86</v>
      </c>
      <c r="C61" s="7">
        <v>5</v>
      </c>
      <c r="D61" s="13" t="s">
        <v>882</v>
      </c>
      <c r="E61" s="8" t="str">
        <f t="shared" si="0"/>
        <v>11</v>
      </c>
      <c r="F61" s="18" t="str">
        <f t="shared" si="1"/>
        <v>62554</v>
      </c>
      <c r="G61" s="18" t="str">
        <f t="shared" si="2"/>
        <v>0000000</v>
      </c>
      <c r="H61" s="5" t="s">
        <v>134</v>
      </c>
      <c r="I61" s="6" t="s">
        <v>1196</v>
      </c>
      <c r="J61" s="35" t="s">
        <v>1197</v>
      </c>
      <c r="K61" s="16">
        <v>5149</v>
      </c>
      <c r="L61" s="16">
        <v>1441</v>
      </c>
      <c r="M61" s="1"/>
      <c r="N61" s="1"/>
      <c r="O61" s="1"/>
      <c r="P61" s="1"/>
      <c r="Q61" s="1"/>
      <c r="R61" s="1"/>
    </row>
    <row r="62" spans="1:18" x14ac:dyDescent="0.2">
      <c r="A62" t="s">
        <v>85</v>
      </c>
      <c r="B62" s="7" t="s">
        <v>86</v>
      </c>
      <c r="C62" s="7">
        <v>5</v>
      </c>
      <c r="D62" s="13" t="s">
        <v>992</v>
      </c>
      <c r="E62" s="8" t="str">
        <f t="shared" si="0"/>
        <v>11</v>
      </c>
      <c r="F62" s="18" t="str">
        <f t="shared" si="1"/>
        <v>62638</v>
      </c>
      <c r="G62" s="18" t="str">
        <f t="shared" si="2"/>
        <v>0000000</v>
      </c>
      <c r="H62" s="5" t="s">
        <v>134</v>
      </c>
      <c r="I62" s="6" t="s">
        <v>1408</v>
      </c>
      <c r="J62" s="35" t="s">
        <v>1409</v>
      </c>
      <c r="K62" s="16">
        <v>1633</v>
      </c>
      <c r="L62" s="16">
        <v>21</v>
      </c>
      <c r="M62" s="1"/>
      <c r="N62" s="1"/>
      <c r="O62" s="1"/>
      <c r="P62" s="1"/>
      <c r="Q62" s="1"/>
      <c r="R62" s="1"/>
    </row>
    <row r="63" spans="1:18" x14ac:dyDescent="0.2">
      <c r="A63" t="s">
        <v>85</v>
      </c>
      <c r="B63" s="7" t="s">
        <v>86</v>
      </c>
      <c r="C63" s="7">
        <v>5</v>
      </c>
      <c r="D63" s="13" t="s">
        <v>997</v>
      </c>
      <c r="E63" s="8" t="str">
        <f t="shared" si="0"/>
        <v>11</v>
      </c>
      <c r="F63" s="18" t="str">
        <f t="shared" si="1"/>
        <v>62646</v>
      </c>
      <c r="G63" s="18" t="str">
        <f t="shared" si="2"/>
        <v>0000000</v>
      </c>
      <c r="H63" s="5" t="s">
        <v>134</v>
      </c>
      <c r="I63" s="6" t="s">
        <v>1418</v>
      </c>
      <c r="J63" s="35" t="s">
        <v>1419</v>
      </c>
      <c r="K63" s="16">
        <v>8937</v>
      </c>
      <c r="L63" s="16">
        <v>1246</v>
      </c>
      <c r="M63" s="1"/>
      <c r="N63" s="1"/>
      <c r="O63" s="1"/>
      <c r="P63" s="1"/>
      <c r="Q63" s="1"/>
      <c r="R63" s="1"/>
    </row>
    <row r="64" spans="1:18" x14ac:dyDescent="0.2">
      <c r="A64" t="s">
        <v>85</v>
      </c>
      <c r="B64" s="7" t="s">
        <v>86</v>
      </c>
      <c r="C64" s="7">
        <v>5</v>
      </c>
      <c r="D64" s="13" t="s">
        <v>368</v>
      </c>
      <c r="E64" s="8" t="str">
        <f t="shared" si="0"/>
        <v>11</v>
      </c>
      <c r="F64" s="18" t="str">
        <f t="shared" si="1"/>
        <v>62653</v>
      </c>
      <c r="G64" s="18" t="str">
        <f t="shared" si="2"/>
        <v>0000000</v>
      </c>
      <c r="H64" s="5" t="s">
        <v>134</v>
      </c>
      <c r="I64" s="6" t="s">
        <v>369</v>
      </c>
      <c r="J64" s="35" t="s">
        <v>370</v>
      </c>
      <c r="K64" s="16">
        <v>7727</v>
      </c>
      <c r="L64" s="16">
        <v>6223</v>
      </c>
      <c r="M64" s="1"/>
      <c r="N64" s="1"/>
      <c r="O64" s="1"/>
      <c r="P64" s="1"/>
      <c r="Q64" s="1"/>
      <c r="R64" s="1"/>
    </row>
    <row r="65" spans="1:18" x14ac:dyDescent="0.2">
      <c r="A65" t="s">
        <v>85</v>
      </c>
      <c r="B65" s="7" t="s">
        <v>86</v>
      </c>
      <c r="C65" s="7">
        <v>5</v>
      </c>
      <c r="D65" s="13" t="s">
        <v>978</v>
      </c>
      <c r="E65" s="8" t="str">
        <f t="shared" si="0"/>
        <v>11</v>
      </c>
      <c r="F65" s="18" t="str">
        <f t="shared" si="1"/>
        <v>75481</v>
      </c>
      <c r="G65" s="18" t="str">
        <f t="shared" si="2"/>
        <v>0000000</v>
      </c>
      <c r="H65" s="5" t="s">
        <v>134</v>
      </c>
      <c r="I65" s="6" t="s">
        <v>1380</v>
      </c>
      <c r="J65" s="35" t="s">
        <v>1381</v>
      </c>
      <c r="K65" s="16">
        <v>98744</v>
      </c>
      <c r="L65" s="16">
        <v>57703</v>
      </c>
      <c r="M65" s="1"/>
      <c r="N65" s="1"/>
      <c r="O65" s="1"/>
      <c r="P65" s="1"/>
      <c r="Q65" s="1"/>
      <c r="R65" s="1"/>
    </row>
    <row r="66" spans="1:18" x14ac:dyDescent="0.2">
      <c r="A66" t="s">
        <v>85</v>
      </c>
      <c r="B66" s="7" t="s">
        <v>86</v>
      </c>
      <c r="C66" s="7">
        <v>5</v>
      </c>
      <c r="D66" s="13" t="s">
        <v>1152</v>
      </c>
      <c r="E66" s="8" t="str">
        <f t="shared" si="0"/>
        <v>11</v>
      </c>
      <c r="F66" s="18" t="str">
        <f t="shared" si="1"/>
        <v>62596</v>
      </c>
      <c r="G66" s="18" t="str">
        <f t="shared" si="2"/>
        <v>0139550</v>
      </c>
      <c r="H66" s="5" t="s">
        <v>1820</v>
      </c>
      <c r="I66" s="6" t="s">
        <v>1821</v>
      </c>
      <c r="J66" s="35" t="s">
        <v>1822</v>
      </c>
      <c r="K66" s="23">
        <v>15001</v>
      </c>
      <c r="L66" s="16">
        <v>3552</v>
      </c>
      <c r="M66" s="1"/>
      <c r="N66" s="1"/>
      <c r="O66" s="1"/>
      <c r="P66" s="1"/>
      <c r="Q66" s="1"/>
      <c r="R66" s="1"/>
    </row>
    <row r="67" spans="1:18" x14ac:dyDescent="0.2">
      <c r="A67" t="s">
        <v>40</v>
      </c>
      <c r="B67" s="7" t="s">
        <v>41</v>
      </c>
      <c r="C67" s="7">
        <v>1</v>
      </c>
      <c r="D67" s="13" t="s">
        <v>878</v>
      </c>
      <c r="E67" s="8" t="str">
        <f t="shared" si="0"/>
        <v>12</v>
      </c>
      <c r="F67" s="18" t="str">
        <f t="shared" si="1"/>
        <v>62703</v>
      </c>
      <c r="G67" s="18" t="str">
        <f t="shared" si="2"/>
        <v>0000000</v>
      </c>
      <c r="H67" s="5" t="s">
        <v>134</v>
      </c>
      <c r="I67" s="6" t="s">
        <v>1189</v>
      </c>
      <c r="J67" s="35" t="s">
        <v>1190</v>
      </c>
      <c r="K67" s="23">
        <v>9592</v>
      </c>
      <c r="L67" s="16">
        <v>122</v>
      </c>
      <c r="M67" s="1"/>
      <c r="N67" s="1"/>
      <c r="O67" s="1"/>
      <c r="P67" s="1"/>
      <c r="Q67" s="1"/>
      <c r="R67" s="1"/>
    </row>
    <row r="68" spans="1:18" x14ac:dyDescent="0.2">
      <c r="A68" t="s">
        <v>40</v>
      </c>
      <c r="B68" s="7" t="s">
        <v>41</v>
      </c>
      <c r="C68" s="7">
        <v>1</v>
      </c>
      <c r="D68" s="13" t="s">
        <v>272</v>
      </c>
      <c r="E68" s="8" t="str">
        <f t="shared" si="0"/>
        <v>12</v>
      </c>
      <c r="F68" s="18" t="str">
        <f t="shared" si="1"/>
        <v>62729</v>
      </c>
      <c r="G68" s="18" t="str">
        <f t="shared" si="2"/>
        <v>0000000</v>
      </c>
      <c r="H68" s="5" t="s">
        <v>134</v>
      </c>
      <c r="I68" s="6" t="s">
        <v>273</v>
      </c>
      <c r="J68" s="35" t="s">
        <v>274</v>
      </c>
      <c r="K68" s="16">
        <v>3070</v>
      </c>
      <c r="L68" s="16">
        <v>1608</v>
      </c>
      <c r="M68" s="1"/>
      <c r="N68" s="1"/>
      <c r="O68" s="1"/>
      <c r="P68" s="1"/>
      <c r="Q68" s="1"/>
      <c r="R68" s="1"/>
    </row>
    <row r="69" spans="1:18" x14ac:dyDescent="0.2">
      <c r="A69" t="s">
        <v>40</v>
      </c>
      <c r="B69" s="7" t="s">
        <v>41</v>
      </c>
      <c r="C69" s="7">
        <v>1</v>
      </c>
      <c r="D69" s="13" t="s">
        <v>950</v>
      </c>
      <c r="E69" s="8" t="str">
        <f t="shared" si="0"/>
        <v>12</v>
      </c>
      <c r="F69" s="18" t="str">
        <f t="shared" si="1"/>
        <v>62927</v>
      </c>
      <c r="G69" s="18" t="str">
        <f t="shared" si="2"/>
        <v>0000000</v>
      </c>
      <c r="H69" s="5" t="s">
        <v>134</v>
      </c>
      <c r="I69" s="6" t="s">
        <v>1327</v>
      </c>
      <c r="J69" s="35" t="s">
        <v>1328</v>
      </c>
      <c r="K69" s="16">
        <v>6071</v>
      </c>
      <c r="L69" s="16">
        <v>1788</v>
      </c>
      <c r="M69" s="1"/>
      <c r="N69" s="1"/>
      <c r="O69" s="1"/>
      <c r="P69" s="1"/>
      <c r="Q69" s="1"/>
      <c r="R69" s="1"/>
    </row>
    <row r="70" spans="1:18" x14ac:dyDescent="0.2">
      <c r="A70" t="s">
        <v>40</v>
      </c>
      <c r="B70" s="7" t="s">
        <v>41</v>
      </c>
      <c r="C70" s="7">
        <v>1</v>
      </c>
      <c r="D70" s="13" t="s">
        <v>1025</v>
      </c>
      <c r="E70" s="8" t="str">
        <f t="shared" ref="E70:E133" si="3">MID($D70,1,2)</f>
        <v>12</v>
      </c>
      <c r="F70" s="18" t="str">
        <f t="shared" ref="F70:F133" si="4">MID($D70,3,5)</f>
        <v>63057</v>
      </c>
      <c r="G70" s="18" t="str">
        <f t="shared" ref="G70:G133" si="5">MID($D70,8,7)</f>
        <v>0000000</v>
      </c>
      <c r="H70" s="5" t="s">
        <v>134</v>
      </c>
      <c r="I70" s="6" t="s">
        <v>1473</v>
      </c>
      <c r="J70" s="35" t="s">
        <v>1474</v>
      </c>
      <c r="K70" s="16">
        <v>5871</v>
      </c>
      <c r="L70" s="16">
        <v>5871</v>
      </c>
      <c r="M70" s="1"/>
      <c r="N70" s="1"/>
      <c r="O70" s="1"/>
      <c r="P70" s="1"/>
      <c r="Q70" s="1"/>
      <c r="R70" s="1"/>
    </row>
    <row r="71" spans="1:18" x14ac:dyDescent="0.2">
      <c r="A71" t="s">
        <v>40</v>
      </c>
      <c r="B71" s="7" t="s">
        <v>41</v>
      </c>
      <c r="C71" s="7">
        <v>1</v>
      </c>
      <c r="D71" s="13" t="s">
        <v>911</v>
      </c>
      <c r="E71" s="8" t="str">
        <f t="shared" si="3"/>
        <v>12</v>
      </c>
      <c r="F71" s="18" t="str">
        <f t="shared" si="4"/>
        <v>75515</v>
      </c>
      <c r="G71" s="18" t="str">
        <f t="shared" si="5"/>
        <v>0000000</v>
      </c>
      <c r="H71" s="5" t="s">
        <v>134</v>
      </c>
      <c r="I71" s="6" t="s">
        <v>1251</v>
      </c>
      <c r="J71" s="35" t="s">
        <v>1252</v>
      </c>
      <c r="K71" s="16">
        <v>229096</v>
      </c>
      <c r="L71" s="16">
        <v>101612</v>
      </c>
      <c r="M71" s="1"/>
      <c r="N71" s="1"/>
      <c r="O71" s="1"/>
      <c r="P71" s="1"/>
      <c r="Q71" s="1"/>
      <c r="R71" s="1"/>
    </row>
    <row r="72" spans="1:18" x14ac:dyDescent="0.2">
      <c r="A72" t="s">
        <v>40</v>
      </c>
      <c r="B72" s="7" t="s">
        <v>41</v>
      </c>
      <c r="C72" s="7">
        <v>1</v>
      </c>
      <c r="D72" s="13" t="s">
        <v>1146</v>
      </c>
      <c r="E72" s="8" t="str">
        <f t="shared" si="3"/>
        <v>12</v>
      </c>
      <c r="F72" s="18" t="str">
        <f t="shared" si="4"/>
        <v>10124</v>
      </c>
      <c r="G72" s="18" t="str">
        <f t="shared" si="5"/>
        <v>0137364</v>
      </c>
      <c r="H72" s="5" t="s">
        <v>1802</v>
      </c>
      <c r="I72" s="6" t="s">
        <v>1803</v>
      </c>
      <c r="J72" s="35" t="s">
        <v>1804</v>
      </c>
      <c r="K72" s="16">
        <v>16322</v>
      </c>
      <c r="L72" s="16">
        <v>94</v>
      </c>
      <c r="M72" s="1"/>
      <c r="N72" s="1"/>
      <c r="O72" s="1"/>
      <c r="P72" s="1"/>
      <c r="Q72" s="1"/>
      <c r="R72" s="1"/>
    </row>
    <row r="73" spans="1:18" x14ac:dyDescent="0.2">
      <c r="A73" t="s">
        <v>71</v>
      </c>
      <c r="B73" s="7" t="s">
        <v>72</v>
      </c>
      <c r="C73" s="7">
        <v>1</v>
      </c>
      <c r="D73" s="13" t="s">
        <v>327</v>
      </c>
      <c r="E73" s="8" t="str">
        <f t="shared" si="3"/>
        <v>13</v>
      </c>
      <c r="F73" s="18" t="str">
        <f t="shared" si="4"/>
        <v>63099</v>
      </c>
      <c r="G73" s="18" t="str">
        <f t="shared" si="5"/>
        <v>0000000</v>
      </c>
      <c r="H73" s="5" t="s">
        <v>134</v>
      </c>
      <c r="I73" s="6" t="s">
        <v>328</v>
      </c>
      <c r="J73" s="35" t="s">
        <v>329</v>
      </c>
      <c r="K73" s="23">
        <v>574378</v>
      </c>
      <c r="L73" s="16">
        <v>71480</v>
      </c>
      <c r="M73" s="1"/>
      <c r="N73" s="1"/>
      <c r="O73" s="1"/>
      <c r="P73" s="1"/>
      <c r="Q73" s="1"/>
      <c r="R73" s="1"/>
    </row>
    <row r="74" spans="1:18" x14ac:dyDescent="0.2">
      <c r="A74" t="s">
        <v>71</v>
      </c>
      <c r="B74" s="7" t="s">
        <v>72</v>
      </c>
      <c r="C74" s="7">
        <v>1</v>
      </c>
      <c r="D74" s="13" t="s">
        <v>573</v>
      </c>
      <c r="E74" s="8" t="str">
        <f t="shared" si="3"/>
        <v>13</v>
      </c>
      <c r="F74" s="18" t="str">
        <f t="shared" si="4"/>
        <v>63131</v>
      </c>
      <c r="G74" s="18" t="str">
        <f t="shared" si="5"/>
        <v>0000000</v>
      </c>
      <c r="H74" s="5" t="s">
        <v>134</v>
      </c>
      <c r="I74" s="6" t="s">
        <v>697</v>
      </c>
      <c r="J74" s="35" t="s">
        <v>698</v>
      </c>
      <c r="K74" s="16">
        <v>49675</v>
      </c>
      <c r="L74" s="16">
        <v>36691</v>
      </c>
      <c r="M74" s="1"/>
      <c r="N74" s="1"/>
      <c r="O74" s="1"/>
      <c r="P74" s="1"/>
      <c r="Q74" s="1"/>
      <c r="R74" s="1"/>
    </row>
    <row r="75" spans="1:18" x14ac:dyDescent="0.2">
      <c r="A75" t="s">
        <v>71</v>
      </c>
      <c r="B75" s="7" t="s">
        <v>72</v>
      </c>
      <c r="C75" s="7">
        <v>1</v>
      </c>
      <c r="D75" s="13" t="s">
        <v>957</v>
      </c>
      <c r="E75" s="8" t="str">
        <f t="shared" si="3"/>
        <v>13</v>
      </c>
      <c r="F75" s="18" t="str">
        <f t="shared" si="4"/>
        <v>63180</v>
      </c>
      <c r="G75" s="18" t="str">
        <f t="shared" si="5"/>
        <v>0000000</v>
      </c>
      <c r="H75" s="5" t="s">
        <v>134</v>
      </c>
      <c r="I75" s="6" t="s">
        <v>1340</v>
      </c>
      <c r="J75" s="35" t="s">
        <v>1341</v>
      </c>
      <c r="K75" s="23">
        <v>35659</v>
      </c>
      <c r="L75" s="16">
        <v>30382</v>
      </c>
      <c r="M75" s="1"/>
      <c r="N75" s="1"/>
      <c r="O75" s="1"/>
      <c r="P75" s="1"/>
      <c r="Q75" s="1"/>
      <c r="R75" s="1"/>
    </row>
    <row r="76" spans="1:18" x14ac:dyDescent="0.2">
      <c r="A76" t="s">
        <v>71</v>
      </c>
      <c r="B76" s="7" t="s">
        <v>72</v>
      </c>
      <c r="C76" s="7">
        <v>1</v>
      </c>
      <c r="D76" s="13" t="s">
        <v>1006</v>
      </c>
      <c r="E76" s="8" t="str">
        <f t="shared" si="3"/>
        <v>13</v>
      </c>
      <c r="F76" s="18" t="str">
        <f t="shared" si="4"/>
        <v>63214</v>
      </c>
      <c r="G76" s="18" t="str">
        <f t="shared" si="5"/>
        <v>0000000</v>
      </c>
      <c r="H76" s="5" t="s">
        <v>134</v>
      </c>
      <c r="I76" s="6" t="s">
        <v>1436</v>
      </c>
      <c r="J76" s="35" t="s">
        <v>1437</v>
      </c>
      <c r="K76" s="16">
        <v>50323</v>
      </c>
      <c r="L76" s="16">
        <v>4286</v>
      </c>
      <c r="M76" s="1"/>
      <c r="N76" s="1"/>
      <c r="O76" s="1"/>
      <c r="P76" s="1"/>
      <c r="Q76" s="1"/>
      <c r="R76" s="1"/>
    </row>
    <row r="77" spans="1:18" x14ac:dyDescent="0.2">
      <c r="A77" t="s">
        <v>71</v>
      </c>
      <c r="B77" s="7" t="s">
        <v>72</v>
      </c>
      <c r="C77" s="7">
        <v>1</v>
      </c>
      <c r="D77" s="13" t="s">
        <v>513</v>
      </c>
      <c r="E77" s="8" t="str">
        <f t="shared" si="3"/>
        <v>13</v>
      </c>
      <c r="F77" s="18" t="str">
        <f t="shared" si="4"/>
        <v>63230</v>
      </c>
      <c r="G77" s="18" t="str">
        <f t="shared" si="5"/>
        <v>0000000</v>
      </c>
      <c r="H77" s="5" t="s">
        <v>134</v>
      </c>
      <c r="I77" s="6" t="s">
        <v>514</v>
      </c>
      <c r="J77" s="35" t="s">
        <v>515</v>
      </c>
      <c r="K77" s="16">
        <v>22243</v>
      </c>
      <c r="L77" s="16">
        <v>2200</v>
      </c>
      <c r="M77" s="1"/>
      <c r="N77" s="1"/>
      <c r="O77" s="1"/>
      <c r="P77" s="1"/>
      <c r="Q77" s="1"/>
      <c r="R77" s="1"/>
    </row>
    <row r="78" spans="1:18" x14ac:dyDescent="0.2">
      <c r="A78" t="s">
        <v>47</v>
      </c>
      <c r="B78" s="7" t="s">
        <v>48</v>
      </c>
      <c r="C78" s="7">
        <v>2</v>
      </c>
      <c r="D78" s="13" t="s">
        <v>870</v>
      </c>
      <c r="E78" s="8" t="str">
        <f t="shared" si="3"/>
        <v>15</v>
      </c>
      <c r="F78" s="18" t="str">
        <f t="shared" si="4"/>
        <v>63313</v>
      </c>
      <c r="G78" s="18" t="str">
        <f t="shared" si="5"/>
        <v>0000000</v>
      </c>
      <c r="H78" s="5" t="s">
        <v>134</v>
      </c>
      <c r="I78" s="6" t="s">
        <v>1173</v>
      </c>
      <c r="J78" s="35" t="s">
        <v>1174</v>
      </c>
      <c r="K78" s="23">
        <v>242085</v>
      </c>
      <c r="L78" s="16">
        <v>10469</v>
      </c>
      <c r="M78" s="1"/>
      <c r="N78" s="1"/>
      <c r="O78" s="1"/>
      <c r="P78" s="1"/>
      <c r="Q78" s="1"/>
      <c r="R78" s="1"/>
    </row>
    <row r="79" spans="1:18" x14ac:dyDescent="0.2">
      <c r="A79" t="s">
        <v>47</v>
      </c>
      <c r="B79" s="7" t="s">
        <v>48</v>
      </c>
      <c r="C79" s="7">
        <v>2</v>
      </c>
      <c r="D79" s="13" t="s">
        <v>872</v>
      </c>
      <c r="E79" s="8" t="str">
        <f t="shared" si="3"/>
        <v>15</v>
      </c>
      <c r="F79" s="18" t="str">
        <f t="shared" si="4"/>
        <v>63321</v>
      </c>
      <c r="G79" s="18" t="str">
        <f t="shared" si="5"/>
        <v>0000000</v>
      </c>
      <c r="H79" s="5" t="s">
        <v>134</v>
      </c>
      <c r="I79" s="6" t="s">
        <v>1177</v>
      </c>
      <c r="J79" s="35" t="s">
        <v>1178</v>
      </c>
      <c r="K79" s="16">
        <v>2150128</v>
      </c>
      <c r="L79" s="16">
        <v>593541</v>
      </c>
      <c r="M79" s="1"/>
      <c r="N79" s="1"/>
      <c r="O79" s="1"/>
      <c r="P79" s="1"/>
      <c r="Q79" s="1"/>
      <c r="R79" s="1"/>
    </row>
    <row r="80" spans="1:18" x14ac:dyDescent="0.2">
      <c r="A80" t="s">
        <v>47</v>
      </c>
      <c r="B80" s="7" t="s">
        <v>48</v>
      </c>
      <c r="C80" s="7">
        <v>2</v>
      </c>
      <c r="D80" s="13" t="s">
        <v>548</v>
      </c>
      <c r="E80" s="8" t="str">
        <f t="shared" si="3"/>
        <v>15</v>
      </c>
      <c r="F80" s="18" t="str">
        <f t="shared" si="4"/>
        <v>63339</v>
      </c>
      <c r="G80" s="18" t="str">
        <f t="shared" si="5"/>
        <v>0000000</v>
      </c>
      <c r="H80" s="5" t="s">
        <v>134</v>
      </c>
      <c r="I80" s="6" t="s">
        <v>649</v>
      </c>
      <c r="J80" s="35" t="s">
        <v>650</v>
      </c>
      <c r="K80" s="16">
        <v>143473</v>
      </c>
      <c r="L80" s="16">
        <v>52252</v>
      </c>
      <c r="M80" s="1"/>
      <c r="N80" s="1"/>
      <c r="O80" s="1"/>
      <c r="P80" s="1"/>
      <c r="Q80" s="1"/>
      <c r="R80" s="1"/>
    </row>
    <row r="81" spans="1:18" x14ac:dyDescent="0.2">
      <c r="A81" t="s">
        <v>47</v>
      </c>
      <c r="B81" s="7" t="s">
        <v>48</v>
      </c>
      <c r="C81" s="7">
        <v>2</v>
      </c>
      <c r="D81" s="13" t="s">
        <v>877</v>
      </c>
      <c r="E81" s="8" t="str">
        <f t="shared" si="3"/>
        <v>15</v>
      </c>
      <c r="F81" s="18" t="str">
        <f t="shared" si="4"/>
        <v>63354</v>
      </c>
      <c r="G81" s="18" t="str">
        <f t="shared" si="5"/>
        <v>0000000</v>
      </c>
      <c r="H81" s="5" t="s">
        <v>134</v>
      </c>
      <c r="I81" s="6" t="s">
        <v>1187</v>
      </c>
      <c r="J81" s="35" t="s">
        <v>1188</v>
      </c>
      <c r="K81" s="23">
        <v>75</v>
      </c>
      <c r="L81" s="16">
        <v>75</v>
      </c>
      <c r="M81" s="1"/>
      <c r="N81" s="1"/>
      <c r="O81" s="1"/>
      <c r="P81" s="1"/>
      <c r="Q81" s="1"/>
      <c r="R81" s="1"/>
    </row>
    <row r="82" spans="1:18" x14ac:dyDescent="0.2">
      <c r="A82" t="s">
        <v>47</v>
      </c>
      <c r="B82" s="7" t="s">
        <v>48</v>
      </c>
      <c r="C82" s="7">
        <v>2</v>
      </c>
      <c r="D82" s="13" t="s">
        <v>900</v>
      </c>
      <c r="E82" s="8" t="str">
        <f t="shared" si="3"/>
        <v>15</v>
      </c>
      <c r="F82" s="18" t="str">
        <f t="shared" si="4"/>
        <v>63404</v>
      </c>
      <c r="G82" s="18" t="str">
        <f t="shared" si="5"/>
        <v>0000000</v>
      </c>
      <c r="H82" s="5" t="s">
        <v>134</v>
      </c>
      <c r="I82" s="6" t="s">
        <v>1230</v>
      </c>
      <c r="J82" s="35" t="s">
        <v>1231</v>
      </c>
      <c r="K82" s="23">
        <v>489146</v>
      </c>
      <c r="L82" s="16">
        <v>173232</v>
      </c>
      <c r="M82" s="1"/>
      <c r="N82" s="1"/>
      <c r="O82" s="1"/>
      <c r="P82" s="1"/>
      <c r="Q82" s="1"/>
      <c r="R82" s="1"/>
    </row>
    <row r="83" spans="1:18" x14ac:dyDescent="0.2">
      <c r="A83" t="s">
        <v>47</v>
      </c>
      <c r="B83" s="7" t="s">
        <v>48</v>
      </c>
      <c r="C83" s="7">
        <v>2</v>
      </c>
      <c r="D83" s="13" t="s">
        <v>908</v>
      </c>
      <c r="E83" s="8" t="str">
        <f t="shared" si="3"/>
        <v>15</v>
      </c>
      <c r="F83" s="18" t="str">
        <f t="shared" si="4"/>
        <v>63446</v>
      </c>
      <c r="G83" s="18" t="str">
        <f t="shared" si="5"/>
        <v>0000000</v>
      </c>
      <c r="H83" s="5" t="s">
        <v>134</v>
      </c>
      <c r="I83" s="6" t="s">
        <v>1245</v>
      </c>
      <c r="J83" s="35" t="s">
        <v>1246</v>
      </c>
      <c r="K83" s="16">
        <v>1231</v>
      </c>
      <c r="L83" s="16">
        <v>308</v>
      </c>
      <c r="M83" s="1"/>
      <c r="N83" s="1"/>
      <c r="O83" s="1"/>
      <c r="P83" s="1"/>
      <c r="Q83" s="1"/>
      <c r="R83" s="1"/>
    </row>
    <row r="84" spans="1:18" x14ac:dyDescent="0.2">
      <c r="A84" t="s">
        <v>47</v>
      </c>
      <c r="B84" s="7" t="s">
        <v>48</v>
      </c>
      <c r="C84" s="7">
        <v>2</v>
      </c>
      <c r="D84" s="13" t="s">
        <v>456</v>
      </c>
      <c r="E84" s="8" t="str">
        <f t="shared" si="3"/>
        <v>15</v>
      </c>
      <c r="F84" s="18" t="str">
        <f t="shared" si="4"/>
        <v>63503</v>
      </c>
      <c r="G84" s="18" t="str">
        <f t="shared" si="5"/>
        <v>0000000</v>
      </c>
      <c r="H84" s="5" t="s">
        <v>134</v>
      </c>
      <c r="I84" s="6" t="s">
        <v>457</v>
      </c>
      <c r="J84" s="35" t="s">
        <v>458</v>
      </c>
      <c r="K84" s="16">
        <v>484101</v>
      </c>
      <c r="L84" s="16">
        <v>331696</v>
      </c>
      <c r="M84" s="1"/>
      <c r="N84" s="1"/>
      <c r="O84" s="1"/>
      <c r="P84" s="1"/>
      <c r="Q84" s="1"/>
      <c r="R84" s="1"/>
    </row>
    <row r="85" spans="1:18" x14ac:dyDescent="0.2">
      <c r="A85" t="s">
        <v>47</v>
      </c>
      <c r="B85" s="7" t="s">
        <v>48</v>
      </c>
      <c r="C85" s="7">
        <v>2</v>
      </c>
      <c r="D85" s="13" t="s">
        <v>932</v>
      </c>
      <c r="E85" s="8" t="str">
        <f t="shared" si="3"/>
        <v>15</v>
      </c>
      <c r="F85" s="18" t="str">
        <f t="shared" si="4"/>
        <v>63529</v>
      </c>
      <c r="G85" s="18" t="str">
        <f t="shared" si="5"/>
        <v>0000000</v>
      </c>
      <c r="H85" s="5" t="s">
        <v>134</v>
      </c>
      <c r="I85" s="6" t="s">
        <v>1291</v>
      </c>
      <c r="J85" s="35" t="s">
        <v>1292</v>
      </c>
      <c r="K85" s="16">
        <v>1889322</v>
      </c>
      <c r="L85" s="16">
        <v>732025</v>
      </c>
      <c r="M85" s="1"/>
      <c r="N85" s="1"/>
      <c r="O85" s="1"/>
      <c r="P85" s="1"/>
      <c r="Q85" s="1"/>
      <c r="R85" s="1"/>
    </row>
    <row r="86" spans="1:18" x14ac:dyDescent="0.2">
      <c r="A86" t="s">
        <v>47</v>
      </c>
      <c r="B86" s="7" t="s">
        <v>48</v>
      </c>
      <c r="C86" s="7">
        <v>2</v>
      </c>
      <c r="D86" s="13" t="s">
        <v>603</v>
      </c>
      <c r="E86" s="8" t="str">
        <f t="shared" si="3"/>
        <v>15</v>
      </c>
      <c r="F86" s="18" t="str">
        <f t="shared" si="4"/>
        <v>63578</v>
      </c>
      <c r="G86" s="18" t="str">
        <f t="shared" si="5"/>
        <v>0000000</v>
      </c>
      <c r="H86" s="5" t="s">
        <v>134</v>
      </c>
      <c r="I86" s="6" t="s">
        <v>264</v>
      </c>
      <c r="J86" s="35" t="s">
        <v>747</v>
      </c>
      <c r="K86" s="16">
        <v>183756</v>
      </c>
      <c r="L86" s="16">
        <v>25518</v>
      </c>
      <c r="M86" s="1"/>
      <c r="N86" s="1"/>
      <c r="O86" s="1"/>
      <c r="P86" s="1"/>
      <c r="Q86" s="1"/>
      <c r="R86" s="1"/>
    </row>
    <row r="87" spans="1:18" x14ac:dyDescent="0.2">
      <c r="A87" t="s">
        <v>47</v>
      </c>
      <c r="B87" s="7" t="s">
        <v>48</v>
      </c>
      <c r="C87" s="7">
        <v>2</v>
      </c>
      <c r="D87" s="13" t="s">
        <v>286</v>
      </c>
      <c r="E87" s="8" t="str">
        <f t="shared" si="3"/>
        <v>15</v>
      </c>
      <c r="F87" s="18" t="str">
        <f t="shared" si="4"/>
        <v>63677</v>
      </c>
      <c r="G87" s="18" t="str">
        <f t="shared" si="5"/>
        <v>0000000</v>
      </c>
      <c r="H87" s="5" t="s">
        <v>134</v>
      </c>
      <c r="I87" s="6" t="s">
        <v>287</v>
      </c>
      <c r="J87" s="35" t="s">
        <v>288</v>
      </c>
      <c r="K87" s="16">
        <v>237194</v>
      </c>
      <c r="L87" s="16">
        <v>49657</v>
      </c>
      <c r="M87" s="1"/>
      <c r="N87" s="1"/>
      <c r="O87" s="1"/>
      <c r="P87" s="1"/>
      <c r="Q87" s="1"/>
      <c r="R87" s="1"/>
    </row>
    <row r="88" spans="1:18" x14ac:dyDescent="0.2">
      <c r="A88" t="s">
        <v>47</v>
      </c>
      <c r="B88" s="7" t="s">
        <v>48</v>
      </c>
      <c r="C88" s="7">
        <v>2</v>
      </c>
      <c r="D88" s="13" t="s">
        <v>970</v>
      </c>
      <c r="E88" s="8" t="str">
        <f t="shared" si="3"/>
        <v>15</v>
      </c>
      <c r="F88" s="18" t="str">
        <f t="shared" si="4"/>
        <v>63693</v>
      </c>
      <c r="G88" s="18" t="str">
        <f t="shared" si="5"/>
        <v>0000000</v>
      </c>
      <c r="H88" s="5" t="s">
        <v>134</v>
      </c>
      <c r="I88" s="6" t="s">
        <v>1364</v>
      </c>
      <c r="J88" s="35" t="s">
        <v>1365</v>
      </c>
      <c r="K88" s="16">
        <v>72393</v>
      </c>
      <c r="L88" s="16">
        <v>8258</v>
      </c>
      <c r="M88" s="1"/>
      <c r="N88" s="1"/>
      <c r="O88" s="1"/>
      <c r="P88" s="1"/>
      <c r="Q88" s="1"/>
      <c r="R88" s="1"/>
    </row>
    <row r="89" spans="1:18" x14ac:dyDescent="0.2">
      <c r="A89" t="s">
        <v>47</v>
      </c>
      <c r="B89" s="7" t="s">
        <v>48</v>
      </c>
      <c r="C89" s="7">
        <v>2</v>
      </c>
      <c r="D89" s="13" t="s">
        <v>1020</v>
      </c>
      <c r="E89" s="8" t="str">
        <f t="shared" si="3"/>
        <v>15</v>
      </c>
      <c r="F89" s="18" t="str">
        <f t="shared" si="4"/>
        <v>63776</v>
      </c>
      <c r="G89" s="18" t="str">
        <f t="shared" si="5"/>
        <v>0000000</v>
      </c>
      <c r="H89" s="5" t="s">
        <v>134</v>
      </c>
      <c r="I89" s="6" t="s">
        <v>1463</v>
      </c>
      <c r="J89" s="35" t="s">
        <v>1464</v>
      </c>
      <c r="K89" s="23">
        <v>183319</v>
      </c>
      <c r="L89" s="16">
        <v>42915</v>
      </c>
      <c r="M89" s="1"/>
      <c r="N89" s="1"/>
      <c r="O89" s="1"/>
      <c r="P89" s="1"/>
      <c r="Q89" s="1"/>
      <c r="R89" s="1"/>
    </row>
    <row r="90" spans="1:18" x14ac:dyDescent="0.2">
      <c r="A90" t="s">
        <v>47</v>
      </c>
      <c r="B90" s="7" t="s">
        <v>48</v>
      </c>
      <c r="C90" s="7">
        <v>2</v>
      </c>
      <c r="D90" s="13" t="s">
        <v>613</v>
      </c>
      <c r="E90" s="8" t="str">
        <f t="shared" si="3"/>
        <v>15</v>
      </c>
      <c r="F90" s="18" t="str">
        <f t="shared" si="4"/>
        <v>63784</v>
      </c>
      <c r="G90" s="18" t="str">
        <f t="shared" si="5"/>
        <v>0000000</v>
      </c>
      <c r="H90" s="5" t="s">
        <v>134</v>
      </c>
      <c r="I90" s="6" t="s">
        <v>765</v>
      </c>
      <c r="J90" s="35" t="s">
        <v>766</v>
      </c>
      <c r="K90" s="16">
        <v>24106</v>
      </c>
      <c r="L90" s="16">
        <v>6850</v>
      </c>
      <c r="M90" s="1"/>
      <c r="N90" s="1"/>
      <c r="O90" s="1"/>
      <c r="P90" s="1"/>
      <c r="Q90" s="1"/>
      <c r="R90" s="1"/>
    </row>
    <row r="91" spans="1:18" x14ac:dyDescent="0.2">
      <c r="A91" t="s">
        <v>47</v>
      </c>
      <c r="B91" s="7" t="s">
        <v>48</v>
      </c>
      <c r="C91" s="7">
        <v>2</v>
      </c>
      <c r="D91" s="13" t="s">
        <v>1021</v>
      </c>
      <c r="E91" s="8" t="str">
        <f t="shared" si="3"/>
        <v>15</v>
      </c>
      <c r="F91" s="18" t="str">
        <f t="shared" si="4"/>
        <v>63792</v>
      </c>
      <c r="G91" s="18" t="str">
        <f t="shared" si="5"/>
        <v>0000000</v>
      </c>
      <c r="H91" s="5" t="s">
        <v>134</v>
      </c>
      <c r="I91" s="6" t="s">
        <v>1465</v>
      </c>
      <c r="J91" s="35" t="s">
        <v>1466</v>
      </c>
      <c r="K91" s="16">
        <v>176651</v>
      </c>
      <c r="L91" s="16">
        <v>14374</v>
      </c>
      <c r="M91" s="1"/>
      <c r="N91" s="1"/>
      <c r="O91" s="1"/>
      <c r="P91" s="1"/>
      <c r="Q91" s="1"/>
      <c r="R91" s="1"/>
    </row>
    <row r="92" spans="1:18" x14ac:dyDescent="0.2">
      <c r="A92" t="s">
        <v>47</v>
      </c>
      <c r="B92" s="7" t="s">
        <v>48</v>
      </c>
      <c r="C92" s="7">
        <v>2</v>
      </c>
      <c r="D92" s="13" t="s">
        <v>500</v>
      </c>
      <c r="E92" s="8" t="str">
        <f t="shared" si="3"/>
        <v>15</v>
      </c>
      <c r="F92" s="18" t="str">
        <f t="shared" si="4"/>
        <v>63826</v>
      </c>
      <c r="G92" s="18" t="str">
        <f t="shared" si="5"/>
        <v>0000000</v>
      </c>
      <c r="H92" s="5" t="s">
        <v>134</v>
      </c>
      <c r="I92" s="6" t="s">
        <v>501</v>
      </c>
      <c r="J92" s="35" t="s">
        <v>502</v>
      </c>
      <c r="K92" s="23">
        <v>163102</v>
      </c>
      <c r="L92" s="16">
        <v>124273</v>
      </c>
      <c r="M92" s="1"/>
      <c r="N92" s="1"/>
      <c r="O92" s="1"/>
      <c r="P92" s="1"/>
      <c r="Q92" s="1"/>
      <c r="R92" s="1"/>
    </row>
    <row r="93" spans="1:18" x14ac:dyDescent="0.2">
      <c r="A93" t="s">
        <v>47</v>
      </c>
      <c r="B93" s="7" t="s">
        <v>48</v>
      </c>
      <c r="C93" s="7">
        <v>2</v>
      </c>
      <c r="D93" s="13" t="s">
        <v>1011</v>
      </c>
      <c r="E93" s="8" t="str">
        <f t="shared" si="3"/>
        <v>15</v>
      </c>
      <c r="F93" s="18" t="str">
        <f t="shared" si="4"/>
        <v>73742</v>
      </c>
      <c r="G93" s="18" t="str">
        <f t="shared" si="5"/>
        <v>0000000</v>
      </c>
      <c r="H93" s="5" t="s">
        <v>134</v>
      </c>
      <c r="I93" s="6" t="s">
        <v>1445</v>
      </c>
      <c r="J93" s="35" t="s">
        <v>1446</v>
      </c>
      <c r="K93" s="23">
        <v>245688</v>
      </c>
      <c r="L93" s="16">
        <v>30668</v>
      </c>
      <c r="M93" s="1"/>
      <c r="N93" s="1"/>
      <c r="O93" s="1"/>
      <c r="P93" s="1"/>
      <c r="Q93" s="1"/>
      <c r="R93" s="1"/>
    </row>
    <row r="94" spans="1:18" x14ac:dyDescent="0.2">
      <c r="A94" t="s">
        <v>89</v>
      </c>
      <c r="B94" s="7" t="s">
        <v>90</v>
      </c>
      <c r="C94" s="7">
        <v>22</v>
      </c>
      <c r="D94" s="13" t="s">
        <v>438</v>
      </c>
      <c r="E94" s="8" t="str">
        <f t="shared" si="3"/>
        <v>16</v>
      </c>
      <c r="F94" s="18" t="str">
        <f t="shared" si="4"/>
        <v>63883</v>
      </c>
      <c r="G94" s="18" t="str">
        <f t="shared" si="5"/>
        <v>0000000</v>
      </c>
      <c r="H94" s="5" t="s">
        <v>134</v>
      </c>
      <c r="I94" s="6" t="s">
        <v>439</v>
      </c>
      <c r="J94" s="35" t="s">
        <v>440</v>
      </c>
      <c r="K94" s="16">
        <v>49944</v>
      </c>
      <c r="L94" s="16">
        <v>5944</v>
      </c>
      <c r="M94" s="1"/>
      <c r="N94" s="1"/>
      <c r="O94" s="1"/>
      <c r="P94" s="1"/>
      <c r="Q94" s="1"/>
      <c r="R94" s="1"/>
    </row>
    <row r="95" spans="1:18" x14ac:dyDescent="0.2">
      <c r="A95" t="s">
        <v>89</v>
      </c>
      <c r="B95" s="7" t="s">
        <v>90</v>
      </c>
      <c r="C95" s="7">
        <v>22</v>
      </c>
      <c r="D95" s="13" t="s">
        <v>924</v>
      </c>
      <c r="E95" s="8" t="str">
        <f t="shared" si="3"/>
        <v>16</v>
      </c>
      <c r="F95" s="18" t="str">
        <f t="shared" si="4"/>
        <v>63917</v>
      </c>
      <c r="G95" s="18" t="str">
        <f t="shared" si="5"/>
        <v>0000000</v>
      </c>
      <c r="H95" s="5" t="s">
        <v>134</v>
      </c>
      <c r="I95" s="6" t="s">
        <v>1277</v>
      </c>
      <c r="J95" s="35" t="s">
        <v>1278</v>
      </c>
      <c r="K95" s="16">
        <v>284684</v>
      </c>
      <c r="L95" s="16">
        <v>72352</v>
      </c>
      <c r="M95" s="1"/>
      <c r="N95" s="1"/>
      <c r="O95" s="1"/>
      <c r="P95" s="1"/>
      <c r="Q95" s="1"/>
      <c r="R95" s="1"/>
    </row>
    <row r="96" spans="1:18" x14ac:dyDescent="0.2">
      <c r="A96" t="s">
        <v>89</v>
      </c>
      <c r="B96" s="7" t="s">
        <v>90</v>
      </c>
      <c r="C96" s="7">
        <v>22</v>
      </c>
      <c r="D96" s="13" t="s">
        <v>584</v>
      </c>
      <c r="E96" s="8" t="str">
        <f t="shared" si="3"/>
        <v>16</v>
      </c>
      <c r="F96" s="18" t="str">
        <f t="shared" si="4"/>
        <v>63974</v>
      </c>
      <c r="G96" s="18" t="str">
        <f t="shared" si="5"/>
        <v>0000000</v>
      </c>
      <c r="H96" s="5" t="s">
        <v>134</v>
      </c>
      <c r="I96" s="6" t="s">
        <v>715</v>
      </c>
      <c r="J96" s="35" t="s">
        <v>716</v>
      </c>
      <c r="K96" s="23">
        <v>133803</v>
      </c>
      <c r="L96" s="16">
        <v>19506</v>
      </c>
      <c r="M96" s="1"/>
      <c r="N96" s="1"/>
      <c r="O96" s="1"/>
      <c r="P96" s="1"/>
      <c r="Q96" s="1"/>
      <c r="R96" s="1"/>
    </row>
    <row r="97" spans="1:18" x14ac:dyDescent="0.2">
      <c r="A97" t="s">
        <v>89</v>
      </c>
      <c r="B97" s="7" t="s">
        <v>90</v>
      </c>
      <c r="C97" s="7">
        <v>22</v>
      </c>
      <c r="D97" s="13" t="s">
        <v>1000</v>
      </c>
      <c r="E97" s="8" t="str">
        <f t="shared" si="3"/>
        <v>16</v>
      </c>
      <c r="F97" s="18" t="str">
        <f t="shared" si="4"/>
        <v>73932</v>
      </c>
      <c r="G97" s="18" t="str">
        <f t="shared" si="5"/>
        <v>0000000</v>
      </c>
      <c r="H97" s="5" t="s">
        <v>134</v>
      </c>
      <c r="I97" s="6" t="s">
        <v>1424</v>
      </c>
      <c r="J97" s="35" t="s">
        <v>1425</v>
      </c>
      <c r="K97" s="16">
        <v>147201</v>
      </c>
      <c r="L97" s="16">
        <v>11923</v>
      </c>
      <c r="M97" s="1"/>
      <c r="N97" s="1"/>
      <c r="O97" s="1"/>
      <c r="P97" s="1"/>
      <c r="Q97" s="1"/>
      <c r="R97" s="1"/>
    </row>
    <row r="98" spans="1:18" x14ac:dyDescent="0.2">
      <c r="A98" t="s">
        <v>110</v>
      </c>
      <c r="B98" s="7" t="s">
        <v>111</v>
      </c>
      <c r="C98" s="7">
        <v>5</v>
      </c>
      <c r="D98" s="13" t="s">
        <v>940</v>
      </c>
      <c r="E98" s="8" t="str">
        <f t="shared" si="3"/>
        <v>17</v>
      </c>
      <c r="F98" s="18" t="str">
        <f t="shared" si="4"/>
        <v>64030</v>
      </c>
      <c r="G98" s="18" t="str">
        <f t="shared" si="5"/>
        <v>0000000</v>
      </c>
      <c r="H98" s="5" t="s">
        <v>134</v>
      </c>
      <c r="I98" s="6" t="s">
        <v>1307</v>
      </c>
      <c r="J98" s="35" t="s">
        <v>1308</v>
      </c>
      <c r="K98" s="23">
        <v>49169</v>
      </c>
      <c r="L98" s="16">
        <v>4892</v>
      </c>
      <c r="M98" s="1"/>
      <c r="N98" s="1"/>
      <c r="O98" s="1"/>
      <c r="P98" s="1"/>
      <c r="Q98" s="1"/>
      <c r="R98" s="1"/>
    </row>
    <row r="99" spans="1:18" x14ac:dyDescent="0.2">
      <c r="A99" t="s">
        <v>110</v>
      </c>
      <c r="B99" s="7" t="s">
        <v>111</v>
      </c>
      <c r="C99" s="7">
        <v>5</v>
      </c>
      <c r="D99" s="13" t="s">
        <v>953</v>
      </c>
      <c r="E99" s="8" t="str">
        <f t="shared" si="3"/>
        <v>17</v>
      </c>
      <c r="F99" s="18" t="str">
        <f t="shared" si="4"/>
        <v>64048</v>
      </c>
      <c r="G99" s="18" t="str">
        <f t="shared" si="5"/>
        <v>0000000</v>
      </c>
      <c r="H99" s="5" t="s">
        <v>134</v>
      </c>
      <c r="I99" s="6" t="s">
        <v>1333</v>
      </c>
      <c r="J99" s="35" t="s">
        <v>1334</v>
      </c>
      <c r="K99" s="16">
        <v>13802</v>
      </c>
      <c r="L99" s="16">
        <v>13802</v>
      </c>
      <c r="M99" s="1"/>
      <c r="N99" s="1"/>
      <c r="O99" s="1"/>
      <c r="P99" s="1"/>
      <c r="Q99" s="1"/>
      <c r="R99" s="1"/>
    </row>
    <row r="100" spans="1:18" x14ac:dyDescent="0.2">
      <c r="A100" t="s">
        <v>110</v>
      </c>
      <c r="B100" s="7" t="s">
        <v>111</v>
      </c>
      <c r="C100" s="7">
        <v>5</v>
      </c>
      <c r="D100" s="13" t="s">
        <v>1027</v>
      </c>
      <c r="E100" s="8" t="str">
        <f t="shared" si="3"/>
        <v>17</v>
      </c>
      <c r="F100" s="18" t="str">
        <f t="shared" si="4"/>
        <v>76976</v>
      </c>
      <c r="G100" s="18" t="str">
        <f t="shared" si="5"/>
        <v>0000000</v>
      </c>
      <c r="H100" s="5" t="s">
        <v>134</v>
      </c>
      <c r="I100" s="6" t="s">
        <v>1477</v>
      </c>
      <c r="J100" s="35" t="s">
        <v>1478</v>
      </c>
      <c r="K100" s="23">
        <v>44912</v>
      </c>
      <c r="L100" s="16">
        <v>12151</v>
      </c>
      <c r="M100" s="1"/>
      <c r="N100" s="1"/>
      <c r="O100" s="1"/>
      <c r="P100" s="1"/>
      <c r="Q100" s="1"/>
      <c r="R100" s="1"/>
    </row>
    <row r="101" spans="1:18" x14ac:dyDescent="0.2">
      <c r="A101" t="s">
        <v>61</v>
      </c>
      <c r="B101" s="7" t="s">
        <v>62</v>
      </c>
      <c r="C101" s="7">
        <v>1</v>
      </c>
      <c r="D101" s="13" t="s">
        <v>269</v>
      </c>
      <c r="E101" s="8" t="str">
        <f t="shared" si="3"/>
        <v>18</v>
      </c>
      <c r="F101" s="18" t="str">
        <f t="shared" si="4"/>
        <v>64089</v>
      </c>
      <c r="G101" s="18" t="str">
        <f t="shared" si="5"/>
        <v>0000000</v>
      </c>
      <c r="H101" s="5" t="s">
        <v>134</v>
      </c>
      <c r="I101" s="6" t="s">
        <v>270</v>
      </c>
      <c r="J101" s="35" t="s">
        <v>271</v>
      </c>
      <c r="K101" s="16">
        <v>6719</v>
      </c>
      <c r="L101" s="16">
        <v>1109</v>
      </c>
      <c r="M101" s="1"/>
      <c r="N101" s="1"/>
      <c r="O101" s="1"/>
      <c r="P101" s="1"/>
      <c r="Q101" s="1"/>
      <c r="R101" s="1"/>
    </row>
    <row r="102" spans="1:18" x14ac:dyDescent="0.2">
      <c r="A102" t="s">
        <v>61</v>
      </c>
      <c r="B102" s="7" t="s">
        <v>62</v>
      </c>
      <c r="C102" s="7">
        <v>1</v>
      </c>
      <c r="D102" s="13" t="s">
        <v>1001</v>
      </c>
      <c r="E102" s="8" t="str">
        <f t="shared" si="3"/>
        <v>18</v>
      </c>
      <c r="F102" s="18" t="str">
        <f t="shared" si="4"/>
        <v>64170</v>
      </c>
      <c r="G102" s="18" t="str">
        <f t="shared" si="5"/>
        <v>0000000</v>
      </c>
      <c r="H102" s="5" t="s">
        <v>134</v>
      </c>
      <c r="I102" s="6" t="s">
        <v>1426</v>
      </c>
      <c r="J102" s="35" t="s">
        <v>1427</v>
      </c>
      <c r="K102" s="16">
        <v>1270</v>
      </c>
      <c r="L102" s="16">
        <v>643</v>
      </c>
      <c r="M102" s="1"/>
      <c r="N102" s="1"/>
      <c r="O102" s="1"/>
      <c r="P102" s="1"/>
      <c r="Q102" s="1"/>
      <c r="R102" s="1"/>
    </row>
    <row r="103" spans="1:18" x14ac:dyDescent="0.2">
      <c r="A103" t="s">
        <v>61</v>
      </c>
      <c r="B103" s="7" t="s">
        <v>62</v>
      </c>
      <c r="C103" s="7">
        <v>1</v>
      </c>
      <c r="D103" s="13" t="s">
        <v>297</v>
      </c>
      <c r="E103" s="8" t="str">
        <f t="shared" si="3"/>
        <v>18</v>
      </c>
      <c r="F103" s="18" t="str">
        <f t="shared" si="4"/>
        <v>64188</v>
      </c>
      <c r="G103" s="18" t="str">
        <f t="shared" si="5"/>
        <v>0000000</v>
      </c>
      <c r="H103" s="5" t="s">
        <v>134</v>
      </c>
      <c r="I103" s="6" t="s">
        <v>298</v>
      </c>
      <c r="J103" s="35" t="s">
        <v>299</v>
      </c>
      <c r="K103" s="16">
        <v>6655</v>
      </c>
      <c r="L103" s="16">
        <v>1662</v>
      </c>
      <c r="M103" s="1"/>
      <c r="N103" s="1"/>
      <c r="O103" s="1"/>
      <c r="P103" s="1"/>
      <c r="Q103" s="1"/>
      <c r="R103" s="1"/>
    </row>
    <row r="104" spans="1:18" x14ac:dyDescent="0.2">
      <c r="A104" t="s">
        <v>61</v>
      </c>
      <c r="B104" s="7" t="s">
        <v>62</v>
      </c>
      <c r="C104" s="7">
        <v>1</v>
      </c>
      <c r="D104" s="13" t="s">
        <v>1035</v>
      </c>
      <c r="E104" s="8" t="str">
        <f t="shared" si="3"/>
        <v>18</v>
      </c>
      <c r="F104" s="18" t="str">
        <f t="shared" si="4"/>
        <v>64204</v>
      </c>
      <c r="G104" s="18" t="str">
        <f t="shared" si="5"/>
        <v>0000000</v>
      </c>
      <c r="H104" s="5" t="s">
        <v>134</v>
      </c>
      <c r="I104" s="6" t="s">
        <v>1493</v>
      </c>
      <c r="J104" s="35" t="s">
        <v>1494</v>
      </c>
      <c r="K104" s="16">
        <v>5993</v>
      </c>
      <c r="L104" s="16">
        <v>5069</v>
      </c>
      <c r="M104" s="1"/>
      <c r="N104" s="1"/>
      <c r="O104" s="1"/>
      <c r="P104" s="1"/>
      <c r="Q104" s="1"/>
      <c r="R104" s="1"/>
    </row>
    <row r="105" spans="1:18" x14ac:dyDescent="0.2">
      <c r="A105" t="s">
        <v>13</v>
      </c>
      <c r="B105" s="7" t="s">
        <v>14</v>
      </c>
      <c r="C105" s="7">
        <v>1</v>
      </c>
      <c r="D105" s="13" t="s">
        <v>862</v>
      </c>
      <c r="E105" s="8" t="str">
        <f t="shared" si="3"/>
        <v>19</v>
      </c>
      <c r="F105" s="18" t="str">
        <f t="shared" si="4"/>
        <v>64212</v>
      </c>
      <c r="G105" s="18" t="str">
        <f t="shared" si="5"/>
        <v>0000000</v>
      </c>
      <c r="H105" s="5" t="s">
        <v>134</v>
      </c>
      <c r="I105" s="6" t="s">
        <v>1157</v>
      </c>
      <c r="J105" s="35" t="s">
        <v>1158</v>
      </c>
      <c r="K105" s="16">
        <v>451507</v>
      </c>
      <c r="L105" s="16">
        <v>178669</v>
      </c>
      <c r="M105" s="1"/>
      <c r="N105" s="1"/>
      <c r="O105" s="1"/>
      <c r="P105" s="1"/>
      <c r="Q105" s="1"/>
      <c r="R105" s="1"/>
    </row>
    <row r="106" spans="1:18" x14ac:dyDescent="0.2">
      <c r="A106" t="s">
        <v>13</v>
      </c>
      <c r="B106" s="7" t="s">
        <v>14</v>
      </c>
      <c r="C106" s="7">
        <v>1</v>
      </c>
      <c r="D106" s="13" t="s">
        <v>546</v>
      </c>
      <c r="E106" s="8" t="str">
        <f t="shared" si="3"/>
        <v>19</v>
      </c>
      <c r="F106" s="18" t="str">
        <f t="shared" si="4"/>
        <v>64246</v>
      </c>
      <c r="G106" s="18" t="str">
        <f t="shared" si="5"/>
        <v>0000000</v>
      </c>
      <c r="H106" s="5" t="s">
        <v>134</v>
      </c>
      <c r="I106" s="6" t="s">
        <v>645</v>
      </c>
      <c r="J106" s="35" t="s">
        <v>646</v>
      </c>
      <c r="K106" s="16">
        <v>880091</v>
      </c>
      <c r="L106" s="16">
        <v>360789</v>
      </c>
      <c r="M106" s="1"/>
      <c r="N106" s="1"/>
      <c r="O106" s="1"/>
      <c r="P106" s="1"/>
      <c r="Q106" s="1"/>
      <c r="R106" s="1"/>
    </row>
    <row r="107" spans="1:18" x14ac:dyDescent="0.2">
      <c r="A107" t="s">
        <v>13</v>
      </c>
      <c r="B107" s="7" t="s">
        <v>14</v>
      </c>
      <c r="C107" s="7">
        <v>1</v>
      </c>
      <c r="D107" s="13" t="s">
        <v>867</v>
      </c>
      <c r="E107" s="8" t="str">
        <f t="shared" si="3"/>
        <v>19</v>
      </c>
      <c r="F107" s="18" t="str">
        <f t="shared" si="4"/>
        <v>64261</v>
      </c>
      <c r="G107" s="18" t="str">
        <f t="shared" si="5"/>
        <v>0000000</v>
      </c>
      <c r="H107" s="5" t="s">
        <v>134</v>
      </c>
      <c r="I107" s="6" t="s">
        <v>1167</v>
      </c>
      <c r="J107" s="35" t="s">
        <v>1168</v>
      </c>
      <c r="K107" s="16">
        <v>196902</v>
      </c>
      <c r="L107" s="16">
        <v>2696</v>
      </c>
      <c r="M107" s="1"/>
      <c r="N107" s="1"/>
      <c r="O107" s="1"/>
      <c r="P107" s="1"/>
      <c r="Q107" s="1"/>
      <c r="R107" s="1"/>
    </row>
    <row r="108" spans="1:18" x14ac:dyDescent="0.2">
      <c r="A108" t="s">
        <v>13</v>
      </c>
      <c r="B108" s="7" t="s">
        <v>14</v>
      </c>
      <c r="C108" s="7">
        <v>1</v>
      </c>
      <c r="D108" s="13" t="s">
        <v>429</v>
      </c>
      <c r="E108" s="8" t="str">
        <f t="shared" si="3"/>
        <v>19</v>
      </c>
      <c r="F108" s="18" t="str">
        <f t="shared" si="4"/>
        <v>64287</v>
      </c>
      <c r="G108" s="18" t="str">
        <f t="shared" si="5"/>
        <v>0000000</v>
      </c>
      <c r="H108" s="5" t="s">
        <v>134</v>
      </c>
      <c r="I108" s="6" t="s">
        <v>138</v>
      </c>
      <c r="J108" s="35" t="s">
        <v>430</v>
      </c>
      <c r="K108" s="16">
        <v>541751</v>
      </c>
      <c r="L108" s="16">
        <v>240289</v>
      </c>
      <c r="M108" s="1"/>
      <c r="N108" s="1"/>
      <c r="O108" s="1"/>
      <c r="P108" s="1"/>
      <c r="Q108" s="1"/>
      <c r="R108" s="1"/>
    </row>
    <row r="109" spans="1:18" x14ac:dyDescent="0.2">
      <c r="A109" t="s">
        <v>13</v>
      </c>
      <c r="B109" s="7" t="s">
        <v>14</v>
      </c>
      <c r="C109" s="7">
        <v>1</v>
      </c>
      <c r="D109" s="13" t="s">
        <v>549</v>
      </c>
      <c r="E109" s="8" t="str">
        <f t="shared" si="3"/>
        <v>19</v>
      </c>
      <c r="F109" s="18" t="str">
        <f t="shared" si="4"/>
        <v>64303</v>
      </c>
      <c r="G109" s="18" t="str">
        <f t="shared" si="5"/>
        <v>0000000</v>
      </c>
      <c r="H109" s="5" t="s">
        <v>134</v>
      </c>
      <c r="I109" s="6" t="s">
        <v>651</v>
      </c>
      <c r="J109" s="35" t="s">
        <v>652</v>
      </c>
      <c r="K109" s="16">
        <v>443937</v>
      </c>
      <c r="L109" s="16">
        <v>291810</v>
      </c>
      <c r="M109" s="1"/>
      <c r="N109" s="1"/>
      <c r="O109" s="1"/>
      <c r="P109" s="1"/>
      <c r="Q109" s="1"/>
      <c r="R109" s="1"/>
    </row>
    <row r="110" spans="1:18" x14ac:dyDescent="0.2">
      <c r="A110" t="s">
        <v>13</v>
      </c>
      <c r="B110" s="7" t="s">
        <v>14</v>
      </c>
      <c r="C110" s="7">
        <v>1</v>
      </c>
      <c r="D110" s="13" t="s">
        <v>550</v>
      </c>
      <c r="E110" s="8" t="str">
        <f t="shared" si="3"/>
        <v>19</v>
      </c>
      <c r="F110" s="18" t="str">
        <f t="shared" si="4"/>
        <v>64329</v>
      </c>
      <c r="G110" s="18" t="str">
        <f t="shared" si="5"/>
        <v>0000000</v>
      </c>
      <c r="H110" s="5" t="s">
        <v>134</v>
      </c>
      <c r="I110" s="6" t="s">
        <v>653</v>
      </c>
      <c r="J110" s="35" t="s">
        <v>654</v>
      </c>
      <c r="K110" s="23">
        <v>176246</v>
      </c>
      <c r="L110" s="16">
        <v>72974</v>
      </c>
      <c r="M110" s="1"/>
      <c r="N110" s="1"/>
      <c r="O110" s="1"/>
      <c r="P110" s="1"/>
      <c r="Q110" s="1"/>
      <c r="R110" s="1"/>
    </row>
    <row r="111" spans="1:18" x14ac:dyDescent="0.2">
      <c r="A111" t="s">
        <v>13</v>
      </c>
      <c r="B111" s="7" t="s">
        <v>14</v>
      </c>
      <c r="C111" s="7">
        <v>1</v>
      </c>
      <c r="D111" s="13" t="s">
        <v>551</v>
      </c>
      <c r="E111" s="8" t="str">
        <f t="shared" si="3"/>
        <v>19</v>
      </c>
      <c r="F111" s="18" t="str">
        <f t="shared" si="4"/>
        <v>64337</v>
      </c>
      <c r="G111" s="18" t="str">
        <f t="shared" si="5"/>
        <v>0000000</v>
      </c>
      <c r="H111" s="5" t="s">
        <v>134</v>
      </c>
      <c r="I111" s="6" t="s">
        <v>655</v>
      </c>
      <c r="J111" s="35" t="s">
        <v>656</v>
      </c>
      <c r="K111" s="23">
        <v>302155</v>
      </c>
      <c r="L111" s="16">
        <v>52715</v>
      </c>
      <c r="M111" s="1"/>
      <c r="N111" s="1"/>
      <c r="O111" s="1"/>
      <c r="P111" s="1"/>
      <c r="Q111" s="1"/>
      <c r="R111" s="1"/>
    </row>
    <row r="112" spans="1:18" x14ac:dyDescent="0.2">
      <c r="A112" t="s">
        <v>13</v>
      </c>
      <c r="B112" s="7" t="s">
        <v>14</v>
      </c>
      <c r="C112" s="7">
        <v>1</v>
      </c>
      <c r="D112" s="13" t="s">
        <v>94</v>
      </c>
      <c r="E112" s="8" t="str">
        <f t="shared" si="3"/>
        <v>19</v>
      </c>
      <c r="F112" s="18" t="str">
        <f t="shared" si="4"/>
        <v>64378</v>
      </c>
      <c r="G112" s="18" t="str">
        <f t="shared" si="5"/>
        <v>0000000</v>
      </c>
      <c r="H112" s="5" t="s">
        <v>134</v>
      </c>
      <c r="I112" s="6" t="s">
        <v>142</v>
      </c>
      <c r="J112" s="35" t="s">
        <v>143</v>
      </c>
      <c r="K112" s="16">
        <v>149869</v>
      </c>
      <c r="L112" s="16">
        <v>5819</v>
      </c>
      <c r="M112" s="1"/>
      <c r="N112" s="1"/>
      <c r="O112" s="1"/>
      <c r="P112" s="1"/>
      <c r="Q112" s="1"/>
      <c r="R112" s="1"/>
    </row>
    <row r="113" spans="1:18" x14ac:dyDescent="0.2">
      <c r="A113" t="s">
        <v>13</v>
      </c>
      <c r="B113" s="7" t="s">
        <v>14</v>
      </c>
      <c r="C113" s="7">
        <v>1</v>
      </c>
      <c r="D113" s="13" t="s">
        <v>276</v>
      </c>
      <c r="E113" s="8" t="str">
        <f t="shared" si="3"/>
        <v>19</v>
      </c>
      <c r="F113" s="18" t="str">
        <f t="shared" si="4"/>
        <v>64394</v>
      </c>
      <c r="G113" s="18" t="str">
        <f t="shared" si="5"/>
        <v>0000000</v>
      </c>
      <c r="H113" s="5" t="s">
        <v>134</v>
      </c>
      <c r="I113" s="6" t="s">
        <v>277</v>
      </c>
      <c r="J113" s="35" t="s">
        <v>278</v>
      </c>
      <c r="K113" s="16">
        <v>128241</v>
      </c>
      <c r="L113" s="16">
        <v>40523</v>
      </c>
      <c r="M113" s="1"/>
      <c r="N113" s="1"/>
      <c r="O113" s="1"/>
      <c r="P113" s="1"/>
      <c r="Q113" s="1"/>
      <c r="R113" s="1"/>
    </row>
    <row r="114" spans="1:18" x14ac:dyDescent="0.2">
      <c r="A114" t="s">
        <v>13</v>
      </c>
      <c r="B114" s="7" t="s">
        <v>14</v>
      </c>
      <c r="C114" s="7">
        <v>1</v>
      </c>
      <c r="D114" s="13" t="s">
        <v>897</v>
      </c>
      <c r="E114" s="8" t="str">
        <f t="shared" si="3"/>
        <v>19</v>
      </c>
      <c r="F114" s="18" t="str">
        <f t="shared" si="4"/>
        <v>64436</v>
      </c>
      <c r="G114" s="18" t="str">
        <f t="shared" si="5"/>
        <v>0000000</v>
      </c>
      <c r="H114" s="5" t="s">
        <v>134</v>
      </c>
      <c r="I114" s="6" t="s">
        <v>1224</v>
      </c>
      <c r="J114" s="35" t="s">
        <v>1225</v>
      </c>
      <c r="K114" s="23">
        <v>359557</v>
      </c>
      <c r="L114" s="16">
        <v>125202</v>
      </c>
      <c r="M114" s="1"/>
      <c r="N114" s="1"/>
      <c r="O114" s="1"/>
      <c r="P114" s="1"/>
      <c r="Q114" s="1"/>
      <c r="R114" s="1"/>
    </row>
    <row r="115" spans="1:18" x14ac:dyDescent="0.2">
      <c r="A115" t="s">
        <v>13</v>
      </c>
      <c r="B115" s="7" t="s">
        <v>14</v>
      </c>
      <c r="C115" s="7">
        <v>1</v>
      </c>
      <c r="D115" s="13" t="s">
        <v>903</v>
      </c>
      <c r="E115" s="8" t="str">
        <f t="shared" si="3"/>
        <v>19</v>
      </c>
      <c r="F115" s="18" t="str">
        <f t="shared" si="4"/>
        <v>64451</v>
      </c>
      <c r="G115" s="18" t="str">
        <f t="shared" si="5"/>
        <v>0000000</v>
      </c>
      <c r="H115" s="5" t="s">
        <v>134</v>
      </c>
      <c r="I115" s="6" t="s">
        <v>1236</v>
      </c>
      <c r="J115" s="35" t="s">
        <v>1237</v>
      </c>
      <c r="K115" s="16">
        <v>639973</v>
      </c>
      <c r="L115" s="16">
        <v>40007</v>
      </c>
      <c r="M115" s="1"/>
      <c r="N115" s="1"/>
      <c r="O115" s="1"/>
      <c r="P115" s="1"/>
      <c r="Q115" s="1"/>
      <c r="R115" s="1"/>
    </row>
    <row r="116" spans="1:18" x14ac:dyDescent="0.2">
      <c r="A116" t="s">
        <v>13</v>
      </c>
      <c r="B116" s="7" t="s">
        <v>14</v>
      </c>
      <c r="C116" s="7">
        <v>1</v>
      </c>
      <c r="D116" s="13" t="s">
        <v>905</v>
      </c>
      <c r="E116" s="8" t="str">
        <f t="shared" si="3"/>
        <v>19</v>
      </c>
      <c r="F116" s="18" t="str">
        <f t="shared" si="4"/>
        <v>64477</v>
      </c>
      <c r="G116" s="18" t="str">
        <f t="shared" si="5"/>
        <v>0000000</v>
      </c>
      <c r="H116" s="5" t="s">
        <v>134</v>
      </c>
      <c r="I116" s="6" t="s">
        <v>1240</v>
      </c>
      <c r="J116" s="35" t="s">
        <v>1241</v>
      </c>
      <c r="K116" s="23">
        <v>176972</v>
      </c>
      <c r="L116" s="16">
        <v>108925</v>
      </c>
      <c r="M116" s="1"/>
      <c r="N116" s="1"/>
      <c r="O116" s="1"/>
      <c r="P116" s="1"/>
      <c r="Q116" s="1"/>
      <c r="R116" s="1"/>
    </row>
    <row r="117" spans="1:18" x14ac:dyDescent="0.2">
      <c r="A117" t="s">
        <v>13</v>
      </c>
      <c r="B117" s="7" t="s">
        <v>14</v>
      </c>
      <c r="C117" s="7">
        <v>1</v>
      </c>
      <c r="D117" s="13" t="s">
        <v>906</v>
      </c>
      <c r="E117" s="8" t="str">
        <f t="shared" si="3"/>
        <v>19</v>
      </c>
      <c r="F117" s="18" t="str">
        <f t="shared" si="4"/>
        <v>64535</v>
      </c>
      <c r="G117" s="18" t="str">
        <f t="shared" si="5"/>
        <v>0000000</v>
      </c>
      <c r="H117" s="5" t="s">
        <v>134</v>
      </c>
      <c r="I117" s="6" t="s">
        <v>1242</v>
      </c>
      <c r="J117" s="35" t="s">
        <v>1243</v>
      </c>
      <c r="K117" s="16">
        <v>39774</v>
      </c>
      <c r="L117" s="16">
        <v>9944</v>
      </c>
      <c r="M117" s="1"/>
      <c r="N117" s="1"/>
      <c r="O117" s="1"/>
      <c r="P117" s="1"/>
      <c r="Q117" s="1"/>
      <c r="R117" s="1"/>
    </row>
    <row r="118" spans="1:18" x14ac:dyDescent="0.2">
      <c r="A118" t="s">
        <v>13</v>
      </c>
      <c r="B118" s="7" t="s">
        <v>14</v>
      </c>
      <c r="C118" s="7">
        <v>1</v>
      </c>
      <c r="D118" s="13" t="s">
        <v>916</v>
      </c>
      <c r="E118" s="8" t="str">
        <f t="shared" si="3"/>
        <v>19</v>
      </c>
      <c r="F118" s="18" t="str">
        <f t="shared" si="4"/>
        <v>64550</v>
      </c>
      <c r="G118" s="18" t="str">
        <f t="shared" si="5"/>
        <v>0000000</v>
      </c>
      <c r="H118" s="5" t="s">
        <v>134</v>
      </c>
      <c r="I118" s="6" t="s">
        <v>1261</v>
      </c>
      <c r="J118" s="35" t="s">
        <v>1262</v>
      </c>
      <c r="K118" s="23">
        <v>260543</v>
      </c>
      <c r="L118" s="16">
        <v>73722</v>
      </c>
      <c r="M118" s="1"/>
      <c r="N118" s="1"/>
      <c r="O118" s="1"/>
      <c r="P118" s="1"/>
      <c r="Q118" s="1"/>
      <c r="R118" s="1"/>
    </row>
    <row r="119" spans="1:18" x14ac:dyDescent="0.2">
      <c r="A119" t="s">
        <v>13</v>
      </c>
      <c r="B119" s="7" t="s">
        <v>14</v>
      </c>
      <c r="C119" s="7">
        <v>1</v>
      </c>
      <c r="D119" s="13" t="s">
        <v>918</v>
      </c>
      <c r="E119" s="8" t="str">
        <f t="shared" si="3"/>
        <v>19</v>
      </c>
      <c r="F119" s="18" t="str">
        <f t="shared" si="4"/>
        <v>64568</v>
      </c>
      <c r="G119" s="18" t="str">
        <f t="shared" si="5"/>
        <v>0000000</v>
      </c>
      <c r="H119" s="5" t="s">
        <v>134</v>
      </c>
      <c r="I119" s="6" t="s">
        <v>1265</v>
      </c>
      <c r="J119" s="35" t="s">
        <v>1266</v>
      </c>
      <c r="K119" s="23">
        <v>854249</v>
      </c>
      <c r="L119" s="16">
        <v>7294</v>
      </c>
      <c r="M119" s="1"/>
      <c r="N119" s="1"/>
      <c r="O119" s="1"/>
      <c r="P119" s="1"/>
      <c r="Q119" s="1"/>
      <c r="R119" s="1"/>
    </row>
    <row r="120" spans="1:18" x14ac:dyDescent="0.2">
      <c r="A120" t="s">
        <v>13</v>
      </c>
      <c r="B120" s="7" t="s">
        <v>14</v>
      </c>
      <c r="C120" s="7">
        <v>1</v>
      </c>
      <c r="D120" s="13" t="s">
        <v>922</v>
      </c>
      <c r="E120" s="8" t="str">
        <f t="shared" si="3"/>
        <v>19</v>
      </c>
      <c r="F120" s="18" t="str">
        <f t="shared" si="4"/>
        <v>64584</v>
      </c>
      <c r="G120" s="18" t="str">
        <f t="shared" si="5"/>
        <v>0000000</v>
      </c>
      <c r="H120" s="5" t="s">
        <v>134</v>
      </c>
      <c r="I120" s="6" t="s">
        <v>1273</v>
      </c>
      <c r="J120" s="35" t="s">
        <v>1274</v>
      </c>
      <c r="K120" s="16">
        <v>87</v>
      </c>
      <c r="L120" s="16">
        <v>87</v>
      </c>
      <c r="M120" s="1"/>
      <c r="N120" s="1"/>
      <c r="O120" s="1"/>
      <c r="P120" s="1"/>
      <c r="Q120" s="1"/>
      <c r="R120" s="1"/>
    </row>
    <row r="121" spans="1:18" x14ac:dyDescent="0.2">
      <c r="A121" t="s">
        <v>13</v>
      </c>
      <c r="B121" s="7" t="s">
        <v>14</v>
      </c>
      <c r="C121" s="7">
        <v>1</v>
      </c>
      <c r="D121" s="13" t="s">
        <v>927</v>
      </c>
      <c r="E121" s="8" t="str">
        <f t="shared" si="3"/>
        <v>19</v>
      </c>
      <c r="F121" s="18" t="str">
        <f t="shared" si="4"/>
        <v>64600</v>
      </c>
      <c r="G121" s="18" t="str">
        <f t="shared" si="5"/>
        <v>0000000</v>
      </c>
      <c r="H121" s="5" t="s">
        <v>134</v>
      </c>
      <c r="I121" s="6" t="s">
        <v>1282</v>
      </c>
      <c r="J121" s="35" t="s">
        <v>1283</v>
      </c>
      <c r="K121" s="23">
        <v>30788</v>
      </c>
      <c r="L121" s="16">
        <v>2795</v>
      </c>
      <c r="M121" s="1"/>
      <c r="N121" s="1"/>
      <c r="O121" s="1"/>
      <c r="P121" s="1"/>
      <c r="Q121" s="1"/>
      <c r="R121" s="1"/>
    </row>
    <row r="122" spans="1:18" x14ac:dyDescent="0.2">
      <c r="A122" t="s">
        <v>13</v>
      </c>
      <c r="B122" s="7" t="s">
        <v>14</v>
      </c>
      <c r="C122" s="7">
        <v>1</v>
      </c>
      <c r="D122" s="13" t="s">
        <v>575</v>
      </c>
      <c r="E122" s="8" t="str">
        <f t="shared" si="3"/>
        <v>19</v>
      </c>
      <c r="F122" s="18" t="str">
        <f t="shared" si="4"/>
        <v>64626</v>
      </c>
      <c r="G122" s="18" t="str">
        <f t="shared" si="5"/>
        <v>0000000</v>
      </c>
      <c r="H122" s="5" t="s">
        <v>134</v>
      </c>
      <c r="I122" s="6" t="s">
        <v>700</v>
      </c>
      <c r="J122" s="35" t="s">
        <v>701</v>
      </c>
      <c r="K122" s="16">
        <v>7191</v>
      </c>
      <c r="L122" s="16">
        <v>1799</v>
      </c>
      <c r="M122" s="1"/>
      <c r="N122" s="1"/>
      <c r="O122" s="1"/>
      <c r="P122" s="1"/>
      <c r="Q122" s="1"/>
      <c r="R122" s="1"/>
    </row>
    <row r="123" spans="1:18" x14ac:dyDescent="0.2">
      <c r="A123" t="s">
        <v>13</v>
      </c>
      <c r="B123" s="7" t="s">
        <v>14</v>
      </c>
      <c r="C123" s="7">
        <v>1</v>
      </c>
      <c r="D123" s="13" t="s">
        <v>576</v>
      </c>
      <c r="E123" s="8" t="str">
        <f t="shared" si="3"/>
        <v>19</v>
      </c>
      <c r="F123" s="18" t="str">
        <f t="shared" si="4"/>
        <v>64634</v>
      </c>
      <c r="G123" s="18" t="str">
        <f t="shared" si="5"/>
        <v>0000000</v>
      </c>
      <c r="H123" s="5" t="s">
        <v>134</v>
      </c>
      <c r="I123" s="6" t="s">
        <v>154</v>
      </c>
      <c r="J123" s="35" t="s">
        <v>702</v>
      </c>
      <c r="K123" s="16">
        <v>717873</v>
      </c>
      <c r="L123" s="16">
        <v>331031</v>
      </c>
      <c r="M123" s="1"/>
      <c r="N123" s="1"/>
      <c r="O123" s="1"/>
      <c r="P123" s="1"/>
      <c r="Q123" s="1"/>
      <c r="R123" s="1"/>
    </row>
    <row r="124" spans="1:18" x14ac:dyDescent="0.2">
      <c r="A124" t="s">
        <v>13</v>
      </c>
      <c r="B124" s="7" t="s">
        <v>14</v>
      </c>
      <c r="C124" s="7">
        <v>1</v>
      </c>
      <c r="D124" s="13" t="s">
        <v>581</v>
      </c>
      <c r="E124" s="8" t="str">
        <f t="shared" si="3"/>
        <v>19</v>
      </c>
      <c r="F124" s="18" t="str">
        <f t="shared" si="4"/>
        <v>64667</v>
      </c>
      <c r="G124" s="18" t="str">
        <f t="shared" si="5"/>
        <v>0000000</v>
      </c>
      <c r="H124" s="5" t="s">
        <v>134</v>
      </c>
      <c r="I124" s="6" t="s">
        <v>155</v>
      </c>
      <c r="J124" s="35" t="s">
        <v>710</v>
      </c>
      <c r="K124" s="16">
        <v>696502</v>
      </c>
      <c r="L124" s="16">
        <v>197506</v>
      </c>
      <c r="M124" s="1"/>
      <c r="N124" s="1"/>
      <c r="O124" s="1"/>
      <c r="P124" s="1"/>
      <c r="Q124" s="1"/>
      <c r="R124" s="1"/>
    </row>
    <row r="125" spans="1:18" x14ac:dyDescent="0.2">
      <c r="A125" t="s">
        <v>13</v>
      </c>
      <c r="B125" s="7" t="s">
        <v>14</v>
      </c>
      <c r="C125" s="7">
        <v>1</v>
      </c>
      <c r="D125" s="13" t="s">
        <v>941</v>
      </c>
      <c r="E125" s="8" t="str">
        <f t="shared" si="3"/>
        <v>19</v>
      </c>
      <c r="F125" s="18" t="str">
        <f t="shared" si="4"/>
        <v>64683</v>
      </c>
      <c r="G125" s="18" t="str">
        <f t="shared" si="5"/>
        <v>0000000</v>
      </c>
      <c r="H125" s="5" t="s">
        <v>134</v>
      </c>
      <c r="I125" s="6" t="s">
        <v>1309</v>
      </c>
      <c r="J125" s="35" t="s">
        <v>1310</v>
      </c>
      <c r="K125" s="16">
        <v>170532</v>
      </c>
      <c r="L125" s="16">
        <v>33277</v>
      </c>
      <c r="M125" s="1"/>
      <c r="N125" s="1"/>
      <c r="O125" s="1"/>
      <c r="P125" s="1"/>
      <c r="Q125" s="1"/>
      <c r="R125" s="1"/>
    </row>
    <row r="126" spans="1:18" x14ac:dyDescent="0.2">
      <c r="A126" t="s">
        <v>13</v>
      </c>
      <c r="B126" s="7" t="s">
        <v>14</v>
      </c>
      <c r="C126" s="7">
        <v>1</v>
      </c>
      <c r="D126" s="13" t="s">
        <v>114</v>
      </c>
      <c r="E126" s="8" t="str">
        <f t="shared" si="3"/>
        <v>19</v>
      </c>
      <c r="F126" s="18" t="str">
        <f t="shared" si="4"/>
        <v>64725</v>
      </c>
      <c r="G126" s="18" t="str">
        <f t="shared" si="5"/>
        <v>0000000</v>
      </c>
      <c r="H126" s="5" t="s">
        <v>134</v>
      </c>
      <c r="I126" s="6" t="s">
        <v>157</v>
      </c>
      <c r="J126" s="35" t="s">
        <v>158</v>
      </c>
      <c r="K126" s="23">
        <v>2976956</v>
      </c>
      <c r="L126" s="16">
        <v>743540</v>
      </c>
      <c r="M126" s="1"/>
      <c r="N126" s="1"/>
      <c r="O126" s="1"/>
      <c r="P126" s="1"/>
      <c r="Q126" s="1"/>
      <c r="R126" s="1"/>
    </row>
    <row r="127" spans="1:18" x14ac:dyDescent="0.2">
      <c r="A127" t="s">
        <v>13</v>
      </c>
      <c r="B127" s="7" t="s">
        <v>14</v>
      </c>
      <c r="C127" s="7">
        <v>1</v>
      </c>
      <c r="D127" s="13" t="s">
        <v>586</v>
      </c>
      <c r="E127" s="8" t="str">
        <f t="shared" si="3"/>
        <v>19</v>
      </c>
      <c r="F127" s="18" t="str">
        <f t="shared" si="4"/>
        <v>64733</v>
      </c>
      <c r="G127" s="18" t="str">
        <f t="shared" si="5"/>
        <v>0000000</v>
      </c>
      <c r="H127" s="5" t="s">
        <v>134</v>
      </c>
      <c r="I127" s="6" t="s">
        <v>159</v>
      </c>
      <c r="J127" s="35" t="s">
        <v>719</v>
      </c>
      <c r="K127" s="16">
        <v>27637659</v>
      </c>
      <c r="L127" s="16">
        <v>12626559</v>
      </c>
      <c r="M127" s="1"/>
      <c r="N127" s="1"/>
      <c r="O127" s="1"/>
      <c r="P127" s="1"/>
      <c r="Q127" s="1"/>
      <c r="R127" s="1"/>
    </row>
    <row r="128" spans="1:18" x14ac:dyDescent="0.2">
      <c r="A128" t="s">
        <v>13</v>
      </c>
      <c r="B128" s="7" t="s">
        <v>14</v>
      </c>
      <c r="C128" s="7">
        <v>1</v>
      </c>
      <c r="D128" s="13" t="s">
        <v>983</v>
      </c>
      <c r="E128" s="8" t="str">
        <f t="shared" si="3"/>
        <v>19</v>
      </c>
      <c r="F128" s="18" t="str">
        <f t="shared" si="4"/>
        <v>64857</v>
      </c>
      <c r="G128" s="18" t="str">
        <f t="shared" si="5"/>
        <v>0000000</v>
      </c>
      <c r="H128" s="8" t="s">
        <v>134</v>
      </c>
      <c r="I128" s="2" t="s">
        <v>1390</v>
      </c>
      <c r="J128" s="36" t="s">
        <v>1391</v>
      </c>
      <c r="K128" s="16">
        <v>876145</v>
      </c>
      <c r="L128" s="16">
        <v>69014</v>
      </c>
      <c r="M128" s="1"/>
      <c r="N128" s="1"/>
      <c r="O128" s="1"/>
      <c r="P128" s="1"/>
      <c r="Q128" s="1"/>
      <c r="R128" s="1"/>
    </row>
    <row r="129" spans="1:18" x14ac:dyDescent="0.2">
      <c r="A129" t="s">
        <v>13</v>
      </c>
      <c r="B129" s="7" t="s">
        <v>14</v>
      </c>
      <c r="C129" s="7">
        <v>1</v>
      </c>
      <c r="D129" s="13" t="s">
        <v>986</v>
      </c>
      <c r="E129" s="8" t="str">
        <f t="shared" si="3"/>
        <v>19</v>
      </c>
      <c r="F129" s="18" t="str">
        <f t="shared" si="4"/>
        <v>64865</v>
      </c>
      <c r="G129" s="18" t="str">
        <f t="shared" si="5"/>
        <v>0000000</v>
      </c>
      <c r="H129" s="5" t="s">
        <v>134</v>
      </c>
      <c r="I129" s="6" t="s">
        <v>1396</v>
      </c>
      <c r="J129" s="35" t="s">
        <v>1397</v>
      </c>
      <c r="K129" s="16">
        <v>143078</v>
      </c>
      <c r="L129" s="16">
        <v>143078</v>
      </c>
      <c r="M129" s="1"/>
      <c r="N129" s="1"/>
      <c r="O129" s="1"/>
      <c r="P129" s="1"/>
      <c r="Q129" s="1"/>
      <c r="R129" s="1"/>
    </row>
    <row r="130" spans="1:18" x14ac:dyDescent="0.2">
      <c r="A130" t="s">
        <v>13</v>
      </c>
      <c r="B130" s="7" t="s">
        <v>14</v>
      </c>
      <c r="C130" s="7">
        <v>1</v>
      </c>
      <c r="D130" s="13" t="s">
        <v>362</v>
      </c>
      <c r="E130" s="8" t="str">
        <f t="shared" si="3"/>
        <v>19</v>
      </c>
      <c r="F130" s="18" t="str">
        <f t="shared" si="4"/>
        <v>64980</v>
      </c>
      <c r="G130" s="18" t="str">
        <f t="shared" si="5"/>
        <v>0000000</v>
      </c>
      <c r="H130" s="5" t="s">
        <v>134</v>
      </c>
      <c r="I130" s="6" t="s">
        <v>363</v>
      </c>
      <c r="J130" s="35" t="s">
        <v>364</v>
      </c>
      <c r="K130" s="16">
        <v>223297</v>
      </c>
      <c r="L130" s="16">
        <v>31221</v>
      </c>
      <c r="M130" s="1"/>
      <c r="N130" s="1"/>
      <c r="O130" s="1"/>
      <c r="P130" s="1"/>
      <c r="Q130" s="1"/>
      <c r="R130" s="1"/>
    </row>
    <row r="131" spans="1:18" x14ac:dyDescent="0.2">
      <c r="A131" t="s">
        <v>13</v>
      </c>
      <c r="B131" s="7" t="s">
        <v>14</v>
      </c>
      <c r="C131" s="7">
        <v>1</v>
      </c>
      <c r="D131" s="13" t="s">
        <v>1023</v>
      </c>
      <c r="E131" s="8" t="str">
        <f t="shared" si="3"/>
        <v>19</v>
      </c>
      <c r="F131" s="18" t="str">
        <f t="shared" si="4"/>
        <v>65052</v>
      </c>
      <c r="G131" s="18" t="str">
        <f t="shared" si="5"/>
        <v>0000000</v>
      </c>
      <c r="H131" s="5" t="s">
        <v>134</v>
      </c>
      <c r="I131" s="6" t="s">
        <v>1469</v>
      </c>
      <c r="J131" s="35" t="s">
        <v>1470</v>
      </c>
      <c r="K131" s="16">
        <v>136623</v>
      </c>
      <c r="L131" s="16">
        <v>18739</v>
      </c>
      <c r="M131" s="1"/>
      <c r="N131" s="1"/>
      <c r="O131" s="1"/>
      <c r="P131" s="1"/>
      <c r="Q131" s="1"/>
      <c r="R131" s="1"/>
    </row>
    <row r="132" spans="1:18" x14ac:dyDescent="0.2">
      <c r="A132" t="s">
        <v>13</v>
      </c>
      <c r="B132" s="7" t="s">
        <v>14</v>
      </c>
      <c r="C132" s="7">
        <v>1</v>
      </c>
      <c r="D132" s="13" t="s">
        <v>1024</v>
      </c>
      <c r="E132" s="8" t="str">
        <f t="shared" si="3"/>
        <v>19</v>
      </c>
      <c r="F132" s="18" t="str">
        <f t="shared" si="4"/>
        <v>65060</v>
      </c>
      <c r="G132" s="18" t="str">
        <f t="shared" si="5"/>
        <v>0000000</v>
      </c>
      <c r="H132" s="5" t="s">
        <v>134</v>
      </c>
      <c r="I132" s="6" t="s">
        <v>1471</v>
      </c>
      <c r="J132" s="35" t="s">
        <v>1472</v>
      </c>
      <c r="K132" s="16">
        <v>428148</v>
      </c>
      <c r="L132" s="16">
        <v>831</v>
      </c>
      <c r="M132" s="1"/>
      <c r="N132" s="1"/>
      <c r="O132" s="1"/>
      <c r="P132" s="1"/>
      <c r="Q132" s="1"/>
      <c r="R132" s="1"/>
    </row>
    <row r="133" spans="1:18" x14ac:dyDescent="0.2">
      <c r="A133" t="s">
        <v>13</v>
      </c>
      <c r="B133" s="7" t="s">
        <v>14</v>
      </c>
      <c r="C133" s="7">
        <v>1</v>
      </c>
      <c r="D133" s="13" t="s">
        <v>619</v>
      </c>
      <c r="E133" s="8" t="str">
        <f t="shared" si="3"/>
        <v>19</v>
      </c>
      <c r="F133" s="18" t="str">
        <f t="shared" si="4"/>
        <v>65136</v>
      </c>
      <c r="G133" s="18" t="str">
        <f t="shared" si="5"/>
        <v>0000000</v>
      </c>
      <c r="H133" s="5" t="s">
        <v>134</v>
      </c>
      <c r="I133" s="6" t="s">
        <v>777</v>
      </c>
      <c r="J133" s="35" t="s">
        <v>778</v>
      </c>
      <c r="K133" s="16">
        <v>432592</v>
      </c>
      <c r="L133" s="16">
        <v>306386</v>
      </c>
      <c r="M133" s="1"/>
      <c r="N133" s="1"/>
      <c r="O133" s="1"/>
      <c r="P133" s="1"/>
      <c r="Q133" s="1"/>
      <c r="R133" s="1"/>
    </row>
    <row r="134" spans="1:18" x14ac:dyDescent="0.2">
      <c r="A134" t="s">
        <v>13</v>
      </c>
      <c r="B134" s="7" t="s">
        <v>14</v>
      </c>
      <c r="C134" s="7">
        <v>1</v>
      </c>
      <c r="D134" s="13" t="s">
        <v>893</v>
      </c>
      <c r="E134" s="8" t="str">
        <f t="shared" ref="E134:E197" si="6">MID($D134,1,2)</f>
        <v>19</v>
      </c>
      <c r="F134" s="18" t="str">
        <f t="shared" ref="F134:F197" si="7">MID($D134,3,5)</f>
        <v>73437</v>
      </c>
      <c r="G134" s="18" t="str">
        <f t="shared" ref="G134:G197" si="8">MID($D134,8,7)</f>
        <v>0000000</v>
      </c>
      <c r="H134" s="5" t="s">
        <v>134</v>
      </c>
      <c r="I134" s="6" t="s">
        <v>148</v>
      </c>
      <c r="J134" s="35" t="s">
        <v>1217</v>
      </c>
      <c r="K134" s="16">
        <v>1462645</v>
      </c>
      <c r="L134" s="16">
        <v>255613</v>
      </c>
      <c r="M134" s="1"/>
      <c r="N134" s="1"/>
      <c r="O134" s="1"/>
      <c r="P134" s="1"/>
      <c r="Q134" s="1"/>
      <c r="R134" s="1"/>
    </row>
    <row r="135" spans="1:18" x14ac:dyDescent="0.2">
      <c r="A135" t="s">
        <v>13</v>
      </c>
      <c r="B135" s="7" t="s">
        <v>14</v>
      </c>
      <c r="C135" s="7">
        <v>1</v>
      </c>
      <c r="D135" s="13" t="s">
        <v>303</v>
      </c>
      <c r="E135" s="8" t="str">
        <f t="shared" si="6"/>
        <v>19</v>
      </c>
      <c r="F135" s="18" t="str">
        <f t="shared" si="7"/>
        <v>73460</v>
      </c>
      <c r="G135" s="18" t="str">
        <f t="shared" si="8"/>
        <v>0000000</v>
      </c>
      <c r="H135" s="5" t="s">
        <v>134</v>
      </c>
      <c r="I135" s="6" t="s">
        <v>304</v>
      </c>
      <c r="J135" s="35" t="s">
        <v>305</v>
      </c>
      <c r="K135" s="16">
        <v>205911</v>
      </c>
      <c r="L135" s="16">
        <v>58052</v>
      </c>
      <c r="M135" s="1"/>
      <c r="N135" s="1"/>
      <c r="O135" s="1"/>
      <c r="P135" s="1"/>
      <c r="Q135" s="1"/>
      <c r="R135" s="1"/>
    </row>
    <row r="136" spans="1:18" x14ac:dyDescent="0.2">
      <c r="A136" t="s">
        <v>13</v>
      </c>
      <c r="B136" s="7" t="s">
        <v>14</v>
      </c>
      <c r="C136" s="7">
        <v>1</v>
      </c>
      <c r="D136" s="13" t="s">
        <v>606</v>
      </c>
      <c r="E136" s="8" t="str">
        <f t="shared" si="6"/>
        <v>19</v>
      </c>
      <c r="F136" s="18" t="str">
        <f t="shared" si="7"/>
        <v>75291</v>
      </c>
      <c r="G136" s="18" t="str">
        <f t="shared" si="8"/>
        <v>0000000</v>
      </c>
      <c r="H136" s="5" t="s">
        <v>134</v>
      </c>
      <c r="I136" s="6" t="s">
        <v>752</v>
      </c>
      <c r="J136" s="35" t="s">
        <v>753</v>
      </c>
      <c r="K136" s="16">
        <v>170837</v>
      </c>
      <c r="L136" s="16">
        <v>129015</v>
      </c>
      <c r="M136" s="1"/>
      <c r="N136" s="1"/>
      <c r="O136" s="1"/>
      <c r="P136" s="1"/>
      <c r="Q136" s="1"/>
      <c r="R136" s="1"/>
    </row>
    <row r="137" spans="1:18" x14ac:dyDescent="0.2">
      <c r="A137" t="s">
        <v>13</v>
      </c>
      <c r="B137" s="7" t="s">
        <v>14</v>
      </c>
      <c r="C137" s="7">
        <v>1</v>
      </c>
      <c r="D137" s="13" t="s">
        <v>954</v>
      </c>
      <c r="E137" s="8" t="str">
        <f t="shared" si="6"/>
        <v>19</v>
      </c>
      <c r="F137" s="18" t="str">
        <f t="shared" si="7"/>
        <v>75333</v>
      </c>
      <c r="G137" s="18" t="str">
        <f t="shared" si="8"/>
        <v>0000000</v>
      </c>
      <c r="H137" s="5" t="s">
        <v>134</v>
      </c>
      <c r="I137" s="6" t="s">
        <v>1335</v>
      </c>
      <c r="J137" s="35" t="s">
        <v>1336</v>
      </c>
      <c r="K137" s="16">
        <v>71428</v>
      </c>
      <c r="L137" s="16">
        <v>61437</v>
      </c>
      <c r="M137" s="1"/>
      <c r="N137" s="1"/>
      <c r="O137" s="1"/>
      <c r="P137" s="1"/>
      <c r="Q137" s="1"/>
      <c r="R137" s="1"/>
    </row>
    <row r="138" spans="1:18" x14ac:dyDescent="0.2">
      <c r="A138" t="s">
        <v>13</v>
      </c>
      <c r="B138" s="7" t="s">
        <v>14</v>
      </c>
      <c r="C138" s="7">
        <v>1</v>
      </c>
      <c r="D138" s="13" t="s">
        <v>865</v>
      </c>
      <c r="E138" s="8" t="str">
        <f t="shared" si="6"/>
        <v>19</v>
      </c>
      <c r="F138" s="18" t="str">
        <f t="shared" si="7"/>
        <v>75713</v>
      </c>
      <c r="G138" s="18" t="str">
        <f t="shared" si="8"/>
        <v>0000000</v>
      </c>
      <c r="H138" s="5" t="s">
        <v>134</v>
      </c>
      <c r="I138" s="6" t="s">
        <v>1163</v>
      </c>
      <c r="J138" s="35" t="s">
        <v>1164</v>
      </c>
      <c r="K138" s="23">
        <v>577053</v>
      </c>
      <c r="L138" s="16">
        <v>245342</v>
      </c>
      <c r="M138" s="1"/>
      <c r="N138" s="1"/>
      <c r="O138" s="1"/>
      <c r="P138" s="1"/>
      <c r="Q138" s="1"/>
      <c r="R138" s="1"/>
    </row>
    <row r="139" spans="1:18" x14ac:dyDescent="0.2">
      <c r="A139" t="s">
        <v>13</v>
      </c>
      <c r="B139" s="7" t="s">
        <v>14</v>
      </c>
      <c r="C139" s="7">
        <v>1</v>
      </c>
      <c r="D139" s="13" t="s">
        <v>1056</v>
      </c>
      <c r="E139" s="8" t="str">
        <f t="shared" si="6"/>
        <v>19</v>
      </c>
      <c r="F139" s="18" t="str">
        <f t="shared" si="7"/>
        <v>64733</v>
      </c>
      <c r="G139" s="18" t="str">
        <f t="shared" si="8"/>
        <v>1995836</v>
      </c>
      <c r="H139" s="6" t="s">
        <v>1532</v>
      </c>
      <c r="I139" s="2" t="s">
        <v>1533</v>
      </c>
      <c r="J139" s="37" t="s">
        <v>1534</v>
      </c>
      <c r="K139" s="16">
        <v>56270</v>
      </c>
      <c r="L139" s="16">
        <v>29034</v>
      </c>
      <c r="M139" s="1"/>
      <c r="N139" s="1"/>
      <c r="O139" s="1"/>
      <c r="P139" s="1"/>
      <c r="Q139" s="1"/>
      <c r="R139" s="1"/>
    </row>
    <row r="140" spans="1:18" x14ac:dyDescent="0.2">
      <c r="A140" t="s">
        <v>13</v>
      </c>
      <c r="B140" s="7" t="s">
        <v>14</v>
      </c>
      <c r="C140" s="7">
        <v>1</v>
      </c>
      <c r="D140" s="13" t="s">
        <v>1065</v>
      </c>
      <c r="E140" s="8" t="str">
        <f t="shared" si="6"/>
        <v>19</v>
      </c>
      <c r="F140" s="18" t="str">
        <f t="shared" si="7"/>
        <v>64584</v>
      </c>
      <c r="G140" s="18" t="str">
        <f t="shared" si="8"/>
        <v>1996305</v>
      </c>
      <c r="H140" s="5" t="s">
        <v>1559</v>
      </c>
      <c r="I140" s="6" t="s">
        <v>1560</v>
      </c>
      <c r="J140" s="35" t="s">
        <v>1561</v>
      </c>
      <c r="K140" s="16">
        <v>35722</v>
      </c>
      <c r="L140" s="16">
        <v>10907</v>
      </c>
      <c r="M140" s="1"/>
      <c r="N140" s="1"/>
      <c r="O140" s="1"/>
      <c r="P140" s="1"/>
      <c r="Q140" s="1"/>
      <c r="R140" s="1"/>
    </row>
    <row r="141" spans="1:18" x14ac:dyDescent="0.2">
      <c r="A141" t="s">
        <v>13</v>
      </c>
      <c r="B141" s="7" t="s">
        <v>14</v>
      </c>
      <c r="C141" s="7">
        <v>1</v>
      </c>
      <c r="D141" s="13" t="s">
        <v>1071</v>
      </c>
      <c r="E141" s="8" t="str">
        <f t="shared" si="6"/>
        <v>19</v>
      </c>
      <c r="F141" s="18" t="str">
        <f t="shared" si="7"/>
        <v>64733</v>
      </c>
      <c r="G141" s="18" t="str">
        <f t="shared" si="8"/>
        <v>6119903</v>
      </c>
      <c r="H141" s="5" t="s">
        <v>1577</v>
      </c>
      <c r="I141" s="6" t="s">
        <v>1578</v>
      </c>
      <c r="J141" s="35" t="s">
        <v>1579</v>
      </c>
      <c r="K141" s="16">
        <v>22216</v>
      </c>
      <c r="L141" s="16">
        <v>3281</v>
      </c>
      <c r="M141" s="1"/>
      <c r="N141" s="1"/>
      <c r="O141" s="1"/>
      <c r="P141" s="1"/>
      <c r="Q141" s="1"/>
      <c r="R141" s="1"/>
    </row>
    <row r="142" spans="1:18" x14ac:dyDescent="0.2">
      <c r="A142" t="s">
        <v>13</v>
      </c>
      <c r="B142" s="7" t="s">
        <v>14</v>
      </c>
      <c r="C142" s="7">
        <v>1</v>
      </c>
      <c r="D142" s="13" t="s">
        <v>624</v>
      </c>
      <c r="E142" s="8" t="str">
        <f t="shared" si="6"/>
        <v>19</v>
      </c>
      <c r="F142" s="18" t="str">
        <f t="shared" si="7"/>
        <v>64733</v>
      </c>
      <c r="G142" s="18" t="str">
        <f t="shared" si="8"/>
        <v>6120471</v>
      </c>
      <c r="H142" s="5" t="s">
        <v>791</v>
      </c>
      <c r="I142" s="6" t="s">
        <v>792</v>
      </c>
      <c r="J142" s="35" t="s">
        <v>793</v>
      </c>
      <c r="K142" s="16">
        <v>8695</v>
      </c>
      <c r="L142" s="16">
        <v>2174</v>
      </c>
      <c r="M142" s="1"/>
      <c r="N142" s="1"/>
      <c r="O142" s="1"/>
      <c r="P142" s="1"/>
      <c r="Q142" s="1"/>
      <c r="R142" s="1"/>
    </row>
    <row r="143" spans="1:18" x14ac:dyDescent="0.2">
      <c r="A143" t="s">
        <v>13</v>
      </c>
      <c r="B143" s="7" t="s">
        <v>14</v>
      </c>
      <c r="C143" s="7">
        <v>1</v>
      </c>
      <c r="D143" s="13" t="s">
        <v>625</v>
      </c>
      <c r="E143" s="8" t="str">
        <f t="shared" si="6"/>
        <v>19</v>
      </c>
      <c r="F143" s="18" t="str">
        <f t="shared" si="7"/>
        <v>64907</v>
      </c>
      <c r="G143" s="18" t="str">
        <f t="shared" si="8"/>
        <v>1996693</v>
      </c>
      <c r="H143" s="5" t="s">
        <v>794</v>
      </c>
      <c r="I143" s="6" t="s">
        <v>795</v>
      </c>
      <c r="J143" s="35" t="s">
        <v>796</v>
      </c>
      <c r="K143" s="16">
        <v>29650</v>
      </c>
      <c r="L143" s="16">
        <v>7413</v>
      </c>
      <c r="M143" s="1"/>
      <c r="N143" s="1"/>
      <c r="O143" s="1"/>
      <c r="P143" s="1"/>
      <c r="Q143" s="1"/>
      <c r="R143" s="1"/>
    </row>
    <row r="144" spans="1:18" x14ac:dyDescent="0.2">
      <c r="A144" t="s">
        <v>13</v>
      </c>
      <c r="B144" s="7" t="s">
        <v>14</v>
      </c>
      <c r="C144" s="7">
        <v>1</v>
      </c>
      <c r="D144" s="13" t="s">
        <v>626</v>
      </c>
      <c r="E144" s="8" t="str">
        <f t="shared" si="6"/>
        <v>19</v>
      </c>
      <c r="F144" s="18" t="str">
        <f t="shared" si="7"/>
        <v>64733</v>
      </c>
      <c r="G144" s="18" t="str">
        <f t="shared" si="8"/>
        <v>0100289</v>
      </c>
      <c r="H144" s="5" t="s">
        <v>797</v>
      </c>
      <c r="I144" s="6" t="s">
        <v>798</v>
      </c>
      <c r="J144" s="35" t="s">
        <v>799</v>
      </c>
      <c r="K144" s="16">
        <v>22842</v>
      </c>
      <c r="L144" s="16">
        <v>2475</v>
      </c>
      <c r="M144" s="1"/>
      <c r="N144" s="1"/>
      <c r="O144" s="1"/>
      <c r="P144" s="1"/>
      <c r="Q144" s="1"/>
      <c r="R144" s="1"/>
    </row>
    <row r="145" spans="1:18" ht="30" x14ac:dyDescent="0.2">
      <c r="A145" t="s">
        <v>13</v>
      </c>
      <c r="B145" s="7" t="s">
        <v>14</v>
      </c>
      <c r="C145" s="7">
        <v>1</v>
      </c>
      <c r="D145" s="13" t="s">
        <v>1075</v>
      </c>
      <c r="E145" s="8" t="str">
        <f t="shared" si="6"/>
        <v>19</v>
      </c>
      <c r="F145" s="18" t="str">
        <f t="shared" si="7"/>
        <v>10199</v>
      </c>
      <c r="G145" s="18" t="str">
        <f t="shared" si="8"/>
        <v>0100776</v>
      </c>
      <c r="H145" s="5" t="s">
        <v>1589</v>
      </c>
      <c r="I145" s="6" t="s">
        <v>1590</v>
      </c>
      <c r="J145" s="35" t="s">
        <v>1591</v>
      </c>
      <c r="K145" s="23">
        <v>40370</v>
      </c>
      <c r="L145" s="16">
        <v>10093</v>
      </c>
      <c r="M145" s="1"/>
      <c r="N145" s="1"/>
      <c r="O145" s="1"/>
      <c r="P145" s="1"/>
      <c r="Q145" s="1"/>
      <c r="R145" s="1"/>
    </row>
    <row r="146" spans="1:18" x14ac:dyDescent="0.2">
      <c r="A146" t="s">
        <v>13</v>
      </c>
      <c r="B146" s="7" t="s">
        <v>14</v>
      </c>
      <c r="C146" s="7">
        <v>1</v>
      </c>
      <c r="D146" s="13" t="s">
        <v>1080</v>
      </c>
      <c r="E146" s="8" t="str">
        <f t="shared" si="6"/>
        <v>19</v>
      </c>
      <c r="F146" s="18" t="str">
        <f t="shared" si="7"/>
        <v>64733</v>
      </c>
      <c r="G146" s="18" t="str">
        <f t="shared" si="8"/>
        <v>0101659</v>
      </c>
      <c r="H146" s="5" t="s">
        <v>1604</v>
      </c>
      <c r="I146" s="6" t="s">
        <v>1605</v>
      </c>
      <c r="J146" s="35" t="s">
        <v>1606</v>
      </c>
      <c r="K146" s="16">
        <v>8855</v>
      </c>
      <c r="L146" s="16">
        <v>8855</v>
      </c>
      <c r="M146" s="1"/>
      <c r="N146" s="1"/>
      <c r="O146" s="1"/>
      <c r="P146" s="1"/>
      <c r="Q146" s="1"/>
      <c r="R146" s="1"/>
    </row>
    <row r="147" spans="1:18" x14ac:dyDescent="0.2">
      <c r="A147" t="s">
        <v>13</v>
      </c>
      <c r="B147" s="7" t="s">
        <v>14</v>
      </c>
      <c r="C147" s="7">
        <v>1</v>
      </c>
      <c r="D147" s="13" t="s">
        <v>1081</v>
      </c>
      <c r="E147" s="8" t="str">
        <f t="shared" si="6"/>
        <v>19</v>
      </c>
      <c r="F147" s="18" t="str">
        <f t="shared" si="7"/>
        <v>64634</v>
      </c>
      <c r="G147" s="18" t="str">
        <f t="shared" si="8"/>
        <v>0101667</v>
      </c>
      <c r="H147" s="5" t="s">
        <v>1607</v>
      </c>
      <c r="I147" s="6" t="s">
        <v>1608</v>
      </c>
      <c r="J147" s="35" t="s">
        <v>1609</v>
      </c>
      <c r="K147" s="16">
        <v>16897</v>
      </c>
      <c r="L147" s="16">
        <v>7567</v>
      </c>
      <c r="M147" s="1"/>
      <c r="N147" s="1"/>
      <c r="O147" s="1"/>
      <c r="P147" s="1"/>
      <c r="Q147" s="1"/>
      <c r="R147" s="1"/>
    </row>
    <row r="148" spans="1:18" x14ac:dyDescent="0.2">
      <c r="A148" t="s">
        <v>13</v>
      </c>
      <c r="B148" s="7" t="s">
        <v>14</v>
      </c>
      <c r="C148" s="7">
        <v>1</v>
      </c>
      <c r="D148" s="13" t="s">
        <v>132</v>
      </c>
      <c r="E148" s="8" t="str">
        <f t="shared" si="6"/>
        <v>19</v>
      </c>
      <c r="F148" s="18" t="str">
        <f t="shared" si="7"/>
        <v>64733</v>
      </c>
      <c r="G148" s="18" t="str">
        <f t="shared" si="8"/>
        <v>0102483</v>
      </c>
      <c r="H148" s="5" t="s">
        <v>197</v>
      </c>
      <c r="I148" s="6" t="s">
        <v>198</v>
      </c>
      <c r="J148" s="35" t="s">
        <v>199</v>
      </c>
      <c r="K148" s="16">
        <v>21022</v>
      </c>
      <c r="L148" s="16">
        <v>561</v>
      </c>
      <c r="M148" s="1"/>
      <c r="N148" s="1"/>
      <c r="O148" s="1"/>
      <c r="P148" s="1"/>
      <c r="Q148" s="1"/>
      <c r="R148" s="1"/>
    </row>
    <row r="149" spans="1:18" ht="30" x14ac:dyDescent="0.2">
      <c r="A149" t="s">
        <v>13</v>
      </c>
      <c r="B149" s="7" t="s">
        <v>14</v>
      </c>
      <c r="C149" s="7">
        <v>1</v>
      </c>
      <c r="D149" s="13" t="s">
        <v>392</v>
      </c>
      <c r="E149" s="8" t="str">
        <f t="shared" si="6"/>
        <v>19</v>
      </c>
      <c r="F149" s="18" t="str">
        <f t="shared" si="7"/>
        <v>64733</v>
      </c>
      <c r="G149" s="18" t="str">
        <f t="shared" si="8"/>
        <v>0106864</v>
      </c>
      <c r="H149" s="5" t="s">
        <v>393</v>
      </c>
      <c r="I149" s="6" t="s">
        <v>394</v>
      </c>
      <c r="J149" s="35" t="s">
        <v>395</v>
      </c>
      <c r="K149" s="16">
        <v>53606</v>
      </c>
      <c r="L149" s="16">
        <v>3074</v>
      </c>
      <c r="M149" s="1"/>
      <c r="N149" s="1"/>
      <c r="O149" s="1"/>
      <c r="P149" s="1"/>
      <c r="Q149" s="1"/>
      <c r="R149" s="1"/>
    </row>
    <row r="150" spans="1:18" x14ac:dyDescent="0.2">
      <c r="A150" t="s">
        <v>13</v>
      </c>
      <c r="B150" s="7" t="s">
        <v>14</v>
      </c>
      <c r="C150" s="7">
        <v>1</v>
      </c>
      <c r="D150" s="13" t="s">
        <v>627</v>
      </c>
      <c r="E150" s="8" t="str">
        <f t="shared" si="6"/>
        <v>19</v>
      </c>
      <c r="F150" s="18" t="str">
        <f t="shared" si="7"/>
        <v>64733</v>
      </c>
      <c r="G150" s="18" t="str">
        <f t="shared" si="8"/>
        <v>0106872</v>
      </c>
      <c r="H150" s="5" t="s">
        <v>801</v>
      </c>
      <c r="I150" s="6" t="s">
        <v>802</v>
      </c>
      <c r="J150" s="35" t="s">
        <v>803</v>
      </c>
      <c r="K150" s="16">
        <v>16901</v>
      </c>
      <c r="L150" s="16">
        <v>2440</v>
      </c>
      <c r="M150" s="1"/>
      <c r="N150" s="1"/>
      <c r="O150" s="1"/>
      <c r="P150" s="1"/>
      <c r="Q150" s="1"/>
      <c r="R150" s="1"/>
    </row>
    <row r="151" spans="1:18" x14ac:dyDescent="0.2">
      <c r="A151" t="s">
        <v>13</v>
      </c>
      <c r="B151" s="7" t="s">
        <v>14</v>
      </c>
      <c r="C151" s="7">
        <v>1</v>
      </c>
      <c r="D151" s="13" t="s">
        <v>1085</v>
      </c>
      <c r="E151" s="8" t="str">
        <f t="shared" si="6"/>
        <v>19</v>
      </c>
      <c r="F151" s="18" t="str">
        <f t="shared" si="7"/>
        <v>10199</v>
      </c>
      <c r="G151" s="18" t="str">
        <f t="shared" si="8"/>
        <v>0112128</v>
      </c>
      <c r="H151" s="5" t="s">
        <v>1619</v>
      </c>
      <c r="I151" s="6" t="s">
        <v>1620</v>
      </c>
      <c r="J151" s="35" t="s">
        <v>1621</v>
      </c>
      <c r="K151" s="16">
        <v>30003</v>
      </c>
      <c r="L151" s="16">
        <v>30003</v>
      </c>
      <c r="M151" s="1"/>
      <c r="N151" s="1"/>
      <c r="O151" s="1"/>
      <c r="P151" s="1"/>
      <c r="Q151" s="1"/>
      <c r="R151" s="1"/>
    </row>
    <row r="152" spans="1:18" x14ac:dyDescent="0.2">
      <c r="A152" t="s">
        <v>13</v>
      </c>
      <c r="B152" s="7" t="s">
        <v>14</v>
      </c>
      <c r="C152" s="7">
        <v>1</v>
      </c>
      <c r="D152" s="13" t="s">
        <v>1086</v>
      </c>
      <c r="E152" s="8" t="str">
        <f t="shared" si="6"/>
        <v>19</v>
      </c>
      <c r="F152" s="18" t="str">
        <f t="shared" si="7"/>
        <v>10199</v>
      </c>
      <c r="G152" s="18" t="str">
        <f t="shared" si="8"/>
        <v>0109660</v>
      </c>
      <c r="H152" s="5" t="s">
        <v>1622</v>
      </c>
      <c r="I152" s="6" t="s">
        <v>1623</v>
      </c>
      <c r="J152" s="35" t="s">
        <v>1624</v>
      </c>
      <c r="K152" s="23">
        <v>21217</v>
      </c>
      <c r="L152" s="16">
        <v>21217</v>
      </c>
      <c r="M152" s="1"/>
      <c r="N152" s="1"/>
      <c r="O152" s="1"/>
      <c r="P152" s="1"/>
      <c r="Q152" s="1"/>
      <c r="R152" s="1"/>
    </row>
    <row r="153" spans="1:18" ht="30" x14ac:dyDescent="0.2">
      <c r="A153" t="s">
        <v>13</v>
      </c>
      <c r="B153" s="7" t="s">
        <v>14</v>
      </c>
      <c r="C153" s="7">
        <v>1</v>
      </c>
      <c r="D153" s="13" t="s">
        <v>628</v>
      </c>
      <c r="E153" s="8" t="str">
        <f t="shared" si="6"/>
        <v>19</v>
      </c>
      <c r="F153" s="18" t="str">
        <f t="shared" si="7"/>
        <v>64733</v>
      </c>
      <c r="G153" s="18" t="str">
        <f t="shared" si="8"/>
        <v>0108894</v>
      </c>
      <c r="H153" s="5" t="s">
        <v>804</v>
      </c>
      <c r="I153" s="6" t="s">
        <v>805</v>
      </c>
      <c r="J153" s="35" t="s">
        <v>806</v>
      </c>
      <c r="K153" s="16">
        <v>33753</v>
      </c>
      <c r="L153" s="16">
        <v>12949</v>
      </c>
      <c r="M153" s="1"/>
      <c r="N153" s="1"/>
      <c r="O153" s="1"/>
      <c r="P153" s="1"/>
      <c r="Q153" s="1"/>
      <c r="R153" s="1"/>
    </row>
    <row r="154" spans="1:18" x14ac:dyDescent="0.2">
      <c r="A154" t="s">
        <v>13</v>
      </c>
      <c r="B154" s="7" t="s">
        <v>14</v>
      </c>
      <c r="C154" s="7">
        <v>1</v>
      </c>
      <c r="D154" s="13" t="s">
        <v>396</v>
      </c>
      <c r="E154" s="8" t="str">
        <f t="shared" si="6"/>
        <v>19</v>
      </c>
      <c r="F154" s="18" t="str">
        <f t="shared" si="7"/>
        <v>64733</v>
      </c>
      <c r="G154" s="18" t="str">
        <f t="shared" si="8"/>
        <v>0111518</v>
      </c>
      <c r="H154" s="5" t="s">
        <v>397</v>
      </c>
      <c r="I154" s="6" t="s">
        <v>398</v>
      </c>
      <c r="J154" s="35" t="s">
        <v>399</v>
      </c>
      <c r="K154" s="16">
        <v>23420</v>
      </c>
      <c r="L154" s="16">
        <v>6018</v>
      </c>
      <c r="M154" s="1"/>
      <c r="N154" s="1"/>
      <c r="O154" s="1"/>
      <c r="P154" s="1"/>
      <c r="Q154" s="1"/>
      <c r="R154" s="1"/>
    </row>
    <row r="155" spans="1:18" x14ac:dyDescent="0.2">
      <c r="A155" t="s">
        <v>13</v>
      </c>
      <c r="B155" s="7" t="s">
        <v>14</v>
      </c>
      <c r="C155" s="7">
        <v>1</v>
      </c>
      <c r="D155" s="13" t="s">
        <v>629</v>
      </c>
      <c r="E155" s="8" t="str">
        <f t="shared" si="6"/>
        <v>19</v>
      </c>
      <c r="F155" s="18" t="str">
        <f t="shared" si="7"/>
        <v>64733</v>
      </c>
      <c r="G155" s="18" t="str">
        <f t="shared" si="8"/>
        <v>0111641</v>
      </c>
      <c r="H155" s="5" t="s">
        <v>807</v>
      </c>
      <c r="I155" s="6" t="s">
        <v>808</v>
      </c>
      <c r="J155" s="35" t="s">
        <v>809</v>
      </c>
      <c r="K155" s="16">
        <v>53436</v>
      </c>
      <c r="L155" s="16">
        <v>47700</v>
      </c>
      <c r="M155" s="1"/>
      <c r="N155" s="1"/>
      <c r="O155" s="1"/>
      <c r="P155" s="1"/>
      <c r="Q155" s="1"/>
      <c r="R155" s="1"/>
    </row>
    <row r="156" spans="1:18" x14ac:dyDescent="0.2">
      <c r="A156" t="s">
        <v>13</v>
      </c>
      <c r="B156" s="7" t="s">
        <v>14</v>
      </c>
      <c r="C156" s="7">
        <v>1</v>
      </c>
      <c r="D156" s="13" t="s">
        <v>525</v>
      </c>
      <c r="E156" s="8" t="str">
        <f t="shared" si="6"/>
        <v>19</v>
      </c>
      <c r="F156" s="18" t="str">
        <f t="shared" si="7"/>
        <v>65094</v>
      </c>
      <c r="G156" s="18" t="str">
        <f t="shared" si="8"/>
        <v>0112706</v>
      </c>
      <c r="H156" s="5" t="s">
        <v>526</v>
      </c>
      <c r="I156" s="6" t="s">
        <v>527</v>
      </c>
      <c r="J156" s="35" t="s">
        <v>528</v>
      </c>
      <c r="K156" s="16">
        <v>208644</v>
      </c>
      <c r="L156" s="16">
        <v>86864</v>
      </c>
      <c r="M156" s="1"/>
      <c r="N156" s="1"/>
      <c r="O156" s="1"/>
      <c r="P156" s="1"/>
      <c r="Q156" s="1"/>
      <c r="R156" s="1"/>
    </row>
    <row r="157" spans="1:18" ht="30" x14ac:dyDescent="0.2">
      <c r="A157" t="s">
        <v>13</v>
      </c>
      <c r="B157" s="7" t="s">
        <v>14</v>
      </c>
      <c r="C157" s="7">
        <v>1</v>
      </c>
      <c r="D157" s="13" t="s">
        <v>529</v>
      </c>
      <c r="E157" s="8" t="str">
        <f t="shared" si="6"/>
        <v>19</v>
      </c>
      <c r="F157" s="18" t="str">
        <f t="shared" si="7"/>
        <v>64733</v>
      </c>
      <c r="G157" s="18" t="str">
        <f t="shared" si="8"/>
        <v>0117606</v>
      </c>
      <c r="H157" s="5" t="s">
        <v>530</v>
      </c>
      <c r="I157" s="6" t="s">
        <v>531</v>
      </c>
      <c r="J157" s="35" t="s">
        <v>532</v>
      </c>
      <c r="K157" s="16">
        <v>18991</v>
      </c>
      <c r="L157" s="16">
        <v>7667</v>
      </c>
      <c r="M157" s="1"/>
      <c r="N157" s="1"/>
      <c r="O157" s="1"/>
      <c r="P157" s="1"/>
      <c r="Q157" s="1"/>
      <c r="R157" s="1"/>
    </row>
    <row r="158" spans="1:18" x14ac:dyDescent="0.2">
      <c r="A158" t="s">
        <v>13</v>
      </c>
      <c r="B158" s="7" t="s">
        <v>14</v>
      </c>
      <c r="C158" s="7">
        <v>1</v>
      </c>
      <c r="D158" s="13" t="s">
        <v>1098</v>
      </c>
      <c r="E158" s="8" t="str">
        <f t="shared" si="6"/>
        <v>19</v>
      </c>
      <c r="F158" s="18" t="str">
        <f t="shared" si="7"/>
        <v>64634</v>
      </c>
      <c r="G158" s="18" t="str">
        <f t="shared" si="8"/>
        <v>0116822</v>
      </c>
      <c r="H158" s="5" t="s">
        <v>1658</v>
      </c>
      <c r="I158" s="6" t="s">
        <v>1659</v>
      </c>
      <c r="J158" s="35" t="s">
        <v>1660</v>
      </c>
      <c r="K158" s="16">
        <v>8371</v>
      </c>
      <c r="L158" s="16">
        <v>1818</v>
      </c>
      <c r="M158" s="1"/>
      <c r="N158" s="1"/>
      <c r="O158" s="1"/>
      <c r="P158" s="1"/>
      <c r="Q158" s="1"/>
      <c r="R158" s="1"/>
    </row>
    <row r="159" spans="1:18" x14ac:dyDescent="0.2">
      <c r="A159" t="s">
        <v>13</v>
      </c>
      <c r="B159" s="7" t="s">
        <v>14</v>
      </c>
      <c r="C159" s="7">
        <v>1</v>
      </c>
      <c r="D159" s="13" t="s">
        <v>1101</v>
      </c>
      <c r="E159" s="8" t="str">
        <f t="shared" si="6"/>
        <v>19</v>
      </c>
      <c r="F159" s="18" t="str">
        <f t="shared" si="7"/>
        <v>73437</v>
      </c>
      <c r="G159" s="18" t="str">
        <f t="shared" si="8"/>
        <v>0118760</v>
      </c>
      <c r="H159" s="5" t="s">
        <v>1667</v>
      </c>
      <c r="I159" s="6" t="s">
        <v>1668</v>
      </c>
      <c r="J159" s="35" t="s">
        <v>1669</v>
      </c>
      <c r="K159" s="16">
        <v>20330</v>
      </c>
      <c r="L159" s="16">
        <v>220</v>
      </c>
      <c r="M159" s="1"/>
      <c r="N159" s="1"/>
      <c r="O159" s="1"/>
      <c r="P159" s="1"/>
      <c r="Q159" s="1"/>
      <c r="R159" s="1"/>
    </row>
    <row r="160" spans="1:18" x14ac:dyDescent="0.2">
      <c r="A160" t="s">
        <v>13</v>
      </c>
      <c r="B160" s="7" t="s">
        <v>14</v>
      </c>
      <c r="C160" s="7">
        <v>1</v>
      </c>
      <c r="D160" s="13" t="s">
        <v>1103</v>
      </c>
      <c r="E160" s="8" t="str">
        <f t="shared" si="6"/>
        <v>19</v>
      </c>
      <c r="F160" s="18" t="str">
        <f t="shared" si="7"/>
        <v>73452</v>
      </c>
      <c r="G160" s="18" t="str">
        <f t="shared" si="8"/>
        <v>0120600</v>
      </c>
      <c r="H160" s="5" t="s">
        <v>1673</v>
      </c>
      <c r="I160" s="6" t="s">
        <v>1674</v>
      </c>
      <c r="J160" s="35" t="s">
        <v>1675</v>
      </c>
      <c r="K160" s="23">
        <v>42314</v>
      </c>
      <c r="L160" s="16">
        <v>21228</v>
      </c>
      <c r="M160" s="1"/>
      <c r="N160" s="1"/>
      <c r="O160" s="1"/>
      <c r="P160" s="1"/>
      <c r="Q160" s="1"/>
      <c r="R160" s="1"/>
    </row>
    <row r="161" spans="1:18" x14ac:dyDescent="0.2">
      <c r="A161" t="s">
        <v>13</v>
      </c>
      <c r="B161" s="7" t="s">
        <v>14</v>
      </c>
      <c r="C161" s="7">
        <v>1</v>
      </c>
      <c r="D161" s="13" t="s">
        <v>1104</v>
      </c>
      <c r="E161" s="8" t="str">
        <f t="shared" si="6"/>
        <v>19</v>
      </c>
      <c r="F161" s="18" t="str">
        <f t="shared" si="7"/>
        <v>64733</v>
      </c>
      <c r="G161" s="18" t="str">
        <f t="shared" si="8"/>
        <v>0121137</v>
      </c>
      <c r="H161" s="5" t="s">
        <v>1676</v>
      </c>
      <c r="I161" s="6" t="s">
        <v>1677</v>
      </c>
      <c r="J161" s="35" t="s">
        <v>1678</v>
      </c>
      <c r="K161" s="16">
        <v>19109</v>
      </c>
      <c r="L161" s="16">
        <v>6484</v>
      </c>
      <c r="M161" s="1"/>
      <c r="N161" s="1"/>
      <c r="O161" s="1"/>
      <c r="P161" s="1"/>
      <c r="Q161" s="1"/>
      <c r="R161" s="1"/>
    </row>
    <row r="162" spans="1:18" ht="30" x14ac:dyDescent="0.2">
      <c r="A162" t="s">
        <v>13</v>
      </c>
      <c r="B162" s="7" t="s">
        <v>14</v>
      </c>
      <c r="C162" s="7">
        <v>1</v>
      </c>
      <c r="D162" s="13" t="s">
        <v>633</v>
      </c>
      <c r="E162" s="8" t="str">
        <f t="shared" si="6"/>
        <v>19</v>
      </c>
      <c r="F162" s="18" t="str">
        <f t="shared" si="7"/>
        <v>64733</v>
      </c>
      <c r="G162" s="18" t="str">
        <f t="shared" si="8"/>
        <v>0121285</v>
      </c>
      <c r="H162" s="5" t="s">
        <v>820</v>
      </c>
      <c r="I162" s="6" t="s">
        <v>821</v>
      </c>
      <c r="J162" s="35" t="s">
        <v>822</v>
      </c>
      <c r="K162" s="16">
        <v>27527</v>
      </c>
      <c r="L162" s="16">
        <v>15280</v>
      </c>
      <c r="M162" s="1"/>
      <c r="N162" s="1"/>
      <c r="O162" s="1"/>
      <c r="P162" s="1"/>
      <c r="Q162" s="1"/>
      <c r="R162" s="1"/>
    </row>
    <row r="163" spans="1:18" x14ac:dyDescent="0.2">
      <c r="A163" t="s">
        <v>13</v>
      </c>
      <c r="B163" s="7" t="s">
        <v>14</v>
      </c>
      <c r="C163" s="7">
        <v>1</v>
      </c>
      <c r="D163" s="13" t="s">
        <v>315</v>
      </c>
      <c r="E163" s="8" t="str">
        <f t="shared" si="6"/>
        <v>19</v>
      </c>
      <c r="F163" s="18" t="str">
        <f t="shared" si="7"/>
        <v>64733</v>
      </c>
      <c r="G163" s="18" t="str">
        <f t="shared" si="8"/>
        <v>0121293</v>
      </c>
      <c r="H163" s="5" t="s">
        <v>316</v>
      </c>
      <c r="I163" s="6" t="s">
        <v>317</v>
      </c>
      <c r="J163" s="35" t="s">
        <v>318</v>
      </c>
      <c r="K163" s="23">
        <v>12068</v>
      </c>
      <c r="L163" s="16">
        <v>2314</v>
      </c>
      <c r="M163" s="1"/>
      <c r="N163" s="1"/>
      <c r="O163" s="1"/>
      <c r="P163" s="1"/>
      <c r="Q163" s="1"/>
      <c r="R163" s="1"/>
    </row>
    <row r="164" spans="1:18" x14ac:dyDescent="0.2">
      <c r="A164" t="s">
        <v>13</v>
      </c>
      <c r="B164" s="7" t="s">
        <v>14</v>
      </c>
      <c r="C164" s="7">
        <v>1</v>
      </c>
      <c r="D164" s="13" t="s">
        <v>634</v>
      </c>
      <c r="E164" s="8" t="str">
        <f t="shared" si="6"/>
        <v>19</v>
      </c>
      <c r="F164" s="18" t="str">
        <f t="shared" si="7"/>
        <v>64733</v>
      </c>
      <c r="G164" s="18" t="str">
        <f t="shared" si="8"/>
        <v>0123133</v>
      </c>
      <c r="H164" s="8" t="s">
        <v>823</v>
      </c>
      <c r="I164" s="6" t="s">
        <v>824</v>
      </c>
      <c r="J164" s="36" t="s">
        <v>825</v>
      </c>
      <c r="K164" s="16">
        <v>23056</v>
      </c>
      <c r="L164" s="16">
        <v>2382</v>
      </c>
      <c r="M164" s="1"/>
      <c r="N164" s="1"/>
      <c r="O164" s="1"/>
      <c r="P164" s="1"/>
      <c r="Q164" s="1"/>
      <c r="R164" s="1"/>
    </row>
    <row r="165" spans="1:18" x14ac:dyDescent="0.2">
      <c r="A165" t="s">
        <v>13</v>
      </c>
      <c r="B165" s="7" t="s">
        <v>14</v>
      </c>
      <c r="C165" s="7">
        <v>1</v>
      </c>
      <c r="D165" s="13" t="s">
        <v>635</v>
      </c>
      <c r="E165" s="8" t="str">
        <f t="shared" si="6"/>
        <v>19</v>
      </c>
      <c r="F165" s="18" t="str">
        <f t="shared" si="7"/>
        <v>64733</v>
      </c>
      <c r="G165" s="18" t="str">
        <f t="shared" si="8"/>
        <v>0123141</v>
      </c>
      <c r="H165" s="5" t="s">
        <v>826</v>
      </c>
      <c r="I165" s="6" t="s">
        <v>827</v>
      </c>
      <c r="J165" s="35" t="s">
        <v>828</v>
      </c>
      <c r="K165" s="16">
        <v>23640</v>
      </c>
      <c r="L165" s="16">
        <v>1640</v>
      </c>
      <c r="M165" s="1"/>
      <c r="N165" s="1"/>
      <c r="O165" s="1"/>
      <c r="P165" s="1"/>
      <c r="Q165" s="1"/>
      <c r="R165" s="1"/>
    </row>
    <row r="166" spans="1:18" x14ac:dyDescent="0.2">
      <c r="A166" t="s">
        <v>13</v>
      </c>
      <c r="B166" s="7" t="s">
        <v>14</v>
      </c>
      <c r="C166" s="7">
        <v>1</v>
      </c>
      <c r="D166" s="13" t="s">
        <v>1107</v>
      </c>
      <c r="E166" s="8" t="str">
        <f t="shared" si="6"/>
        <v>19</v>
      </c>
      <c r="F166" s="18" t="str">
        <f t="shared" si="7"/>
        <v>64733</v>
      </c>
      <c r="G166" s="18" t="str">
        <f t="shared" si="8"/>
        <v>0122242</v>
      </c>
      <c r="H166" s="5" t="s">
        <v>1685</v>
      </c>
      <c r="I166" s="6" t="s">
        <v>1686</v>
      </c>
      <c r="J166" s="35" t="s">
        <v>1687</v>
      </c>
      <c r="K166" s="16">
        <v>25987</v>
      </c>
      <c r="L166" s="16">
        <v>5830</v>
      </c>
      <c r="M166" s="1"/>
      <c r="N166" s="1"/>
      <c r="O166" s="1"/>
      <c r="P166" s="1"/>
      <c r="Q166" s="1"/>
      <c r="R166" s="1"/>
    </row>
    <row r="167" spans="1:18" x14ac:dyDescent="0.2">
      <c r="A167" t="s">
        <v>13</v>
      </c>
      <c r="B167" s="7" t="s">
        <v>14</v>
      </c>
      <c r="C167" s="7">
        <v>1</v>
      </c>
      <c r="D167" s="13" t="s">
        <v>1108</v>
      </c>
      <c r="E167" s="8" t="str">
        <f t="shared" si="6"/>
        <v>19</v>
      </c>
      <c r="F167" s="18" t="str">
        <f t="shared" si="7"/>
        <v>64733</v>
      </c>
      <c r="G167" s="18" t="str">
        <f t="shared" si="8"/>
        <v>0122614</v>
      </c>
      <c r="H167" s="5" t="s">
        <v>1688</v>
      </c>
      <c r="I167" s="6" t="s">
        <v>1689</v>
      </c>
      <c r="J167" s="35" t="s">
        <v>1690</v>
      </c>
      <c r="K167" s="16">
        <v>19287</v>
      </c>
      <c r="L167" s="16">
        <v>19287</v>
      </c>
      <c r="M167" s="1"/>
      <c r="N167" s="1"/>
      <c r="O167" s="1"/>
      <c r="P167" s="1"/>
      <c r="Q167" s="1"/>
      <c r="R167" s="1"/>
    </row>
    <row r="168" spans="1:18" x14ac:dyDescent="0.2">
      <c r="A168" t="s">
        <v>13</v>
      </c>
      <c r="B168" s="7" t="s">
        <v>14</v>
      </c>
      <c r="C168" s="7">
        <v>1</v>
      </c>
      <c r="D168" s="13" t="s">
        <v>1109</v>
      </c>
      <c r="E168" s="8" t="str">
        <f t="shared" si="6"/>
        <v>19</v>
      </c>
      <c r="F168" s="18" t="str">
        <f t="shared" si="7"/>
        <v>64733</v>
      </c>
      <c r="G168" s="18" t="str">
        <f t="shared" si="8"/>
        <v>0122622</v>
      </c>
      <c r="H168" s="5" t="s">
        <v>1691</v>
      </c>
      <c r="I168" s="6" t="s">
        <v>1692</v>
      </c>
      <c r="J168" s="35" t="s">
        <v>1693</v>
      </c>
      <c r="K168" s="16">
        <v>19463</v>
      </c>
      <c r="L168" s="16">
        <v>19463</v>
      </c>
      <c r="M168" s="1"/>
      <c r="N168" s="1"/>
      <c r="O168" s="1"/>
      <c r="P168" s="1"/>
      <c r="Q168" s="1"/>
      <c r="R168" s="1"/>
    </row>
    <row r="169" spans="1:18" x14ac:dyDescent="0.2">
      <c r="A169" t="s">
        <v>13</v>
      </c>
      <c r="B169" s="7" t="s">
        <v>14</v>
      </c>
      <c r="C169" s="7">
        <v>1</v>
      </c>
      <c r="D169" s="13" t="s">
        <v>404</v>
      </c>
      <c r="E169" s="8" t="str">
        <f t="shared" si="6"/>
        <v>19</v>
      </c>
      <c r="F169" s="18" t="str">
        <f t="shared" si="7"/>
        <v>64667</v>
      </c>
      <c r="G169" s="18" t="str">
        <f t="shared" si="8"/>
        <v>0123174</v>
      </c>
      <c r="H169" s="5" t="s">
        <v>405</v>
      </c>
      <c r="I169" s="6" t="s">
        <v>406</v>
      </c>
      <c r="J169" s="35" t="s">
        <v>407</v>
      </c>
      <c r="K169" s="16">
        <v>16258</v>
      </c>
      <c r="L169" s="16">
        <v>4122</v>
      </c>
      <c r="M169" s="1"/>
      <c r="N169" s="1"/>
      <c r="O169" s="1"/>
      <c r="P169" s="1"/>
      <c r="Q169" s="1"/>
      <c r="R169" s="1"/>
    </row>
    <row r="170" spans="1:18" x14ac:dyDescent="0.2">
      <c r="A170" t="s">
        <v>13</v>
      </c>
      <c r="B170" s="7" t="s">
        <v>14</v>
      </c>
      <c r="C170" s="7">
        <v>1</v>
      </c>
      <c r="D170" s="13" t="s">
        <v>1110</v>
      </c>
      <c r="E170" s="8" t="str">
        <f t="shared" si="6"/>
        <v>19</v>
      </c>
      <c r="F170" s="18" t="str">
        <f t="shared" si="7"/>
        <v>64733</v>
      </c>
      <c r="G170" s="18" t="str">
        <f t="shared" si="8"/>
        <v>0122721</v>
      </c>
      <c r="H170" s="5" t="s">
        <v>1694</v>
      </c>
      <c r="I170" s="6" t="s">
        <v>1695</v>
      </c>
      <c r="J170" s="35" t="s">
        <v>1696</v>
      </c>
      <c r="K170" s="23">
        <v>30897</v>
      </c>
      <c r="L170" s="16">
        <v>30897</v>
      </c>
      <c r="M170" s="1"/>
      <c r="N170" s="1"/>
      <c r="O170" s="1"/>
      <c r="P170" s="1"/>
      <c r="Q170" s="1"/>
      <c r="R170" s="1"/>
    </row>
    <row r="171" spans="1:18" x14ac:dyDescent="0.2">
      <c r="A171" t="s">
        <v>13</v>
      </c>
      <c r="B171" s="7" t="s">
        <v>14</v>
      </c>
      <c r="C171" s="7">
        <v>1</v>
      </c>
      <c r="D171" s="13" t="s">
        <v>1111</v>
      </c>
      <c r="E171" s="8" t="str">
        <f t="shared" si="6"/>
        <v>19</v>
      </c>
      <c r="F171" s="18" t="str">
        <f t="shared" si="7"/>
        <v>64733</v>
      </c>
      <c r="G171" s="18" t="str">
        <f t="shared" si="8"/>
        <v>1932623</v>
      </c>
      <c r="H171" s="5" t="s">
        <v>1697</v>
      </c>
      <c r="I171" s="6" t="s">
        <v>1698</v>
      </c>
      <c r="J171" s="35" t="s">
        <v>1699</v>
      </c>
      <c r="K171" s="16">
        <v>79469</v>
      </c>
      <c r="L171" s="16">
        <v>19867</v>
      </c>
      <c r="M171" s="1"/>
      <c r="N171" s="1"/>
      <c r="O171" s="1"/>
      <c r="P171" s="1"/>
      <c r="Q171" s="1"/>
      <c r="R171" s="1"/>
    </row>
    <row r="172" spans="1:18" x14ac:dyDescent="0.2">
      <c r="A172" t="s">
        <v>13</v>
      </c>
      <c r="B172" s="7" t="s">
        <v>14</v>
      </c>
      <c r="C172" s="7">
        <v>1</v>
      </c>
      <c r="D172" s="13" t="s">
        <v>1113</v>
      </c>
      <c r="E172" s="8" t="str">
        <f t="shared" si="6"/>
        <v>19</v>
      </c>
      <c r="F172" s="18" t="str">
        <f t="shared" si="7"/>
        <v>64733</v>
      </c>
      <c r="G172" s="18" t="str">
        <f t="shared" si="8"/>
        <v>0124784</v>
      </c>
      <c r="H172" s="5" t="s">
        <v>1703</v>
      </c>
      <c r="I172" s="6" t="s">
        <v>1704</v>
      </c>
      <c r="J172" s="35" t="s">
        <v>1705</v>
      </c>
      <c r="K172" s="16">
        <v>18981</v>
      </c>
      <c r="L172" s="16">
        <v>18981</v>
      </c>
      <c r="M172" s="1"/>
      <c r="N172" s="1"/>
      <c r="O172" s="1"/>
      <c r="P172" s="1"/>
      <c r="Q172" s="1"/>
      <c r="R172" s="1"/>
    </row>
    <row r="173" spans="1:18" x14ac:dyDescent="0.2">
      <c r="A173" t="s">
        <v>13</v>
      </c>
      <c r="B173" s="7" t="s">
        <v>14</v>
      </c>
      <c r="C173" s="7">
        <v>1</v>
      </c>
      <c r="D173" s="13" t="s">
        <v>1114</v>
      </c>
      <c r="E173" s="8" t="str">
        <f t="shared" si="6"/>
        <v>19</v>
      </c>
      <c r="F173" s="18" t="str">
        <f t="shared" si="7"/>
        <v>64733</v>
      </c>
      <c r="G173" s="18" t="str">
        <f t="shared" si="8"/>
        <v>0124792</v>
      </c>
      <c r="H173" s="5" t="s">
        <v>1706</v>
      </c>
      <c r="I173" s="6" t="s">
        <v>1707</v>
      </c>
      <c r="J173" s="35" t="s">
        <v>1708</v>
      </c>
      <c r="K173" s="16">
        <v>20817</v>
      </c>
      <c r="L173" s="16">
        <v>20817</v>
      </c>
      <c r="M173" s="1"/>
      <c r="N173" s="1"/>
      <c r="O173" s="1"/>
      <c r="P173" s="1"/>
      <c r="Q173" s="1"/>
      <c r="R173" s="1"/>
    </row>
    <row r="174" spans="1:18" x14ac:dyDescent="0.2">
      <c r="A174" t="s">
        <v>13</v>
      </c>
      <c r="B174" s="7" t="s">
        <v>14</v>
      </c>
      <c r="C174" s="7">
        <v>1</v>
      </c>
      <c r="D174" s="13" t="s">
        <v>1115</v>
      </c>
      <c r="E174" s="8" t="str">
        <f t="shared" si="6"/>
        <v>19</v>
      </c>
      <c r="F174" s="18" t="str">
        <f t="shared" si="7"/>
        <v>64733</v>
      </c>
      <c r="G174" s="18" t="str">
        <f t="shared" si="8"/>
        <v>0124800</v>
      </c>
      <c r="H174" s="5" t="s">
        <v>1709</v>
      </c>
      <c r="I174" s="6" t="s">
        <v>1710</v>
      </c>
      <c r="J174" s="35" t="s">
        <v>1711</v>
      </c>
      <c r="K174" s="16">
        <v>20823</v>
      </c>
      <c r="L174" s="16">
        <v>20823</v>
      </c>
      <c r="M174" s="1"/>
      <c r="N174" s="1"/>
      <c r="O174" s="1"/>
      <c r="P174" s="1"/>
      <c r="Q174" s="1"/>
      <c r="R174" s="1"/>
    </row>
    <row r="175" spans="1:18" x14ac:dyDescent="0.2">
      <c r="A175" t="s">
        <v>13</v>
      </c>
      <c r="B175" s="7" t="s">
        <v>14</v>
      </c>
      <c r="C175" s="7">
        <v>1</v>
      </c>
      <c r="D175" s="13" t="s">
        <v>133</v>
      </c>
      <c r="E175" s="8" t="str">
        <f t="shared" si="6"/>
        <v>19</v>
      </c>
      <c r="F175" s="18" t="str">
        <f t="shared" si="7"/>
        <v>64733</v>
      </c>
      <c r="G175" s="18" t="str">
        <f t="shared" si="8"/>
        <v>0124891</v>
      </c>
      <c r="H175" s="5" t="s">
        <v>200</v>
      </c>
      <c r="I175" s="6" t="s">
        <v>201</v>
      </c>
      <c r="J175" s="35" t="s">
        <v>202</v>
      </c>
      <c r="K175" s="23">
        <v>27168</v>
      </c>
      <c r="L175" s="16">
        <v>7841</v>
      </c>
      <c r="M175" s="1"/>
      <c r="N175" s="1"/>
      <c r="O175" s="1"/>
      <c r="P175" s="1"/>
      <c r="Q175" s="1"/>
      <c r="R175" s="1"/>
    </row>
    <row r="176" spans="1:18" x14ac:dyDescent="0.2">
      <c r="A176" t="s">
        <v>13</v>
      </c>
      <c r="B176" s="7" t="s">
        <v>14</v>
      </c>
      <c r="C176" s="7">
        <v>1</v>
      </c>
      <c r="D176" s="13" t="s">
        <v>1118</v>
      </c>
      <c r="E176" s="8" t="str">
        <f t="shared" si="6"/>
        <v>19</v>
      </c>
      <c r="F176" s="18" t="str">
        <f t="shared" si="7"/>
        <v>64733</v>
      </c>
      <c r="G176" s="18" t="str">
        <f t="shared" si="8"/>
        <v>0126797</v>
      </c>
      <c r="H176" s="5" t="s">
        <v>1718</v>
      </c>
      <c r="I176" s="6" t="s">
        <v>1719</v>
      </c>
      <c r="J176" s="35" t="s">
        <v>1720</v>
      </c>
      <c r="K176" s="16">
        <v>24782</v>
      </c>
      <c r="L176" s="16">
        <v>24782</v>
      </c>
      <c r="M176" s="1"/>
      <c r="N176" s="1"/>
      <c r="O176" s="1"/>
      <c r="P176" s="1"/>
      <c r="Q176" s="1"/>
      <c r="R176" s="1"/>
    </row>
    <row r="177" spans="1:18" x14ac:dyDescent="0.2">
      <c r="A177" t="s">
        <v>13</v>
      </c>
      <c r="B177" s="7" t="s">
        <v>14</v>
      </c>
      <c r="C177" s="7">
        <v>1</v>
      </c>
      <c r="D177" s="13" t="s">
        <v>638</v>
      </c>
      <c r="E177" s="8" t="str">
        <f t="shared" si="6"/>
        <v>19</v>
      </c>
      <c r="F177" s="18" t="str">
        <f t="shared" si="7"/>
        <v>64733</v>
      </c>
      <c r="G177" s="18" t="str">
        <f t="shared" si="8"/>
        <v>0128009</v>
      </c>
      <c r="H177" s="5" t="s">
        <v>835</v>
      </c>
      <c r="I177" s="6" t="s">
        <v>836</v>
      </c>
      <c r="J177" s="35" t="s">
        <v>837</v>
      </c>
      <c r="K177" s="16">
        <v>22345</v>
      </c>
      <c r="L177" s="16">
        <v>9504</v>
      </c>
      <c r="M177" s="1"/>
      <c r="N177" s="1"/>
      <c r="O177" s="1"/>
      <c r="P177" s="1"/>
      <c r="Q177" s="1"/>
      <c r="R177" s="1"/>
    </row>
    <row r="178" spans="1:18" x14ac:dyDescent="0.2">
      <c r="A178" t="s">
        <v>13</v>
      </c>
      <c r="B178" s="7" t="s">
        <v>14</v>
      </c>
      <c r="C178" s="7">
        <v>1</v>
      </c>
      <c r="D178" s="13" t="s">
        <v>408</v>
      </c>
      <c r="E178" s="8" t="str">
        <f t="shared" si="6"/>
        <v>19</v>
      </c>
      <c r="F178" s="18" t="str">
        <f t="shared" si="7"/>
        <v>64733</v>
      </c>
      <c r="G178" s="18" t="str">
        <f t="shared" si="8"/>
        <v>0128041</v>
      </c>
      <c r="H178" s="5" t="s">
        <v>409</v>
      </c>
      <c r="I178" s="6" t="s">
        <v>410</v>
      </c>
      <c r="J178" s="35" t="s">
        <v>411</v>
      </c>
      <c r="K178" s="16">
        <v>25665</v>
      </c>
      <c r="L178" s="16">
        <v>6749</v>
      </c>
      <c r="M178" s="1"/>
      <c r="N178" s="1"/>
      <c r="O178" s="1"/>
      <c r="P178" s="1"/>
      <c r="Q178" s="1"/>
      <c r="R178" s="1"/>
    </row>
    <row r="179" spans="1:18" x14ac:dyDescent="0.2">
      <c r="A179" t="s">
        <v>13</v>
      </c>
      <c r="B179" s="7" t="s">
        <v>14</v>
      </c>
      <c r="C179" s="7">
        <v>1</v>
      </c>
      <c r="D179" s="7" t="s">
        <v>1119</v>
      </c>
      <c r="E179" s="8" t="str">
        <f t="shared" si="6"/>
        <v>19</v>
      </c>
      <c r="F179" s="18" t="str">
        <f t="shared" si="7"/>
        <v>64733</v>
      </c>
      <c r="G179" s="18" t="str">
        <f t="shared" si="8"/>
        <v>0127985</v>
      </c>
      <c r="H179" s="5" t="s">
        <v>1721</v>
      </c>
      <c r="I179" s="6" t="s">
        <v>1722</v>
      </c>
      <c r="J179" s="35" t="s">
        <v>1723</v>
      </c>
      <c r="K179" s="23">
        <v>10776</v>
      </c>
      <c r="L179" s="16">
        <v>3695</v>
      </c>
      <c r="M179" s="1"/>
      <c r="N179" s="1"/>
      <c r="O179" s="1"/>
      <c r="P179" s="1"/>
      <c r="Q179" s="1"/>
      <c r="R179" s="1"/>
    </row>
    <row r="180" spans="1:18" x14ac:dyDescent="0.2">
      <c r="A180" t="s">
        <v>13</v>
      </c>
      <c r="B180" s="7" t="s">
        <v>14</v>
      </c>
      <c r="C180" s="7">
        <v>1</v>
      </c>
      <c r="D180" s="13" t="s">
        <v>1120</v>
      </c>
      <c r="E180" s="8" t="str">
        <f t="shared" si="6"/>
        <v>19</v>
      </c>
      <c r="F180" s="18" t="str">
        <f t="shared" si="7"/>
        <v>64733</v>
      </c>
      <c r="G180" s="18" t="str">
        <f t="shared" si="8"/>
        <v>0120477</v>
      </c>
      <c r="H180" s="5" t="s">
        <v>1724</v>
      </c>
      <c r="I180" s="6" t="s">
        <v>1725</v>
      </c>
      <c r="J180" s="35" t="s">
        <v>1726</v>
      </c>
      <c r="K180" s="16">
        <v>16879</v>
      </c>
      <c r="L180" s="16">
        <v>16879</v>
      </c>
      <c r="M180" s="1"/>
      <c r="N180" s="1"/>
      <c r="O180" s="1"/>
      <c r="P180" s="1"/>
      <c r="Q180" s="1"/>
      <c r="R180" s="1"/>
    </row>
    <row r="181" spans="1:18" x14ac:dyDescent="0.2">
      <c r="A181" t="s">
        <v>13</v>
      </c>
      <c r="B181" s="7" t="s">
        <v>14</v>
      </c>
      <c r="C181" s="7">
        <v>1</v>
      </c>
      <c r="D181" s="13" t="s">
        <v>1121</v>
      </c>
      <c r="E181" s="8" t="str">
        <f t="shared" si="6"/>
        <v>19</v>
      </c>
      <c r="F181" s="18" t="str">
        <f t="shared" si="7"/>
        <v>64733</v>
      </c>
      <c r="G181" s="18" t="str">
        <f t="shared" si="8"/>
        <v>0114884</v>
      </c>
      <c r="H181" s="5" t="s">
        <v>1727</v>
      </c>
      <c r="I181" s="6" t="s">
        <v>1728</v>
      </c>
      <c r="J181" s="35" t="s">
        <v>1729</v>
      </c>
      <c r="K181" s="23">
        <v>17049</v>
      </c>
      <c r="L181" s="16">
        <v>17049</v>
      </c>
      <c r="M181" s="1"/>
      <c r="N181" s="1"/>
      <c r="O181" s="1"/>
      <c r="P181" s="1"/>
      <c r="Q181" s="1"/>
      <c r="R181" s="1"/>
    </row>
    <row r="182" spans="1:18" x14ac:dyDescent="0.2">
      <c r="A182" t="s">
        <v>13</v>
      </c>
      <c r="B182" s="7" t="s">
        <v>14</v>
      </c>
      <c r="C182" s="7">
        <v>1</v>
      </c>
      <c r="D182" s="13" t="s">
        <v>639</v>
      </c>
      <c r="E182" s="8" t="str">
        <f t="shared" si="6"/>
        <v>19</v>
      </c>
      <c r="F182" s="18" t="str">
        <f t="shared" si="7"/>
        <v>64733</v>
      </c>
      <c r="G182" s="18" t="str">
        <f t="shared" si="8"/>
        <v>0129866</v>
      </c>
      <c r="H182" s="5" t="s">
        <v>838</v>
      </c>
      <c r="I182" s="6" t="s">
        <v>839</v>
      </c>
      <c r="J182" s="35" t="s">
        <v>840</v>
      </c>
      <c r="K182" s="23">
        <v>12863</v>
      </c>
      <c r="L182" s="16">
        <v>1733</v>
      </c>
      <c r="M182" s="1"/>
      <c r="N182" s="1"/>
      <c r="O182" s="1"/>
      <c r="P182" s="1"/>
      <c r="Q182" s="1"/>
      <c r="R182" s="1"/>
    </row>
    <row r="183" spans="1:18" x14ac:dyDescent="0.2">
      <c r="A183" t="s">
        <v>13</v>
      </c>
      <c r="B183" s="7" t="s">
        <v>14</v>
      </c>
      <c r="C183" s="7">
        <v>1</v>
      </c>
      <c r="D183" s="13" t="s">
        <v>1128</v>
      </c>
      <c r="E183" s="8" t="str">
        <f t="shared" si="6"/>
        <v>19</v>
      </c>
      <c r="F183" s="18" t="str">
        <f t="shared" si="7"/>
        <v>64733</v>
      </c>
      <c r="G183" s="18" t="str">
        <f t="shared" si="8"/>
        <v>0129627</v>
      </c>
      <c r="H183" s="5" t="s">
        <v>1748</v>
      </c>
      <c r="I183" s="6" t="s">
        <v>1749</v>
      </c>
      <c r="J183" s="35" t="s">
        <v>1750</v>
      </c>
      <c r="K183" s="16">
        <v>22042</v>
      </c>
      <c r="L183" s="16">
        <v>5511</v>
      </c>
      <c r="M183" s="1"/>
      <c r="N183" s="1"/>
      <c r="O183" s="1"/>
      <c r="P183" s="1"/>
      <c r="Q183" s="1"/>
      <c r="R183" s="1"/>
    </row>
    <row r="184" spans="1:18" x14ac:dyDescent="0.2">
      <c r="A184" t="s">
        <v>13</v>
      </c>
      <c r="B184" s="7" t="s">
        <v>14</v>
      </c>
      <c r="C184" s="7">
        <v>1</v>
      </c>
      <c r="D184" s="13" t="s">
        <v>1145</v>
      </c>
      <c r="E184" s="8" t="str">
        <f t="shared" si="6"/>
        <v>19</v>
      </c>
      <c r="F184" s="18" t="str">
        <f t="shared" si="7"/>
        <v>73437</v>
      </c>
      <c r="G184" s="18" t="str">
        <f t="shared" si="8"/>
        <v>0137240</v>
      </c>
      <c r="H184" s="5" t="s">
        <v>1799</v>
      </c>
      <c r="I184" s="6" t="s">
        <v>1800</v>
      </c>
      <c r="J184" s="35" t="s">
        <v>1801</v>
      </c>
      <c r="K184" s="16">
        <v>7646</v>
      </c>
      <c r="L184" s="16">
        <v>3405</v>
      </c>
      <c r="M184" s="1"/>
      <c r="N184" s="1"/>
      <c r="O184" s="1"/>
      <c r="P184" s="1"/>
      <c r="Q184" s="1"/>
      <c r="R184" s="1"/>
    </row>
    <row r="185" spans="1:18" x14ac:dyDescent="0.2">
      <c r="A185" t="s">
        <v>13</v>
      </c>
      <c r="B185" s="7" t="s">
        <v>14</v>
      </c>
      <c r="C185" s="7">
        <v>1</v>
      </c>
      <c r="D185" s="13" t="s">
        <v>640</v>
      </c>
      <c r="E185" s="8" t="str">
        <f t="shared" si="6"/>
        <v>19</v>
      </c>
      <c r="F185" s="18" t="str">
        <f t="shared" si="7"/>
        <v>64733</v>
      </c>
      <c r="G185" s="18" t="str">
        <f t="shared" si="8"/>
        <v>0137513</v>
      </c>
      <c r="H185" s="5" t="s">
        <v>842</v>
      </c>
      <c r="I185" s="6" t="s">
        <v>843</v>
      </c>
      <c r="J185" s="35" t="s">
        <v>844</v>
      </c>
      <c r="K185" s="23">
        <v>6382</v>
      </c>
      <c r="L185" s="16">
        <v>513</v>
      </c>
      <c r="M185" s="1"/>
      <c r="N185" s="1"/>
      <c r="O185" s="1"/>
      <c r="P185" s="1"/>
      <c r="Q185" s="1"/>
      <c r="R185" s="1"/>
    </row>
    <row r="186" spans="1:18" x14ac:dyDescent="0.2">
      <c r="A186" t="s">
        <v>13</v>
      </c>
      <c r="B186" s="7" t="s">
        <v>14</v>
      </c>
      <c r="C186" s="7">
        <v>1</v>
      </c>
      <c r="D186" s="7" t="s">
        <v>1150</v>
      </c>
      <c r="E186" s="8" t="str">
        <f t="shared" si="6"/>
        <v>19</v>
      </c>
      <c r="F186" s="18" t="str">
        <f t="shared" si="7"/>
        <v>10199</v>
      </c>
      <c r="G186" s="18" t="str">
        <f t="shared" si="8"/>
        <v>0139170</v>
      </c>
      <c r="H186" s="5" t="s">
        <v>1814</v>
      </c>
      <c r="I186" s="6" t="s">
        <v>1815</v>
      </c>
      <c r="J186" s="35" t="s">
        <v>1816</v>
      </c>
      <c r="K186" s="23">
        <v>1855</v>
      </c>
      <c r="L186" s="16">
        <v>464</v>
      </c>
      <c r="M186" s="1"/>
      <c r="N186" s="1"/>
      <c r="O186" s="1"/>
      <c r="P186" s="1"/>
      <c r="Q186" s="1"/>
      <c r="R186" s="1"/>
    </row>
    <row r="187" spans="1:18" x14ac:dyDescent="0.2">
      <c r="A187" t="s">
        <v>13</v>
      </c>
      <c r="B187" s="7" t="s">
        <v>14</v>
      </c>
      <c r="C187" s="7">
        <v>1</v>
      </c>
      <c r="D187" s="13" t="s">
        <v>644</v>
      </c>
      <c r="E187" s="8" t="str">
        <f t="shared" si="6"/>
        <v>19</v>
      </c>
      <c r="F187" s="18" t="str">
        <f t="shared" si="7"/>
        <v>64733</v>
      </c>
      <c r="G187" s="18" t="str">
        <f t="shared" si="8"/>
        <v>0140111</v>
      </c>
      <c r="H187" s="5" t="s">
        <v>854</v>
      </c>
      <c r="I187" s="6" t="s">
        <v>855</v>
      </c>
      <c r="J187" s="35" t="s">
        <v>856</v>
      </c>
      <c r="K187" s="16">
        <v>3735</v>
      </c>
      <c r="L187" s="16">
        <v>575</v>
      </c>
      <c r="M187" s="1"/>
      <c r="N187" s="1"/>
      <c r="O187" s="1"/>
      <c r="P187" s="1"/>
      <c r="Q187" s="1"/>
      <c r="R187" s="1"/>
    </row>
    <row r="188" spans="1:18" x14ac:dyDescent="0.2">
      <c r="A188" t="s">
        <v>13</v>
      </c>
      <c r="B188" s="7" t="s">
        <v>14</v>
      </c>
      <c r="C188" s="7">
        <v>1</v>
      </c>
      <c r="D188" s="13" t="s">
        <v>412</v>
      </c>
      <c r="E188" s="8" t="str">
        <f t="shared" si="6"/>
        <v>19</v>
      </c>
      <c r="F188" s="18" t="str">
        <f t="shared" si="7"/>
        <v>10199</v>
      </c>
      <c r="G188" s="18" t="str">
        <f t="shared" si="8"/>
        <v>0140772</v>
      </c>
      <c r="H188" s="5" t="s">
        <v>413</v>
      </c>
      <c r="I188" s="6" t="s">
        <v>414</v>
      </c>
      <c r="J188" s="35" t="s">
        <v>415</v>
      </c>
      <c r="K188" s="23">
        <v>3853</v>
      </c>
      <c r="L188" s="16">
        <v>661</v>
      </c>
      <c r="M188" s="1"/>
      <c r="N188" s="1"/>
      <c r="O188" s="1"/>
      <c r="P188" s="1"/>
      <c r="Q188" s="1"/>
      <c r="R188" s="1"/>
    </row>
    <row r="189" spans="1:18" x14ac:dyDescent="0.2">
      <c r="A189" t="s">
        <v>95</v>
      </c>
      <c r="B189" s="7" t="s">
        <v>96</v>
      </c>
      <c r="C189" s="7">
        <v>1</v>
      </c>
      <c r="D189" s="13" t="s">
        <v>1043</v>
      </c>
      <c r="E189" s="8" t="str">
        <f t="shared" si="6"/>
        <v>20</v>
      </c>
      <c r="F189" s="18" t="str">
        <f t="shared" si="7"/>
        <v>10207</v>
      </c>
      <c r="G189" s="18" t="str">
        <f t="shared" si="8"/>
        <v>0000000</v>
      </c>
      <c r="H189" s="5" t="s">
        <v>134</v>
      </c>
      <c r="I189" s="6" t="s">
        <v>1507</v>
      </c>
      <c r="J189" s="35" t="s">
        <v>1508</v>
      </c>
      <c r="K189" s="16">
        <v>28519</v>
      </c>
      <c r="L189" s="16">
        <v>28519</v>
      </c>
      <c r="M189" s="1"/>
      <c r="N189" s="1"/>
      <c r="O189" s="1"/>
      <c r="P189" s="1"/>
      <c r="Q189" s="1"/>
      <c r="R189" s="1"/>
    </row>
    <row r="190" spans="1:18" x14ac:dyDescent="0.2">
      <c r="A190" t="s">
        <v>95</v>
      </c>
      <c r="B190" s="7" t="s">
        <v>96</v>
      </c>
      <c r="C190" s="7">
        <v>1</v>
      </c>
      <c r="D190" s="13" t="s">
        <v>557</v>
      </c>
      <c r="E190" s="8" t="str">
        <f t="shared" si="6"/>
        <v>20</v>
      </c>
      <c r="F190" s="18" t="str">
        <f t="shared" si="7"/>
        <v>65193</v>
      </c>
      <c r="G190" s="18" t="str">
        <f t="shared" si="8"/>
        <v>0000000</v>
      </c>
      <c r="H190" s="6" t="s">
        <v>134</v>
      </c>
      <c r="I190" s="2" t="s">
        <v>666</v>
      </c>
      <c r="J190" s="37" t="s">
        <v>667</v>
      </c>
      <c r="K190" s="16">
        <v>107891</v>
      </c>
      <c r="L190" s="16">
        <v>64999</v>
      </c>
      <c r="M190" s="1"/>
      <c r="N190" s="1"/>
      <c r="O190" s="1"/>
      <c r="P190" s="1"/>
      <c r="Q190" s="1"/>
      <c r="R190" s="1"/>
    </row>
    <row r="191" spans="1:18" x14ac:dyDescent="0.2">
      <c r="A191" t="s">
        <v>95</v>
      </c>
      <c r="B191" s="7" t="s">
        <v>96</v>
      </c>
      <c r="C191" s="7">
        <v>1</v>
      </c>
      <c r="D191" s="13" t="s">
        <v>558</v>
      </c>
      <c r="E191" s="8" t="str">
        <f t="shared" si="6"/>
        <v>20</v>
      </c>
      <c r="F191" s="18" t="str">
        <f t="shared" si="7"/>
        <v>65201</v>
      </c>
      <c r="G191" s="18" t="str">
        <f t="shared" si="8"/>
        <v>0000000</v>
      </c>
      <c r="H191" s="5" t="s">
        <v>134</v>
      </c>
      <c r="I191" s="6" t="s">
        <v>668</v>
      </c>
      <c r="J191" s="35" t="s">
        <v>669</v>
      </c>
      <c r="K191" s="23">
        <v>43030</v>
      </c>
      <c r="L191" s="16">
        <v>13700</v>
      </c>
      <c r="M191" s="1"/>
      <c r="N191" s="1"/>
      <c r="O191" s="1"/>
      <c r="P191" s="1"/>
      <c r="Q191" s="1"/>
      <c r="R191" s="1"/>
    </row>
    <row r="192" spans="1:18" x14ac:dyDescent="0.2">
      <c r="A192" t="s">
        <v>95</v>
      </c>
      <c r="B192" s="7" t="s">
        <v>96</v>
      </c>
      <c r="C192" s="7">
        <v>1</v>
      </c>
      <c r="D192" s="13" t="s">
        <v>343</v>
      </c>
      <c r="E192" s="8" t="str">
        <f t="shared" si="6"/>
        <v>20</v>
      </c>
      <c r="F192" s="18" t="str">
        <f t="shared" si="7"/>
        <v>65243</v>
      </c>
      <c r="G192" s="18" t="str">
        <f t="shared" si="8"/>
        <v>0000000</v>
      </c>
      <c r="H192" s="5" t="s">
        <v>134</v>
      </c>
      <c r="I192" s="6" t="s">
        <v>160</v>
      </c>
      <c r="J192" s="35" t="s">
        <v>344</v>
      </c>
      <c r="K192" s="16">
        <v>1060151</v>
      </c>
      <c r="L192" s="16">
        <v>4602</v>
      </c>
      <c r="M192" s="1"/>
      <c r="N192" s="1"/>
      <c r="O192" s="1"/>
      <c r="P192" s="1"/>
      <c r="Q192" s="1"/>
      <c r="R192" s="1"/>
    </row>
    <row r="193" spans="1:18" x14ac:dyDescent="0.2">
      <c r="A193" t="s">
        <v>95</v>
      </c>
      <c r="B193" s="7" t="s">
        <v>96</v>
      </c>
      <c r="C193" s="7">
        <v>1</v>
      </c>
      <c r="D193" s="13" t="s">
        <v>292</v>
      </c>
      <c r="E193" s="8" t="str">
        <f t="shared" si="6"/>
        <v>20</v>
      </c>
      <c r="F193" s="18" t="str">
        <f t="shared" si="7"/>
        <v>65276</v>
      </c>
      <c r="G193" s="18" t="str">
        <f t="shared" si="8"/>
        <v>0000000</v>
      </c>
      <c r="H193" s="5" t="s">
        <v>134</v>
      </c>
      <c r="I193" s="6" t="s">
        <v>293</v>
      </c>
      <c r="J193" s="35" t="s">
        <v>294</v>
      </c>
      <c r="K193" s="16">
        <v>4046</v>
      </c>
      <c r="L193" s="16">
        <v>653</v>
      </c>
      <c r="M193" s="1"/>
      <c r="N193" s="1"/>
      <c r="O193" s="1"/>
      <c r="P193" s="1"/>
      <c r="Q193" s="1"/>
      <c r="R193" s="1"/>
    </row>
    <row r="194" spans="1:18" x14ac:dyDescent="0.2">
      <c r="A194" t="s">
        <v>112</v>
      </c>
      <c r="B194" s="7" t="s">
        <v>113</v>
      </c>
      <c r="C194" s="7">
        <v>53</v>
      </c>
      <c r="D194" s="13" t="s">
        <v>960</v>
      </c>
      <c r="E194" s="8" t="str">
        <f t="shared" si="6"/>
        <v>21</v>
      </c>
      <c r="F194" s="18" t="str">
        <f t="shared" si="7"/>
        <v>65318</v>
      </c>
      <c r="G194" s="18" t="str">
        <f t="shared" si="8"/>
        <v>0000000</v>
      </c>
      <c r="H194" s="5" t="s">
        <v>134</v>
      </c>
      <c r="I194" s="6" t="s">
        <v>1345</v>
      </c>
      <c r="J194" s="35" t="s">
        <v>1346</v>
      </c>
      <c r="K194" s="16">
        <v>29033</v>
      </c>
      <c r="L194" s="16">
        <v>21337</v>
      </c>
      <c r="M194" s="1"/>
      <c r="N194" s="1"/>
      <c r="O194" s="1"/>
      <c r="P194" s="1"/>
      <c r="Q194" s="1"/>
      <c r="R194" s="1"/>
    </row>
    <row r="195" spans="1:18" x14ac:dyDescent="0.2">
      <c r="A195" t="s">
        <v>112</v>
      </c>
      <c r="B195" s="7" t="s">
        <v>113</v>
      </c>
      <c r="C195" s="7">
        <v>53</v>
      </c>
      <c r="D195" s="13" t="s">
        <v>939</v>
      </c>
      <c r="E195" s="8" t="str">
        <f t="shared" si="6"/>
        <v>21</v>
      </c>
      <c r="F195" s="18" t="str">
        <f t="shared" si="7"/>
        <v>65342</v>
      </c>
      <c r="G195" s="18" t="str">
        <f t="shared" si="8"/>
        <v>0000000</v>
      </c>
      <c r="H195" s="5" t="s">
        <v>134</v>
      </c>
      <c r="I195" s="6" t="s">
        <v>1305</v>
      </c>
      <c r="J195" s="35" t="s">
        <v>1306</v>
      </c>
      <c r="K195" s="16">
        <v>1507</v>
      </c>
      <c r="L195" s="16">
        <v>1507</v>
      </c>
      <c r="M195" s="1"/>
      <c r="N195" s="1"/>
      <c r="O195" s="1"/>
      <c r="P195" s="1"/>
      <c r="Q195" s="1"/>
      <c r="R195" s="1"/>
    </row>
    <row r="196" spans="1:18" x14ac:dyDescent="0.2">
      <c r="A196" t="s">
        <v>112</v>
      </c>
      <c r="B196" s="7" t="s">
        <v>113</v>
      </c>
      <c r="C196" s="7">
        <v>53</v>
      </c>
      <c r="D196" s="13" t="s">
        <v>972</v>
      </c>
      <c r="E196" s="8" t="str">
        <f t="shared" si="6"/>
        <v>21</v>
      </c>
      <c r="F196" s="18" t="str">
        <f t="shared" si="7"/>
        <v>65417</v>
      </c>
      <c r="G196" s="18" t="str">
        <f t="shared" si="8"/>
        <v>0000000</v>
      </c>
      <c r="H196" s="5" t="s">
        <v>134</v>
      </c>
      <c r="I196" s="6" t="s">
        <v>1368</v>
      </c>
      <c r="J196" s="35" t="s">
        <v>1369</v>
      </c>
      <c r="K196" s="16">
        <v>166754</v>
      </c>
      <c r="L196" s="16">
        <v>127587</v>
      </c>
      <c r="M196" s="1"/>
      <c r="N196" s="1"/>
      <c r="O196" s="1"/>
      <c r="P196" s="1"/>
      <c r="Q196" s="1"/>
      <c r="R196" s="1"/>
    </row>
    <row r="197" spans="1:18" x14ac:dyDescent="0.2">
      <c r="A197" t="s">
        <v>112</v>
      </c>
      <c r="B197" s="7" t="s">
        <v>113</v>
      </c>
      <c r="C197" s="7">
        <v>53</v>
      </c>
      <c r="D197" s="13" t="s">
        <v>600</v>
      </c>
      <c r="E197" s="8" t="str">
        <f t="shared" si="6"/>
        <v>21</v>
      </c>
      <c r="F197" s="18" t="str">
        <f t="shared" si="7"/>
        <v>65425</v>
      </c>
      <c r="G197" s="18" t="str">
        <f t="shared" si="8"/>
        <v>0000000</v>
      </c>
      <c r="H197" s="5" t="s">
        <v>134</v>
      </c>
      <c r="I197" s="6" t="s">
        <v>741</v>
      </c>
      <c r="J197" s="35" t="s">
        <v>742</v>
      </c>
      <c r="K197" s="23">
        <v>22370</v>
      </c>
      <c r="L197" s="16">
        <v>5593</v>
      </c>
      <c r="M197" s="1"/>
      <c r="N197" s="1"/>
      <c r="O197" s="1"/>
      <c r="P197" s="1"/>
      <c r="Q197" s="1"/>
      <c r="R197" s="1"/>
    </row>
    <row r="198" spans="1:18" x14ac:dyDescent="0.2">
      <c r="A198" t="s">
        <v>112</v>
      </c>
      <c r="B198" s="7" t="s">
        <v>113</v>
      </c>
      <c r="C198" s="7">
        <v>53</v>
      </c>
      <c r="D198" s="13" t="s">
        <v>1007</v>
      </c>
      <c r="E198" s="8" t="str">
        <f t="shared" ref="E198:E261" si="9">MID($D198,1,2)</f>
        <v>21</v>
      </c>
      <c r="F198" s="18" t="str">
        <f t="shared" ref="F198:F261" si="10">MID($D198,3,5)</f>
        <v>65466</v>
      </c>
      <c r="G198" s="18" t="str">
        <f t="shared" ref="G198:G261" si="11">MID($D198,8,7)</f>
        <v>0000000</v>
      </c>
      <c r="H198" s="5" t="s">
        <v>134</v>
      </c>
      <c r="I198" s="6" t="s">
        <v>1438</v>
      </c>
      <c r="J198" s="35" t="s">
        <v>1439</v>
      </c>
      <c r="K198" s="16">
        <v>63418</v>
      </c>
      <c r="L198" s="16">
        <v>873</v>
      </c>
      <c r="M198" s="1"/>
      <c r="N198" s="1"/>
      <c r="O198" s="1"/>
      <c r="P198" s="1"/>
      <c r="Q198" s="1"/>
      <c r="R198" s="1"/>
    </row>
    <row r="199" spans="1:18" x14ac:dyDescent="0.2">
      <c r="A199" t="s">
        <v>115</v>
      </c>
      <c r="B199" s="7" t="s">
        <v>116</v>
      </c>
      <c r="C199" s="7">
        <v>1</v>
      </c>
      <c r="D199" s="13" t="s">
        <v>1044</v>
      </c>
      <c r="E199" s="8" t="str">
        <f t="shared" si="9"/>
        <v>22</v>
      </c>
      <c r="F199" s="18" t="str">
        <f t="shared" si="10"/>
        <v>10223</v>
      </c>
      <c r="G199" s="18" t="str">
        <f t="shared" si="11"/>
        <v>0000000</v>
      </c>
      <c r="H199" s="5" t="s">
        <v>134</v>
      </c>
      <c r="I199" s="6" t="s">
        <v>1509</v>
      </c>
      <c r="J199" s="35" t="s">
        <v>1510</v>
      </c>
      <c r="K199" s="23">
        <v>1546</v>
      </c>
      <c r="L199" s="16">
        <v>523</v>
      </c>
      <c r="M199" s="1"/>
      <c r="N199" s="1"/>
      <c r="O199" s="1"/>
      <c r="P199" s="1"/>
      <c r="Q199" s="1"/>
      <c r="R199" s="1"/>
    </row>
    <row r="200" spans="1:18" x14ac:dyDescent="0.2">
      <c r="A200" t="s">
        <v>115</v>
      </c>
      <c r="B200" s="7" t="s">
        <v>116</v>
      </c>
      <c r="C200" s="7">
        <v>1</v>
      </c>
      <c r="D200" s="13" t="s">
        <v>955</v>
      </c>
      <c r="E200" s="8" t="str">
        <f t="shared" si="9"/>
        <v>22</v>
      </c>
      <c r="F200" s="18" t="str">
        <f t="shared" si="10"/>
        <v>65532</v>
      </c>
      <c r="G200" s="18" t="str">
        <f t="shared" si="11"/>
        <v>0000000</v>
      </c>
      <c r="H200" s="5" t="s">
        <v>134</v>
      </c>
      <c r="I200" s="6" t="s">
        <v>161</v>
      </c>
      <c r="J200" s="35" t="s">
        <v>1337</v>
      </c>
      <c r="K200" s="16">
        <v>84134</v>
      </c>
      <c r="L200" s="16">
        <v>25325</v>
      </c>
      <c r="M200" s="1"/>
      <c r="N200" s="1"/>
      <c r="O200" s="1"/>
      <c r="P200" s="1"/>
      <c r="Q200" s="1"/>
      <c r="R200" s="1"/>
    </row>
    <row r="201" spans="1:18" x14ac:dyDescent="0.2">
      <c r="A201" t="s">
        <v>35</v>
      </c>
      <c r="B201" s="7" t="s">
        <v>36</v>
      </c>
      <c r="C201" s="7">
        <v>31</v>
      </c>
      <c r="D201" s="13" t="s">
        <v>1036</v>
      </c>
      <c r="E201" s="8" t="str">
        <f t="shared" si="9"/>
        <v>23</v>
      </c>
      <c r="F201" s="18" t="str">
        <f t="shared" si="10"/>
        <v>65623</v>
      </c>
      <c r="G201" s="18" t="str">
        <f t="shared" si="11"/>
        <v>0000000</v>
      </c>
      <c r="H201" s="5" t="s">
        <v>134</v>
      </c>
      <c r="I201" s="6" t="s">
        <v>787</v>
      </c>
      <c r="J201" s="35" t="s">
        <v>1495</v>
      </c>
      <c r="K201" s="16">
        <v>66558</v>
      </c>
      <c r="L201" s="16">
        <v>13313</v>
      </c>
      <c r="M201" s="1"/>
      <c r="N201" s="1"/>
      <c r="O201" s="1"/>
      <c r="P201" s="1"/>
      <c r="Q201" s="1"/>
      <c r="R201" s="1"/>
    </row>
    <row r="202" spans="1:18" x14ac:dyDescent="0.2">
      <c r="A202" t="s">
        <v>35</v>
      </c>
      <c r="B202" s="7" t="s">
        <v>36</v>
      </c>
      <c r="C202" s="7">
        <v>31</v>
      </c>
      <c r="D202" s="13" t="s">
        <v>996</v>
      </c>
      <c r="E202" s="8" t="str">
        <f t="shared" si="9"/>
        <v>23</v>
      </c>
      <c r="F202" s="18" t="str">
        <f t="shared" si="10"/>
        <v>73866</v>
      </c>
      <c r="G202" s="18" t="str">
        <f t="shared" si="11"/>
        <v>0000000</v>
      </c>
      <c r="H202" s="5" t="s">
        <v>134</v>
      </c>
      <c r="I202" s="6" t="s">
        <v>1416</v>
      </c>
      <c r="J202" s="35" t="s">
        <v>1417</v>
      </c>
      <c r="K202" s="16">
        <v>6912</v>
      </c>
      <c r="L202" s="16">
        <v>93</v>
      </c>
      <c r="M202" s="1"/>
      <c r="N202" s="1"/>
      <c r="O202" s="1"/>
      <c r="P202" s="1"/>
      <c r="Q202" s="1"/>
      <c r="R202" s="1"/>
    </row>
    <row r="203" spans="1:18" x14ac:dyDescent="0.2">
      <c r="A203" t="s">
        <v>35</v>
      </c>
      <c r="B203" s="7" t="s">
        <v>36</v>
      </c>
      <c r="C203" s="7">
        <v>31</v>
      </c>
      <c r="D203" s="13" t="s">
        <v>582</v>
      </c>
      <c r="E203" s="8" t="str">
        <f t="shared" si="9"/>
        <v>23</v>
      </c>
      <c r="F203" s="18" t="str">
        <f t="shared" si="10"/>
        <v>73916</v>
      </c>
      <c r="G203" s="18" t="str">
        <f t="shared" si="11"/>
        <v>0000000</v>
      </c>
      <c r="H203" s="5" t="s">
        <v>134</v>
      </c>
      <c r="I203" s="6" t="s">
        <v>711</v>
      </c>
      <c r="J203" s="35" t="s">
        <v>712</v>
      </c>
      <c r="K203" s="16">
        <v>11529</v>
      </c>
      <c r="L203" s="16">
        <v>5677</v>
      </c>
      <c r="M203" s="1"/>
      <c r="N203" s="1"/>
      <c r="O203" s="1"/>
      <c r="P203" s="1"/>
      <c r="Q203" s="1"/>
      <c r="R203" s="1"/>
    </row>
    <row r="204" spans="1:18" x14ac:dyDescent="0.2">
      <c r="A204" t="s">
        <v>35</v>
      </c>
      <c r="B204" s="7" t="s">
        <v>36</v>
      </c>
      <c r="C204" s="7">
        <v>31</v>
      </c>
      <c r="D204" s="13" t="s">
        <v>583</v>
      </c>
      <c r="E204" s="8" t="str">
        <f t="shared" si="9"/>
        <v>23</v>
      </c>
      <c r="F204" s="18" t="str">
        <f t="shared" si="10"/>
        <v>75218</v>
      </c>
      <c r="G204" s="18" t="str">
        <f t="shared" si="11"/>
        <v>0000000</v>
      </c>
      <c r="H204" s="5" t="s">
        <v>134</v>
      </c>
      <c r="I204" s="6" t="s">
        <v>713</v>
      </c>
      <c r="J204" s="35" t="s">
        <v>714</v>
      </c>
      <c r="K204" s="23">
        <v>2014</v>
      </c>
      <c r="L204" s="16">
        <v>504</v>
      </c>
      <c r="M204" s="1"/>
      <c r="N204" s="1"/>
      <c r="O204" s="1"/>
      <c r="P204" s="1"/>
      <c r="Q204" s="1"/>
      <c r="R204" s="1"/>
    </row>
    <row r="205" spans="1:18" x14ac:dyDescent="0.2">
      <c r="A205" t="s">
        <v>35</v>
      </c>
      <c r="B205" s="7" t="s">
        <v>36</v>
      </c>
      <c r="C205" s="7">
        <v>31</v>
      </c>
      <c r="D205" s="13" t="s">
        <v>623</v>
      </c>
      <c r="E205" s="8" t="str">
        <f t="shared" si="9"/>
        <v>23</v>
      </c>
      <c r="F205" s="18" t="str">
        <f t="shared" si="10"/>
        <v>65623</v>
      </c>
      <c r="G205" s="18" t="str">
        <f t="shared" si="11"/>
        <v>2330363</v>
      </c>
      <c r="H205" s="5" t="s">
        <v>788</v>
      </c>
      <c r="I205" s="6" t="s">
        <v>789</v>
      </c>
      <c r="J205" s="35" t="s">
        <v>790</v>
      </c>
      <c r="K205" s="16">
        <v>4701</v>
      </c>
      <c r="L205" s="16">
        <v>1561</v>
      </c>
      <c r="M205" s="1"/>
      <c r="N205" s="1"/>
      <c r="O205" s="1"/>
      <c r="P205" s="1"/>
      <c r="Q205" s="1"/>
      <c r="R205" s="1"/>
    </row>
    <row r="206" spans="1:18" x14ac:dyDescent="0.2">
      <c r="A206" t="s">
        <v>35</v>
      </c>
      <c r="B206" s="7" t="s">
        <v>36</v>
      </c>
      <c r="C206" s="7">
        <v>31</v>
      </c>
      <c r="D206" s="13" t="s">
        <v>1097</v>
      </c>
      <c r="E206" s="8" t="str">
        <f t="shared" si="9"/>
        <v>23</v>
      </c>
      <c r="F206" s="18" t="str">
        <f t="shared" si="10"/>
        <v>65615</v>
      </c>
      <c r="G206" s="18" t="str">
        <f t="shared" si="11"/>
        <v>0115055</v>
      </c>
      <c r="H206" s="5" t="s">
        <v>1655</v>
      </c>
      <c r="I206" s="6" t="s">
        <v>1656</v>
      </c>
      <c r="J206" s="35" t="s">
        <v>1657</v>
      </c>
      <c r="K206" s="16">
        <v>6744</v>
      </c>
      <c r="L206" s="16">
        <v>1686</v>
      </c>
      <c r="M206" s="1"/>
      <c r="N206" s="1"/>
      <c r="O206" s="1"/>
      <c r="P206" s="1"/>
      <c r="Q206" s="1"/>
      <c r="R206" s="1"/>
    </row>
    <row r="207" spans="1:18" x14ac:dyDescent="0.2">
      <c r="A207" t="s">
        <v>45</v>
      </c>
      <c r="B207" s="7" t="s">
        <v>46</v>
      </c>
      <c r="C207" s="7">
        <v>1</v>
      </c>
      <c r="D207" s="13" t="s">
        <v>1045</v>
      </c>
      <c r="E207" s="8" t="str">
        <f t="shared" si="9"/>
        <v>24</v>
      </c>
      <c r="F207" s="18" t="str">
        <f t="shared" si="10"/>
        <v>10249</v>
      </c>
      <c r="G207" s="18" t="str">
        <f t="shared" si="11"/>
        <v>0000000</v>
      </c>
      <c r="H207" s="5" t="s">
        <v>134</v>
      </c>
      <c r="I207" s="6" t="s">
        <v>1511</v>
      </c>
      <c r="J207" s="35" t="s">
        <v>1512</v>
      </c>
      <c r="K207" s="16">
        <v>52804</v>
      </c>
      <c r="L207" s="16">
        <v>12531</v>
      </c>
      <c r="M207" s="1"/>
      <c r="N207" s="1"/>
      <c r="O207" s="1"/>
      <c r="P207" s="1"/>
      <c r="Q207" s="1"/>
      <c r="R207" s="1"/>
    </row>
    <row r="208" spans="1:18" x14ac:dyDescent="0.2">
      <c r="A208" t="s">
        <v>45</v>
      </c>
      <c r="B208" s="7" t="s">
        <v>46</v>
      </c>
      <c r="C208" s="7">
        <v>1</v>
      </c>
      <c r="D208" s="13" t="s">
        <v>873</v>
      </c>
      <c r="E208" s="8" t="str">
        <f t="shared" si="9"/>
        <v>24</v>
      </c>
      <c r="F208" s="18" t="str">
        <f t="shared" si="10"/>
        <v>65649</v>
      </c>
      <c r="G208" s="18" t="str">
        <f t="shared" si="11"/>
        <v>0000000</v>
      </c>
      <c r="H208" s="5" t="s">
        <v>134</v>
      </c>
      <c r="I208" s="6" t="s">
        <v>1179</v>
      </c>
      <c r="J208" s="35" t="s">
        <v>1180</v>
      </c>
      <c r="K208" s="16">
        <v>9534</v>
      </c>
      <c r="L208" s="16">
        <v>4682</v>
      </c>
      <c r="M208" s="1"/>
      <c r="N208" s="1"/>
      <c r="O208" s="1"/>
      <c r="P208" s="1"/>
      <c r="Q208" s="1"/>
      <c r="R208" s="1"/>
    </row>
    <row r="209" spans="1:18" x14ac:dyDescent="0.2">
      <c r="A209" t="s">
        <v>45</v>
      </c>
      <c r="B209" s="7" t="s">
        <v>46</v>
      </c>
      <c r="C209" s="7">
        <v>1</v>
      </c>
      <c r="D209" s="13" t="s">
        <v>109</v>
      </c>
      <c r="E209" s="8" t="str">
        <f t="shared" si="9"/>
        <v>24</v>
      </c>
      <c r="F209" s="18" t="str">
        <f t="shared" si="10"/>
        <v>65698</v>
      </c>
      <c r="G209" s="18" t="str">
        <f t="shared" si="11"/>
        <v>0000000</v>
      </c>
      <c r="H209" s="5" t="s">
        <v>134</v>
      </c>
      <c r="I209" s="6" t="s">
        <v>152</v>
      </c>
      <c r="J209" s="35" t="s">
        <v>153</v>
      </c>
      <c r="K209" s="16">
        <v>73675</v>
      </c>
      <c r="L209" s="16">
        <v>5936</v>
      </c>
      <c r="M209" s="1"/>
      <c r="N209" s="1"/>
      <c r="O209" s="1"/>
      <c r="P209" s="1"/>
      <c r="Q209" s="1"/>
      <c r="R209" s="1"/>
    </row>
    <row r="210" spans="1:18" x14ac:dyDescent="0.2">
      <c r="A210" t="s">
        <v>45</v>
      </c>
      <c r="B210" s="7" t="s">
        <v>46</v>
      </c>
      <c r="C210" s="7">
        <v>1</v>
      </c>
      <c r="D210" s="13" t="s">
        <v>944</v>
      </c>
      <c r="E210" s="8" t="str">
        <f t="shared" si="9"/>
        <v>24</v>
      </c>
      <c r="F210" s="18" t="str">
        <f t="shared" si="10"/>
        <v>65722</v>
      </c>
      <c r="G210" s="18" t="str">
        <f t="shared" si="11"/>
        <v>0000000</v>
      </c>
      <c r="H210" s="5" t="s">
        <v>134</v>
      </c>
      <c r="I210" s="6" t="s">
        <v>1315</v>
      </c>
      <c r="J210" s="35" t="s">
        <v>1316</v>
      </c>
      <c r="K210" s="23">
        <v>14915</v>
      </c>
      <c r="L210" s="16">
        <v>5864</v>
      </c>
      <c r="M210" s="1"/>
      <c r="N210" s="1"/>
      <c r="O210" s="1"/>
      <c r="P210" s="1"/>
      <c r="Q210" s="1"/>
      <c r="R210" s="1"/>
    </row>
    <row r="211" spans="1:18" x14ac:dyDescent="0.2">
      <c r="A211" t="s">
        <v>45</v>
      </c>
      <c r="B211" s="7" t="s">
        <v>46</v>
      </c>
      <c r="C211" s="7">
        <v>1</v>
      </c>
      <c r="D211" s="13" t="s">
        <v>959</v>
      </c>
      <c r="E211" s="8" t="str">
        <f t="shared" si="9"/>
        <v>24</v>
      </c>
      <c r="F211" s="18" t="str">
        <f t="shared" si="10"/>
        <v>65771</v>
      </c>
      <c r="G211" s="18" t="str">
        <f t="shared" si="11"/>
        <v>0000000</v>
      </c>
      <c r="H211" s="5" t="s">
        <v>134</v>
      </c>
      <c r="I211" s="6" t="s">
        <v>1343</v>
      </c>
      <c r="J211" s="35" t="s">
        <v>1344</v>
      </c>
      <c r="K211" s="23">
        <v>603943</v>
      </c>
      <c r="L211" s="16">
        <v>150868</v>
      </c>
      <c r="M211" s="1"/>
      <c r="N211" s="1"/>
      <c r="O211" s="1"/>
      <c r="P211" s="1"/>
      <c r="Q211" s="1"/>
      <c r="R211" s="1"/>
    </row>
    <row r="212" spans="1:18" x14ac:dyDescent="0.2">
      <c r="A212" t="s">
        <v>45</v>
      </c>
      <c r="B212" s="7" t="s">
        <v>46</v>
      </c>
      <c r="C212" s="7">
        <v>1</v>
      </c>
      <c r="D212" s="13" t="s">
        <v>283</v>
      </c>
      <c r="E212" s="8" t="str">
        <f t="shared" si="9"/>
        <v>24</v>
      </c>
      <c r="F212" s="18" t="str">
        <f t="shared" si="10"/>
        <v>65789</v>
      </c>
      <c r="G212" s="18" t="str">
        <f t="shared" si="11"/>
        <v>0000000</v>
      </c>
      <c r="H212" s="5" t="s">
        <v>134</v>
      </c>
      <c r="I212" s="6" t="s">
        <v>284</v>
      </c>
      <c r="J212" s="35" t="s">
        <v>285</v>
      </c>
      <c r="K212" s="16">
        <v>499553</v>
      </c>
      <c r="L212" s="16">
        <v>5674</v>
      </c>
      <c r="M212" s="1"/>
      <c r="N212" s="1"/>
      <c r="O212" s="1"/>
      <c r="P212" s="1"/>
      <c r="Q212" s="1"/>
      <c r="R212" s="1"/>
    </row>
    <row r="213" spans="1:18" x14ac:dyDescent="0.2">
      <c r="A213" t="s">
        <v>45</v>
      </c>
      <c r="B213" s="7" t="s">
        <v>46</v>
      </c>
      <c r="C213" s="7">
        <v>1</v>
      </c>
      <c r="D213" s="13" t="s">
        <v>365</v>
      </c>
      <c r="E213" s="8" t="str">
        <f t="shared" si="9"/>
        <v>24</v>
      </c>
      <c r="F213" s="18" t="str">
        <f t="shared" si="10"/>
        <v>65839</v>
      </c>
      <c r="G213" s="18" t="str">
        <f t="shared" si="11"/>
        <v>0000000</v>
      </c>
      <c r="H213" s="8" t="s">
        <v>134</v>
      </c>
      <c r="I213" s="6" t="s">
        <v>366</v>
      </c>
      <c r="J213" s="36" t="s">
        <v>367</v>
      </c>
      <c r="K213" s="16">
        <v>4181</v>
      </c>
      <c r="L213" s="16">
        <v>2769</v>
      </c>
      <c r="M213" s="1"/>
      <c r="N213" s="1"/>
      <c r="O213" s="1"/>
      <c r="P213" s="1"/>
      <c r="Q213" s="1"/>
      <c r="R213" s="1"/>
    </row>
    <row r="214" spans="1:18" x14ac:dyDescent="0.2">
      <c r="A214" t="s">
        <v>45</v>
      </c>
      <c r="B214" s="7" t="s">
        <v>46</v>
      </c>
      <c r="C214" s="7">
        <v>1</v>
      </c>
      <c r="D214" s="13" t="s">
        <v>572</v>
      </c>
      <c r="E214" s="8" t="str">
        <f t="shared" si="9"/>
        <v>24</v>
      </c>
      <c r="F214" s="18" t="str">
        <f t="shared" si="10"/>
        <v>73619</v>
      </c>
      <c r="G214" s="18" t="str">
        <f t="shared" si="11"/>
        <v>0000000</v>
      </c>
      <c r="H214" s="5" t="s">
        <v>134</v>
      </c>
      <c r="I214" s="6" t="s">
        <v>695</v>
      </c>
      <c r="J214" s="35" t="s">
        <v>696</v>
      </c>
      <c r="K214" s="16">
        <v>78005</v>
      </c>
      <c r="L214" s="16">
        <v>21872</v>
      </c>
      <c r="M214" s="1"/>
      <c r="N214" s="1"/>
      <c r="O214" s="1"/>
      <c r="P214" s="1"/>
      <c r="Q214" s="1"/>
      <c r="R214" s="1"/>
    </row>
    <row r="215" spans="1:18" x14ac:dyDescent="0.2">
      <c r="A215" t="s">
        <v>45</v>
      </c>
      <c r="B215" s="7" t="s">
        <v>46</v>
      </c>
      <c r="C215" s="7">
        <v>1</v>
      </c>
      <c r="D215" s="13" t="s">
        <v>901</v>
      </c>
      <c r="E215" s="8" t="str">
        <f t="shared" si="9"/>
        <v>24</v>
      </c>
      <c r="F215" s="18" t="str">
        <f t="shared" si="10"/>
        <v>75366</v>
      </c>
      <c r="G215" s="18" t="str">
        <f t="shared" si="11"/>
        <v>0000000</v>
      </c>
      <c r="H215" s="5" t="s">
        <v>134</v>
      </c>
      <c r="I215" s="6" t="s">
        <v>1232</v>
      </c>
      <c r="J215" s="35" t="s">
        <v>1233</v>
      </c>
      <c r="K215" s="16">
        <v>114185</v>
      </c>
      <c r="L215" s="16">
        <v>76876</v>
      </c>
      <c r="M215" s="1"/>
      <c r="N215" s="1"/>
      <c r="O215" s="1"/>
      <c r="P215" s="1"/>
      <c r="Q215" s="1"/>
      <c r="R215" s="1"/>
    </row>
    <row r="216" spans="1:18" x14ac:dyDescent="0.2">
      <c r="A216" t="s">
        <v>118</v>
      </c>
      <c r="B216" s="7" t="s">
        <v>119</v>
      </c>
      <c r="C216" s="7">
        <v>6</v>
      </c>
      <c r="D216" s="13" t="s">
        <v>371</v>
      </c>
      <c r="E216" s="8" t="str">
        <f t="shared" si="9"/>
        <v>25</v>
      </c>
      <c r="F216" s="18" t="str">
        <f t="shared" si="10"/>
        <v>65896</v>
      </c>
      <c r="G216" s="18" t="str">
        <f t="shared" si="11"/>
        <v>0000000</v>
      </c>
      <c r="H216" s="8" t="s">
        <v>134</v>
      </c>
      <c r="I216" s="6" t="s">
        <v>372</v>
      </c>
      <c r="J216" s="36" t="s">
        <v>373</v>
      </c>
      <c r="K216" s="16">
        <v>3925</v>
      </c>
      <c r="L216" s="16">
        <v>1764</v>
      </c>
      <c r="M216" s="1"/>
      <c r="N216" s="1"/>
      <c r="O216" s="1"/>
      <c r="P216" s="1"/>
      <c r="Q216" s="1"/>
      <c r="R216" s="1"/>
    </row>
    <row r="217" spans="1:18" x14ac:dyDescent="0.2">
      <c r="A217" t="s">
        <v>21</v>
      </c>
      <c r="B217" s="7" t="s">
        <v>22</v>
      </c>
      <c r="C217" s="7">
        <v>2</v>
      </c>
      <c r="D217" s="13" t="s">
        <v>1046</v>
      </c>
      <c r="E217" s="8" t="str">
        <f t="shared" si="9"/>
        <v>27</v>
      </c>
      <c r="F217" s="18" t="str">
        <f t="shared" si="10"/>
        <v>10272</v>
      </c>
      <c r="G217" s="18" t="str">
        <f t="shared" si="11"/>
        <v>0000000</v>
      </c>
      <c r="H217" s="5" t="s">
        <v>134</v>
      </c>
      <c r="I217" s="6" t="s">
        <v>194</v>
      </c>
      <c r="J217" s="35" t="s">
        <v>1513</v>
      </c>
      <c r="K217" s="16">
        <v>28344</v>
      </c>
      <c r="L217" s="16">
        <v>7086</v>
      </c>
      <c r="M217" s="1"/>
      <c r="N217" s="1"/>
      <c r="O217" s="1"/>
      <c r="P217" s="1"/>
      <c r="Q217" s="1"/>
      <c r="R217" s="1"/>
    </row>
    <row r="218" spans="1:18" x14ac:dyDescent="0.2">
      <c r="A218" t="s">
        <v>21</v>
      </c>
      <c r="B218" s="7" t="s">
        <v>22</v>
      </c>
      <c r="C218" s="7">
        <v>2</v>
      </c>
      <c r="D218" s="13" t="s">
        <v>934</v>
      </c>
      <c r="E218" s="8" t="str">
        <f t="shared" si="9"/>
        <v>27</v>
      </c>
      <c r="F218" s="18" t="str">
        <f t="shared" si="10"/>
        <v>66050</v>
      </c>
      <c r="G218" s="18" t="str">
        <f t="shared" si="11"/>
        <v>0000000</v>
      </c>
      <c r="H218" s="5" t="s">
        <v>134</v>
      </c>
      <c r="I218" s="6" t="s">
        <v>1295</v>
      </c>
      <c r="J218" s="35" t="s">
        <v>1296</v>
      </c>
      <c r="K218" s="23">
        <v>107478</v>
      </c>
      <c r="L218" s="16">
        <v>14252</v>
      </c>
      <c r="M218" s="1"/>
      <c r="N218" s="1"/>
      <c r="O218" s="1"/>
      <c r="P218" s="1"/>
      <c r="Q218" s="1"/>
      <c r="R218" s="1"/>
    </row>
    <row r="219" spans="1:18" x14ac:dyDescent="0.2">
      <c r="A219" t="s">
        <v>21</v>
      </c>
      <c r="B219" s="7" t="s">
        <v>22</v>
      </c>
      <c r="C219" s="7">
        <v>2</v>
      </c>
      <c r="D219" s="13" t="s">
        <v>605</v>
      </c>
      <c r="E219" s="8" t="str">
        <f t="shared" si="9"/>
        <v>27</v>
      </c>
      <c r="F219" s="18" t="str">
        <f t="shared" si="10"/>
        <v>66142</v>
      </c>
      <c r="G219" s="18" t="str">
        <f t="shared" si="11"/>
        <v>0000000</v>
      </c>
      <c r="H219" s="5" t="s">
        <v>134</v>
      </c>
      <c r="I219" s="6" t="s">
        <v>750</v>
      </c>
      <c r="J219" s="35" t="s">
        <v>751</v>
      </c>
      <c r="K219" s="16">
        <v>382164</v>
      </c>
      <c r="L219" s="16">
        <v>72233</v>
      </c>
      <c r="M219" s="1"/>
      <c r="N219" s="1"/>
      <c r="O219" s="1"/>
      <c r="P219" s="1"/>
      <c r="Q219" s="1"/>
      <c r="R219" s="1"/>
    </row>
    <row r="220" spans="1:18" x14ac:dyDescent="0.2">
      <c r="A220" t="s">
        <v>21</v>
      </c>
      <c r="B220" s="7" t="s">
        <v>22</v>
      </c>
      <c r="C220" s="7">
        <v>2</v>
      </c>
      <c r="D220" s="13" t="s">
        <v>126</v>
      </c>
      <c r="E220" s="8" t="str">
        <f t="shared" si="9"/>
        <v>27</v>
      </c>
      <c r="F220" s="18" t="str">
        <f t="shared" si="10"/>
        <v>66159</v>
      </c>
      <c r="G220" s="18" t="str">
        <f t="shared" si="11"/>
        <v>0000000</v>
      </c>
      <c r="H220" s="5" t="s">
        <v>134</v>
      </c>
      <c r="I220" s="6" t="s">
        <v>178</v>
      </c>
      <c r="J220" s="35" t="s">
        <v>179</v>
      </c>
      <c r="K220" s="23">
        <v>605970</v>
      </c>
      <c r="L220" s="16">
        <v>76495</v>
      </c>
      <c r="M220" s="1"/>
      <c r="N220" s="1"/>
      <c r="O220" s="1"/>
      <c r="P220" s="1"/>
      <c r="Q220" s="1"/>
      <c r="R220" s="1"/>
    </row>
    <row r="221" spans="1:18" x14ac:dyDescent="0.2">
      <c r="A221" t="s">
        <v>21</v>
      </c>
      <c r="B221" s="7" t="s">
        <v>22</v>
      </c>
      <c r="C221" s="7">
        <v>2</v>
      </c>
      <c r="D221" s="13" t="s">
        <v>610</v>
      </c>
      <c r="E221" s="8" t="str">
        <f t="shared" si="9"/>
        <v>27</v>
      </c>
      <c r="F221" s="18" t="str">
        <f t="shared" si="10"/>
        <v>66191</v>
      </c>
      <c r="G221" s="18" t="str">
        <f t="shared" si="11"/>
        <v>0000000</v>
      </c>
      <c r="H221" s="5" t="s">
        <v>134</v>
      </c>
      <c r="I221" s="6" t="s">
        <v>759</v>
      </c>
      <c r="J221" s="35" t="s">
        <v>760</v>
      </c>
      <c r="K221" s="16">
        <v>97292</v>
      </c>
      <c r="L221" s="16">
        <v>13679</v>
      </c>
      <c r="M221" s="1"/>
      <c r="N221" s="1"/>
      <c r="O221" s="1"/>
      <c r="P221" s="1"/>
      <c r="Q221" s="1"/>
      <c r="R221" s="1"/>
    </row>
    <row r="222" spans="1:18" x14ac:dyDescent="0.2">
      <c r="A222" t="s">
        <v>21</v>
      </c>
      <c r="B222" s="7" t="s">
        <v>22</v>
      </c>
      <c r="C222" s="7">
        <v>2</v>
      </c>
      <c r="D222" s="13" t="s">
        <v>971</v>
      </c>
      <c r="E222" s="8" t="str">
        <f t="shared" si="9"/>
        <v>27</v>
      </c>
      <c r="F222" s="18" t="str">
        <f t="shared" si="10"/>
        <v>73825</v>
      </c>
      <c r="G222" s="18" t="str">
        <f t="shared" si="11"/>
        <v>0000000</v>
      </c>
      <c r="H222" s="5" t="s">
        <v>134</v>
      </c>
      <c r="I222" s="6" t="s">
        <v>1366</v>
      </c>
      <c r="J222" s="35" t="s">
        <v>1367</v>
      </c>
      <c r="K222" s="16">
        <v>168849</v>
      </c>
      <c r="L222" s="16">
        <v>97130</v>
      </c>
      <c r="M222" s="1"/>
      <c r="N222" s="1"/>
      <c r="O222" s="1"/>
      <c r="P222" s="1"/>
      <c r="Q222" s="1"/>
      <c r="R222" s="1"/>
    </row>
    <row r="223" spans="1:18" x14ac:dyDescent="0.2">
      <c r="A223" t="s">
        <v>21</v>
      </c>
      <c r="B223" s="7" t="s">
        <v>22</v>
      </c>
      <c r="C223" s="7">
        <v>2</v>
      </c>
      <c r="D223" s="13" t="s">
        <v>921</v>
      </c>
      <c r="E223" s="8" t="str">
        <f t="shared" si="9"/>
        <v>27</v>
      </c>
      <c r="F223" s="18" t="str">
        <f t="shared" si="10"/>
        <v>75473</v>
      </c>
      <c r="G223" s="18" t="str">
        <f t="shared" si="11"/>
        <v>0000000</v>
      </c>
      <c r="H223" s="5" t="s">
        <v>134</v>
      </c>
      <c r="I223" s="6" t="s">
        <v>1271</v>
      </c>
      <c r="J223" s="35" t="s">
        <v>1272</v>
      </c>
      <c r="K223" s="16">
        <v>69590</v>
      </c>
      <c r="L223" s="16">
        <v>39529</v>
      </c>
      <c r="M223" s="1"/>
      <c r="N223" s="1"/>
      <c r="O223" s="1"/>
      <c r="P223" s="1"/>
      <c r="Q223" s="1"/>
      <c r="R223" s="1"/>
    </row>
    <row r="224" spans="1:18" x14ac:dyDescent="0.2">
      <c r="A224" t="s">
        <v>81</v>
      </c>
      <c r="B224" s="7" t="s">
        <v>82</v>
      </c>
      <c r="C224" s="7">
        <v>1</v>
      </c>
      <c r="D224" s="13" t="s">
        <v>350</v>
      </c>
      <c r="E224" s="8" t="str">
        <f t="shared" si="9"/>
        <v>28</v>
      </c>
      <c r="F224" s="18" t="str">
        <f t="shared" si="10"/>
        <v>66266</v>
      </c>
      <c r="G224" s="18" t="str">
        <f t="shared" si="11"/>
        <v>0000000</v>
      </c>
      <c r="H224" s="6" t="s">
        <v>134</v>
      </c>
      <c r="I224" s="2" t="s">
        <v>351</v>
      </c>
      <c r="J224" s="37" t="s">
        <v>352</v>
      </c>
      <c r="K224" s="16">
        <v>334970</v>
      </c>
      <c r="L224" s="16">
        <v>74736</v>
      </c>
      <c r="M224" s="1"/>
      <c r="N224" s="1"/>
      <c r="O224" s="1"/>
      <c r="P224" s="1"/>
      <c r="Q224" s="1"/>
      <c r="R224" s="1"/>
    </row>
    <row r="225" spans="1:18" x14ac:dyDescent="0.2">
      <c r="A225" t="s">
        <v>81</v>
      </c>
      <c r="B225" s="7" t="s">
        <v>82</v>
      </c>
      <c r="C225" s="7">
        <v>1</v>
      </c>
      <c r="D225" s="13" t="s">
        <v>994</v>
      </c>
      <c r="E225" s="8" t="str">
        <f t="shared" si="9"/>
        <v>28</v>
      </c>
      <c r="F225" s="18" t="str">
        <f t="shared" si="10"/>
        <v>66282</v>
      </c>
      <c r="G225" s="18" t="str">
        <f t="shared" si="11"/>
        <v>0000000</v>
      </c>
      <c r="H225" s="5" t="s">
        <v>134</v>
      </c>
      <c r="I225" s="6" t="s">
        <v>1412</v>
      </c>
      <c r="J225" s="35" t="s">
        <v>1413</v>
      </c>
      <c r="K225" s="23">
        <v>2225</v>
      </c>
      <c r="L225" s="16">
        <v>24</v>
      </c>
      <c r="M225" s="1"/>
      <c r="N225" s="1"/>
      <c r="O225" s="1"/>
      <c r="P225" s="1"/>
      <c r="Q225" s="1"/>
      <c r="R225" s="1"/>
    </row>
    <row r="226" spans="1:18" x14ac:dyDescent="0.2">
      <c r="A226" t="s">
        <v>98</v>
      </c>
      <c r="B226" s="7" t="s">
        <v>99</v>
      </c>
      <c r="C226" s="7">
        <v>1</v>
      </c>
      <c r="D226" s="13" t="s">
        <v>1047</v>
      </c>
      <c r="E226" s="8" t="str">
        <f t="shared" si="9"/>
        <v>29</v>
      </c>
      <c r="F226" s="18" t="str">
        <f t="shared" si="10"/>
        <v>10298</v>
      </c>
      <c r="G226" s="18" t="str">
        <f t="shared" si="11"/>
        <v>0000000</v>
      </c>
      <c r="H226" s="5" t="s">
        <v>134</v>
      </c>
      <c r="I226" s="6" t="s">
        <v>1514</v>
      </c>
      <c r="J226" s="35" t="s">
        <v>1515</v>
      </c>
      <c r="K226" s="16">
        <v>35621</v>
      </c>
      <c r="L226" s="16">
        <v>20673</v>
      </c>
      <c r="M226" s="1"/>
      <c r="N226" s="1"/>
      <c r="O226" s="1"/>
      <c r="P226" s="1"/>
      <c r="Q226" s="1"/>
      <c r="R226" s="1"/>
    </row>
    <row r="227" spans="1:18" x14ac:dyDescent="0.2">
      <c r="A227" t="s">
        <v>98</v>
      </c>
      <c r="B227" s="7" t="s">
        <v>99</v>
      </c>
      <c r="C227" s="7">
        <v>1</v>
      </c>
      <c r="D227" s="13" t="s">
        <v>886</v>
      </c>
      <c r="E227" s="8" t="str">
        <f t="shared" si="9"/>
        <v>29</v>
      </c>
      <c r="F227" s="18" t="str">
        <f t="shared" si="10"/>
        <v>66316</v>
      </c>
      <c r="G227" s="18" t="str">
        <f t="shared" si="11"/>
        <v>0000000</v>
      </c>
      <c r="H227" s="5" t="s">
        <v>134</v>
      </c>
      <c r="I227" s="6" t="s">
        <v>1203</v>
      </c>
      <c r="J227" s="35" t="s">
        <v>1204</v>
      </c>
      <c r="K227" s="16">
        <v>1121</v>
      </c>
      <c r="L227" s="16">
        <v>1121</v>
      </c>
      <c r="M227" s="1"/>
      <c r="N227" s="1"/>
      <c r="O227" s="1"/>
      <c r="P227" s="1"/>
      <c r="Q227" s="1"/>
      <c r="R227" s="1"/>
    </row>
    <row r="228" spans="1:18" x14ac:dyDescent="0.2">
      <c r="A228" t="s">
        <v>98</v>
      </c>
      <c r="B228" s="7" t="s">
        <v>99</v>
      </c>
      <c r="C228" s="7">
        <v>1</v>
      </c>
      <c r="D228" s="13" t="s">
        <v>887</v>
      </c>
      <c r="E228" s="8" t="str">
        <f t="shared" si="9"/>
        <v>29</v>
      </c>
      <c r="F228" s="18" t="str">
        <f t="shared" si="10"/>
        <v>66324</v>
      </c>
      <c r="G228" s="18" t="str">
        <f t="shared" si="11"/>
        <v>0000000</v>
      </c>
      <c r="H228" s="5" t="s">
        <v>134</v>
      </c>
      <c r="I228" s="6" t="s">
        <v>1205</v>
      </c>
      <c r="J228" s="35" t="s">
        <v>1206</v>
      </c>
      <c r="K228" s="16">
        <v>5600</v>
      </c>
      <c r="L228" s="16">
        <v>71</v>
      </c>
      <c r="M228" s="1"/>
      <c r="N228" s="1"/>
      <c r="O228" s="1"/>
      <c r="P228" s="1"/>
      <c r="Q228" s="1"/>
      <c r="R228" s="1"/>
    </row>
    <row r="229" spans="1:18" x14ac:dyDescent="0.2">
      <c r="A229" t="s">
        <v>98</v>
      </c>
      <c r="B229" s="7" t="s">
        <v>99</v>
      </c>
      <c r="C229" s="7">
        <v>1</v>
      </c>
      <c r="D229" s="13" t="s">
        <v>570</v>
      </c>
      <c r="E229" s="8" t="str">
        <f t="shared" si="9"/>
        <v>29</v>
      </c>
      <c r="F229" s="18" t="str">
        <f t="shared" si="10"/>
        <v>66332</v>
      </c>
      <c r="G229" s="18" t="str">
        <f t="shared" si="11"/>
        <v>0000000</v>
      </c>
      <c r="H229" s="5" t="s">
        <v>134</v>
      </c>
      <c r="I229" s="6" t="s">
        <v>691</v>
      </c>
      <c r="J229" s="35" t="s">
        <v>692</v>
      </c>
      <c r="K229" s="16">
        <v>72682</v>
      </c>
      <c r="L229" s="16">
        <v>14442</v>
      </c>
      <c r="M229" s="1"/>
      <c r="N229" s="1"/>
      <c r="O229" s="1"/>
      <c r="P229" s="1"/>
      <c r="Q229" s="1"/>
      <c r="R229" s="1"/>
    </row>
    <row r="230" spans="1:18" x14ac:dyDescent="0.2">
      <c r="A230" t="s">
        <v>98</v>
      </c>
      <c r="B230" s="7" t="s">
        <v>99</v>
      </c>
      <c r="C230" s="7">
        <v>1</v>
      </c>
      <c r="D230" s="13" t="s">
        <v>590</v>
      </c>
      <c r="E230" s="8" t="str">
        <f t="shared" si="9"/>
        <v>29</v>
      </c>
      <c r="F230" s="18" t="str">
        <f t="shared" si="10"/>
        <v>66357</v>
      </c>
      <c r="G230" s="18" t="str">
        <f t="shared" si="11"/>
        <v>0000000</v>
      </c>
      <c r="H230" s="5" t="s">
        <v>134</v>
      </c>
      <c r="I230" s="6" t="s">
        <v>169</v>
      </c>
      <c r="J230" s="35" t="s">
        <v>725</v>
      </c>
      <c r="K230" s="16">
        <v>88450</v>
      </c>
      <c r="L230" s="16">
        <v>28892</v>
      </c>
      <c r="M230" s="1"/>
      <c r="N230" s="1"/>
      <c r="O230" s="1"/>
      <c r="P230" s="1"/>
      <c r="Q230" s="1"/>
      <c r="R230" s="1"/>
    </row>
    <row r="231" spans="1:18" x14ac:dyDescent="0.2">
      <c r="A231" t="s">
        <v>98</v>
      </c>
      <c r="B231" s="7" t="s">
        <v>99</v>
      </c>
      <c r="C231" s="7">
        <v>1</v>
      </c>
      <c r="D231" s="13" t="s">
        <v>1026</v>
      </c>
      <c r="E231" s="8" t="str">
        <f t="shared" si="9"/>
        <v>29</v>
      </c>
      <c r="F231" s="18" t="str">
        <f t="shared" si="10"/>
        <v>66415</v>
      </c>
      <c r="G231" s="18" t="str">
        <f t="shared" si="11"/>
        <v>0000000</v>
      </c>
      <c r="H231" s="5" t="s">
        <v>134</v>
      </c>
      <c r="I231" s="6" t="s">
        <v>1475</v>
      </c>
      <c r="J231" s="35" t="s">
        <v>1476</v>
      </c>
      <c r="K231" s="23">
        <v>3838</v>
      </c>
      <c r="L231" s="16">
        <v>3838</v>
      </c>
      <c r="M231" s="1"/>
      <c r="N231" s="1"/>
      <c r="O231" s="1"/>
      <c r="P231" s="1"/>
      <c r="Q231" s="1"/>
      <c r="R231" s="1"/>
    </row>
    <row r="232" spans="1:18" x14ac:dyDescent="0.2">
      <c r="A232" t="s">
        <v>31</v>
      </c>
      <c r="B232" s="7" t="s">
        <v>32</v>
      </c>
      <c r="C232" s="7">
        <v>4</v>
      </c>
      <c r="D232" s="13" t="s">
        <v>465</v>
      </c>
      <c r="E232" s="8" t="str">
        <f t="shared" si="9"/>
        <v>30</v>
      </c>
      <c r="F232" s="18" t="str">
        <f t="shared" si="10"/>
        <v>64766</v>
      </c>
      <c r="G232" s="18" t="str">
        <f t="shared" si="11"/>
        <v>0000000</v>
      </c>
      <c r="H232" s="5" t="s">
        <v>134</v>
      </c>
      <c r="I232" s="6" t="s">
        <v>466</v>
      </c>
      <c r="J232" s="35" t="s">
        <v>467</v>
      </c>
      <c r="K232" s="23">
        <v>72491</v>
      </c>
      <c r="L232" s="16">
        <v>4585</v>
      </c>
      <c r="M232" s="1"/>
      <c r="N232" s="1"/>
      <c r="O232" s="1"/>
      <c r="P232" s="1"/>
      <c r="Q232" s="1"/>
      <c r="R232" s="1"/>
    </row>
    <row r="233" spans="1:18" x14ac:dyDescent="0.2">
      <c r="A233" t="s">
        <v>31</v>
      </c>
      <c r="B233" s="7" t="s">
        <v>32</v>
      </c>
      <c r="C233" s="7">
        <v>4</v>
      </c>
      <c r="D233" s="13" t="s">
        <v>424</v>
      </c>
      <c r="E233" s="8" t="str">
        <f t="shared" si="9"/>
        <v>30</v>
      </c>
      <c r="F233" s="18" t="str">
        <f t="shared" si="10"/>
        <v>66423</v>
      </c>
      <c r="G233" s="18" t="str">
        <f t="shared" si="11"/>
        <v>0000000</v>
      </c>
      <c r="H233" s="5" t="s">
        <v>134</v>
      </c>
      <c r="I233" s="6" t="s">
        <v>137</v>
      </c>
      <c r="J233" s="35" t="s">
        <v>425</v>
      </c>
      <c r="K233" s="16">
        <v>764576</v>
      </c>
      <c r="L233" s="16">
        <v>442221</v>
      </c>
      <c r="M233" s="1"/>
      <c r="N233" s="1"/>
      <c r="O233" s="1"/>
      <c r="P233" s="1"/>
      <c r="Q233" s="1"/>
      <c r="R233" s="1"/>
    </row>
    <row r="234" spans="1:18" x14ac:dyDescent="0.2">
      <c r="A234" t="s">
        <v>31</v>
      </c>
      <c r="B234" s="7" t="s">
        <v>32</v>
      </c>
      <c r="C234" s="7">
        <v>4</v>
      </c>
      <c r="D234" s="13" t="s">
        <v>426</v>
      </c>
      <c r="E234" s="8" t="str">
        <f t="shared" si="9"/>
        <v>30</v>
      </c>
      <c r="F234" s="18" t="str">
        <f t="shared" si="10"/>
        <v>66431</v>
      </c>
      <c r="G234" s="18" t="str">
        <f t="shared" si="11"/>
        <v>0000000</v>
      </c>
      <c r="H234" s="5" t="s">
        <v>134</v>
      </c>
      <c r="I234" s="6" t="s">
        <v>427</v>
      </c>
      <c r="J234" s="35" t="s">
        <v>428</v>
      </c>
      <c r="K234" s="16">
        <v>1101445</v>
      </c>
      <c r="L234" s="16">
        <v>457597</v>
      </c>
      <c r="M234" s="1"/>
      <c r="N234" s="1"/>
      <c r="O234" s="1"/>
      <c r="P234" s="1"/>
      <c r="Q234" s="1"/>
      <c r="R234" s="1"/>
    </row>
    <row r="235" spans="1:18" x14ac:dyDescent="0.2">
      <c r="A235" t="s">
        <v>31</v>
      </c>
      <c r="B235" s="7" t="s">
        <v>32</v>
      </c>
      <c r="C235" s="7">
        <v>4</v>
      </c>
      <c r="D235" s="13" t="s">
        <v>883</v>
      </c>
      <c r="E235" s="8" t="str">
        <f t="shared" si="9"/>
        <v>30</v>
      </c>
      <c r="F235" s="18" t="str">
        <f t="shared" si="10"/>
        <v>66464</v>
      </c>
      <c r="G235" s="18" t="str">
        <f t="shared" si="11"/>
        <v>0000000</v>
      </c>
      <c r="H235" s="5" t="s">
        <v>134</v>
      </c>
      <c r="I235" s="6" t="s">
        <v>139</v>
      </c>
      <c r="J235" s="35" t="s">
        <v>1198</v>
      </c>
      <c r="K235" s="23">
        <v>1017900</v>
      </c>
      <c r="L235" s="16">
        <v>251466</v>
      </c>
      <c r="M235" s="1"/>
      <c r="N235" s="1"/>
      <c r="O235" s="1"/>
      <c r="P235" s="1"/>
      <c r="Q235" s="1"/>
      <c r="R235" s="1"/>
    </row>
    <row r="236" spans="1:18" x14ac:dyDescent="0.2">
      <c r="A236" t="s">
        <v>31</v>
      </c>
      <c r="B236" s="7" t="s">
        <v>32</v>
      </c>
      <c r="C236" s="7">
        <v>4</v>
      </c>
      <c r="D236" s="13" t="s">
        <v>338</v>
      </c>
      <c r="E236" s="8" t="str">
        <f t="shared" si="9"/>
        <v>30</v>
      </c>
      <c r="F236" s="18" t="str">
        <f t="shared" si="10"/>
        <v>66522</v>
      </c>
      <c r="G236" s="18" t="str">
        <f t="shared" si="11"/>
        <v>0000000</v>
      </c>
      <c r="H236" s="5" t="s">
        <v>134</v>
      </c>
      <c r="I236" s="6" t="s">
        <v>339</v>
      </c>
      <c r="J236" s="35" t="s">
        <v>340</v>
      </c>
      <c r="K236" s="16">
        <v>1776313</v>
      </c>
      <c r="L236" s="16">
        <v>491379</v>
      </c>
      <c r="M236" s="1"/>
      <c r="N236" s="1"/>
      <c r="O236" s="1"/>
      <c r="P236" s="1"/>
      <c r="Q236" s="1"/>
      <c r="R236" s="1"/>
    </row>
    <row r="237" spans="1:18" x14ac:dyDescent="0.2">
      <c r="A237" t="s">
        <v>31</v>
      </c>
      <c r="B237" s="7" t="s">
        <v>32</v>
      </c>
      <c r="C237" s="7">
        <v>4</v>
      </c>
      <c r="D237" s="13" t="s">
        <v>937</v>
      </c>
      <c r="E237" s="8" t="str">
        <f t="shared" si="9"/>
        <v>30</v>
      </c>
      <c r="F237" s="18" t="str">
        <f t="shared" si="10"/>
        <v>66563</v>
      </c>
      <c r="G237" s="18" t="str">
        <f t="shared" si="11"/>
        <v>0000000</v>
      </c>
      <c r="H237" s="5" t="s">
        <v>134</v>
      </c>
      <c r="I237" s="6" t="s">
        <v>1301</v>
      </c>
      <c r="J237" s="35" t="s">
        <v>1302</v>
      </c>
      <c r="K237" s="16">
        <v>184973</v>
      </c>
      <c r="L237" s="16">
        <v>101256</v>
      </c>
      <c r="M237" s="1"/>
      <c r="N237" s="1"/>
      <c r="O237" s="1"/>
      <c r="P237" s="1"/>
      <c r="Q237" s="1"/>
      <c r="R237" s="1"/>
    </row>
    <row r="238" spans="1:18" x14ac:dyDescent="0.2">
      <c r="A238" t="s">
        <v>31</v>
      </c>
      <c r="B238" s="7" t="s">
        <v>32</v>
      </c>
      <c r="C238" s="7">
        <v>4</v>
      </c>
      <c r="D238" s="7" t="s">
        <v>587</v>
      </c>
      <c r="E238" s="8" t="str">
        <f t="shared" si="9"/>
        <v>30</v>
      </c>
      <c r="F238" s="18" t="str">
        <f t="shared" si="10"/>
        <v>66589</v>
      </c>
      <c r="G238" s="18" t="str">
        <f t="shared" si="11"/>
        <v>0000000</v>
      </c>
      <c r="H238" s="5" t="s">
        <v>134</v>
      </c>
      <c r="I238" s="6" t="s">
        <v>720</v>
      </c>
      <c r="J238" s="35" t="s">
        <v>721</v>
      </c>
      <c r="K238" s="16">
        <v>247749</v>
      </c>
      <c r="L238" s="16">
        <v>63041</v>
      </c>
      <c r="M238" s="1"/>
      <c r="N238" s="1"/>
      <c r="O238" s="1"/>
      <c r="P238" s="1"/>
      <c r="Q238" s="1"/>
      <c r="R238" s="1"/>
    </row>
    <row r="239" spans="1:18" x14ac:dyDescent="0.2">
      <c r="A239" t="s">
        <v>31</v>
      </c>
      <c r="B239" s="7" t="s">
        <v>32</v>
      </c>
      <c r="C239" s="7">
        <v>4</v>
      </c>
      <c r="D239" s="13" t="s">
        <v>969</v>
      </c>
      <c r="E239" s="8" t="str">
        <f t="shared" si="9"/>
        <v>30</v>
      </c>
      <c r="F239" s="18" t="str">
        <f t="shared" si="10"/>
        <v>66597</v>
      </c>
      <c r="G239" s="18" t="str">
        <f t="shared" si="11"/>
        <v>0000000</v>
      </c>
      <c r="H239" s="6" t="s">
        <v>134</v>
      </c>
      <c r="I239" s="2" t="s">
        <v>1362</v>
      </c>
      <c r="J239" s="37" t="s">
        <v>1363</v>
      </c>
      <c r="K239" s="16">
        <v>611272</v>
      </c>
      <c r="L239" s="16">
        <v>84192</v>
      </c>
      <c r="M239" s="1"/>
      <c r="N239" s="1"/>
      <c r="O239" s="1"/>
      <c r="P239" s="1"/>
      <c r="Q239" s="1"/>
      <c r="R239" s="1"/>
    </row>
    <row r="240" spans="1:18" x14ac:dyDescent="0.2">
      <c r="A240" t="s">
        <v>31</v>
      </c>
      <c r="B240" s="7" t="s">
        <v>32</v>
      </c>
      <c r="C240" s="7">
        <v>4</v>
      </c>
      <c r="D240" s="13" t="s">
        <v>1008</v>
      </c>
      <c r="E240" s="8" t="str">
        <f t="shared" si="9"/>
        <v>30</v>
      </c>
      <c r="F240" s="18" t="str">
        <f t="shared" si="10"/>
        <v>66670</v>
      </c>
      <c r="G240" s="18" t="str">
        <f t="shared" si="11"/>
        <v>0000000</v>
      </c>
      <c r="H240" s="5" t="s">
        <v>134</v>
      </c>
      <c r="I240" s="6" t="s">
        <v>185</v>
      </c>
      <c r="J240" s="35" t="s">
        <v>1440</v>
      </c>
      <c r="K240" s="23">
        <v>1869093</v>
      </c>
      <c r="L240" s="16">
        <v>565099</v>
      </c>
      <c r="M240" s="1"/>
      <c r="N240" s="1"/>
      <c r="O240" s="1"/>
      <c r="P240" s="1"/>
      <c r="Q240" s="1"/>
      <c r="R240" s="1"/>
    </row>
    <row r="241" spans="1:18" x14ac:dyDescent="0.2">
      <c r="A241" t="s">
        <v>31</v>
      </c>
      <c r="B241" s="7" t="s">
        <v>32</v>
      </c>
      <c r="C241" s="7">
        <v>4</v>
      </c>
      <c r="D241" s="13" t="s">
        <v>1033</v>
      </c>
      <c r="E241" s="8" t="str">
        <f t="shared" si="9"/>
        <v>30</v>
      </c>
      <c r="F241" s="18" t="str">
        <f t="shared" si="10"/>
        <v>66746</v>
      </c>
      <c r="G241" s="18" t="str">
        <f t="shared" si="11"/>
        <v>0000000</v>
      </c>
      <c r="H241" s="5" t="s">
        <v>134</v>
      </c>
      <c r="I241" s="6" t="s">
        <v>1489</v>
      </c>
      <c r="J241" s="35" t="s">
        <v>1490</v>
      </c>
      <c r="K241" s="16">
        <v>383546</v>
      </c>
      <c r="L241" s="16">
        <v>30119</v>
      </c>
      <c r="M241" s="1"/>
      <c r="N241" s="1"/>
      <c r="O241" s="1"/>
      <c r="P241" s="1"/>
      <c r="Q241" s="1"/>
      <c r="R241" s="1"/>
    </row>
    <row r="242" spans="1:18" x14ac:dyDescent="0.2">
      <c r="A242" t="s">
        <v>31</v>
      </c>
      <c r="B242" s="7" t="s">
        <v>32</v>
      </c>
      <c r="C242" s="7">
        <v>4</v>
      </c>
      <c r="D242" s="13" t="s">
        <v>577</v>
      </c>
      <c r="E242" s="8" t="str">
        <f t="shared" si="9"/>
        <v>30</v>
      </c>
      <c r="F242" s="18" t="str">
        <f t="shared" si="10"/>
        <v>73650</v>
      </c>
      <c r="G242" s="18" t="str">
        <f t="shared" si="11"/>
        <v>0000000</v>
      </c>
      <c r="H242" s="5" t="s">
        <v>134</v>
      </c>
      <c r="I242" s="6" t="s">
        <v>703</v>
      </c>
      <c r="J242" s="35" t="s">
        <v>704</v>
      </c>
      <c r="K242" s="16">
        <v>544386</v>
      </c>
      <c r="L242" s="16">
        <v>281170</v>
      </c>
      <c r="M242" s="1"/>
      <c r="N242" s="1"/>
      <c r="O242" s="1"/>
      <c r="P242" s="1"/>
      <c r="Q242" s="1"/>
      <c r="R242" s="1"/>
    </row>
    <row r="243" spans="1:18" x14ac:dyDescent="0.2">
      <c r="A243" t="s">
        <v>31</v>
      </c>
      <c r="B243" s="7" t="s">
        <v>32</v>
      </c>
      <c r="C243" s="7">
        <v>4</v>
      </c>
      <c r="D243" s="13" t="s">
        <v>585</v>
      </c>
      <c r="E243" s="8" t="str">
        <f t="shared" si="9"/>
        <v>30</v>
      </c>
      <c r="F243" s="18" t="str">
        <f t="shared" si="10"/>
        <v>73924</v>
      </c>
      <c r="G243" s="18" t="str">
        <f t="shared" si="11"/>
        <v>0000000</v>
      </c>
      <c r="H243" s="5" t="s">
        <v>134</v>
      </c>
      <c r="I243" s="6" t="s">
        <v>717</v>
      </c>
      <c r="J243" s="35" t="s">
        <v>718</v>
      </c>
      <c r="K243" s="16">
        <v>98055</v>
      </c>
      <c r="L243" s="16">
        <v>128</v>
      </c>
      <c r="M243" s="1"/>
      <c r="N243" s="1"/>
      <c r="O243" s="1"/>
      <c r="P243" s="1"/>
      <c r="Q243" s="1"/>
      <c r="R243" s="1"/>
    </row>
    <row r="244" spans="1:18" x14ac:dyDescent="0.2">
      <c r="A244" t="s">
        <v>31</v>
      </c>
      <c r="B244" s="7" t="s">
        <v>32</v>
      </c>
      <c r="C244" s="7">
        <v>4</v>
      </c>
      <c r="D244" s="13" t="s">
        <v>382</v>
      </c>
      <c r="E244" s="8" t="str">
        <f t="shared" si="9"/>
        <v>30</v>
      </c>
      <c r="F244" s="18" t="str">
        <f t="shared" si="10"/>
        <v>66621</v>
      </c>
      <c r="G244" s="18" t="str">
        <f t="shared" si="11"/>
        <v>6085328</v>
      </c>
      <c r="H244" s="5" t="s">
        <v>383</v>
      </c>
      <c r="I244" s="6" t="s">
        <v>384</v>
      </c>
      <c r="J244" s="35" t="s">
        <v>385</v>
      </c>
      <c r="K244" s="16">
        <v>34410</v>
      </c>
      <c r="L244" s="16">
        <v>1914</v>
      </c>
      <c r="M244" s="1"/>
      <c r="N244" s="1"/>
      <c r="O244" s="1"/>
      <c r="P244" s="1"/>
      <c r="Q244" s="1"/>
      <c r="R244" s="1"/>
    </row>
    <row r="245" spans="1:18" ht="30" x14ac:dyDescent="0.2">
      <c r="A245" t="s">
        <v>31</v>
      </c>
      <c r="B245" s="7" t="s">
        <v>32</v>
      </c>
      <c r="C245" s="7">
        <v>4</v>
      </c>
      <c r="D245" s="13" t="s">
        <v>1112</v>
      </c>
      <c r="E245" s="8" t="str">
        <f t="shared" si="9"/>
        <v>30</v>
      </c>
      <c r="F245" s="18" t="str">
        <f t="shared" si="10"/>
        <v>66464</v>
      </c>
      <c r="G245" s="18" t="str">
        <f t="shared" si="11"/>
        <v>0124743</v>
      </c>
      <c r="H245" s="5" t="s">
        <v>1700</v>
      </c>
      <c r="I245" s="6" t="s">
        <v>1701</v>
      </c>
      <c r="J245" s="35" t="s">
        <v>1702</v>
      </c>
      <c r="K245" s="16">
        <v>10491</v>
      </c>
      <c r="L245" s="16">
        <v>186</v>
      </c>
      <c r="M245" s="1"/>
      <c r="N245" s="1"/>
      <c r="O245" s="1"/>
      <c r="P245" s="1"/>
      <c r="Q245" s="1"/>
      <c r="R245" s="1"/>
    </row>
    <row r="246" spans="1:18" x14ac:dyDescent="0.2">
      <c r="A246" t="s">
        <v>15</v>
      </c>
      <c r="B246" s="7" t="s">
        <v>16</v>
      </c>
      <c r="C246" s="7">
        <v>4</v>
      </c>
      <c r="D246" s="13" t="s">
        <v>1048</v>
      </c>
      <c r="E246" s="8" t="str">
        <f t="shared" si="9"/>
        <v>31</v>
      </c>
      <c r="F246" s="18" t="str">
        <f t="shared" si="10"/>
        <v>10314</v>
      </c>
      <c r="G246" s="18" t="str">
        <f t="shared" si="11"/>
        <v>0000000</v>
      </c>
      <c r="H246" s="5" t="s">
        <v>134</v>
      </c>
      <c r="I246" s="6" t="s">
        <v>1516</v>
      </c>
      <c r="J246" s="35" t="s">
        <v>1517</v>
      </c>
      <c r="K246" s="23">
        <v>8880</v>
      </c>
      <c r="L246" s="16">
        <v>2220</v>
      </c>
      <c r="M246" s="1"/>
      <c r="N246" s="1"/>
      <c r="O246" s="1"/>
      <c r="P246" s="1"/>
      <c r="Q246" s="1"/>
      <c r="R246" s="1"/>
    </row>
    <row r="247" spans="1:18" x14ac:dyDescent="0.2">
      <c r="A247" t="s">
        <v>15</v>
      </c>
      <c r="B247" s="7" t="s">
        <v>16</v>
      </c>
      <c r="C247" s="7">
        <v>4</v>
      </c>
      <c r="D247" s="13" t="s">
        <v>568</v>
      </c>
      <c r="E247" s="8" t="str">
        <f t="shared" si="9"/>
        <v>31</v>
      </c>
      <c r="F247" s="18" t="str">
        <f t="shared" si="10"/>
        <v>66837</v>
      </c>
      <c r="G247" s="18" t="str">
        <f t="shared" si="11"/>
        <v>0000000</v>
      </c>
      <c r="H247" s="5" t="s">
        <v>134</v>
      </c>
      <c r="I247" s="6" t="s">
        <v>687</v>
      </c>
      <c r="J247" s="35" t="s">
        <v>688</v>
      </c>
      <c r="K247" s="16">
        <v>13478</v>
      </c>
      <c r="L247" s="16">
        <v>3370</v>
      </c>
      <c r="M247" s="1"/>
      <c r="N247" s="1"/>
      <c r="O247" s="1"/>
      <c r="P247" s="1"/>
      <c r="Q247" s="1"/>
      <c r="R247" s="1"/>
    </row>
    <row r="248" spans="1:18" x14ac:dyDescent="0.2">
      <c r="A248" t="s">
        <v>15</v>
      </c>
      <c r="B248" s="7" t="s">
        <v>16</v>
      </c>
      <c r="C248" s="7">
        <v>4</v>
      </c>
      <c r="D248" s="13" t="s">
        <v>991</v>
      </c>
      <c r="E248" s="8" t="str">
        <f t="shared" si="9"/>
        <v>31</v>
      </c>
      <c r="F248" s="18" t="str">
        <f t="shared" si="10"/>
        <v>66886</v>
      </c>
      <c r="G248" s="18" t="str">
        <f t="shared" si="11"/>
        <v>0000000</v>
      </c>
      <c r="H248" s="5" t="s">
        <v>134</v>
      </c>
      <c r="I248" s="6" t="s">
        <v>1406</v>
      </c>
      <c r="J248" s="35" t="s">
        <v>1407</v>
      </c>
      <c r="K248" s="16">
        <v>25591</v>
      </c>
      <c r="L248" s="16">
        <v>5973</v>
      </c>
      <c r="M248" s="1"/>
      <c r="N248" s="1"/>
      <c r="O248" s="1"/>
      <c r="P248" s="1"/>
      <c r="Q248" s="1"/>
      <c r="R248" s="1"/>
    </row>
    <row r="249" spans="1:18" x14ac:dyDescent="0.2">
      <c r="A249" t="s">
        <v>15</v>
      </c>
      <c r="B249" s="7" t="s">
        <v>16</v>
      </c>
      <c r="C249" s="7">
        <v>4</v>
      </c>
      <c r="D249" s="13" t="s">
        <v>124</v>
      </c>
      <c r="E249" s="8" t="str">
        <f t="shared" si="9"/>
        <v>31</v>
      </c>
      <c r="F249" s="18" t="str">
        <f t="shared" si="10"/>
        <v>66910</v>
      </c>
      <c r="G249" s="18" t="str">
        <f t="shared" si="11"/>
        <v>0000000</v>
      </c>
      <c r="H249" s="5" t="s">
        <v>134</v>
      </c>
      <c r="I249" s="6" t="s">
        <v>174</v>
      </c>
      <c r="J249" s="35" t="s">
        <v>175</v>
      </c>
      <c r="K249" s="16">
        <v>207946</v>
      </c>
      <c r="L249" s="16">
        <v>23494</v>
      </c>
      <c r="M249" s="1"/>
      <c r="N249" s="1"/>
      <c r="O249" s="1"/>
      <c r="P249" s="1"/>
      <c r="Q249" s="1"/>
      <c r="R249" s="1"/>
    </row>
    <row r="250" spans="1:18" x14ac:dyDescent="0.2">
      <c r="A250" t="s">
        <v>15</v>
      </c>
      <c r="B250" s="7" t="s">
        <v>16</v>
      </c>
      <c r="C250" s="7">
        <v>4</v>
      </c>
      <c r="D250" s="13" t="s">
        <v>618</v>
      </c>
      <c r="E250" s="8" t="str">
        <f t="shared" si="9"/>
        <v>31</v>
      </c>
      <c r="F250" s="18" t="str">
        <f t="shared" si="10"/>
        <v>66951</v>
      </c>
      <c r="G250" s="18" t="str">
        <f t="shared" si="11"/>
        <v>0000000</v>
      </c>
      <c r="H250" s="5" t="s">
        <v>134</v>
      </c>
      <c r="I250" s="6" t="s">
        <v>775</v>
      </c>
      <c r="J250" s="35" t="s">
        <v>776</v>
      </c>
      <c r="K250" s="16">
        <v>171225</v>
      </c>
      <c r="L250" s="16">
        <v>65280</v>
      </c>
      <c r="M250" s="1"/>
      <c r="N250" s="1"/>
      <c r="O250" s="1"/>
      <c r="P250" s="1"/>
      <c r="Q250" s="1"/>
      <c r="R250" s="1"/>
    </row>
    <row r="251" spans="1:18" x14ac:dyDescent="0.2">
      <c r="A251" t="s">
        <v>15</v>
      </c>
      <c r="B251" s="7" t="s">
        <v>16</v>
      </c>
      <c r="C251" s="7">
        <v>4</v>
      </c>
      <c r="D251" s="13" t="s">
        <v>1002</v>
      </c>
      <c r="E251" s="8" t="str">
        <f t="shared" si="9"/>
        <v>31</v>
      </c>
      <c r="F251" s="18" t="str">
        <f t="shared" si="10"/>
        <v>75085</v>
      </c>
      <c r="G251" s="18" t="str">
        <f t="shared" si="11"/>
        <v>0000000</v>
      </c>
      <c r="H251" s="5" t="s">
        <v>134</v>
      </c>
      <c r="I251" s="6" t="s">
        <v>1428</v>
      </c>
      <c r="J251" s="35" t="s">
        <v>1429</v>
      </c>
      <c r="K251" s="16">
        <v>186751</v>
      </c>
      <c r="L251" s="16">
        <v>98021</v>
      </c>
      <c r="M251" s="1"/>
      <c r="N251" s="1"/>
      <c r="O251" s="1"/>
      <c r="P251" s="1"/>
      <c r="Q251" s="1"/>
      <c r="R251" s="1"/>
    </row>
    <row r="252" spans="1:18" x14ac:dyDescent="0.2">
      <c r="A252" t="s">
        <v>122</v>
      </c>
      <c r="B252" s="7" t="s">
        <v>123</v>
      </c>
      <c r="C252" s="7">
        <v>1</v>
      </c>
      <c r="D252" s="13" t="s">
        <v>1049</v>
      </c>
      <c r="E252" s="8" t="str">
        <f t="shared" si="9"/>
        <v>32</v>
      </c>
      <c r="F252" s="18" t="str">
        <f t="shared" si="10"/>
        <v>10322</v>
      </c>
      <c r="G252" s="18" t="str">
        <f t="shared" si="11"/>
        <v>0000000</v>
      </c>
      <c r="H252" s="5" t="s">
        <v>134</v>
      </c>
      <c r="I252" s="6" t="s">
        <v>1518</v>
      </c>
      <c r="J252" s="35" t="s">
        <v>1519</v>
      </c>
      <c r="K252" s="16">
        <v>773</v>
      </c>
      <c r="L252" s="16">
        <v>189</v>
      </c>
      <c r="M252" s="1"/>
      <c r="N252" s="1"/>
      <c r="O252" s="1"/>
      <c r="P252" s="1"/>
      <c r="Q252" s="1"/>
      <c r="R252" s="1"/>
    </row>
    <row r="253" spans="1:18" x14ac:dyDescent="0.2">
      <c r="A253" t="s">
        <v>122</v>
      </c>
      <c r="B253" s="7" t="s">
        <v>123</v>
      </c>
      <c r="C253" s="7">
        <v>1</v>
      </c>
      <c r="D253" s="13" t="s">
        <v>598</v>
      </c>
      <c r="E253" s="8" t="str">
        <f t="shared" si="9"/>
        <v>32</v>
      </c>
      <c r="F253" s="18" t="str">
        <f t="shared" si="10"/>
        <v>66969</v>
      </c>
      <c r="G253" s="18" t="str">
        <f t="shared" si="11"/>
        <v>0000000</v>
      </c>
      <c r="H253" s="5" t="s">
        <v>134</v>
      </c>
      <c r="I253" s="6" t="s">
        <v>172</v>
      </c>
      <c r="J253" s="35" t="s">
        <v>738</v>
      </c>
      <c r="K253" s="16">
        <v>84055</v>
      </c>
      <c r="L253" s="16">
        <v>49533</v>
      </c>
      <c r="M253" s="1"/>
      <c r="N253" s="1"/>
      <c r="O253" s="1"/>
      <c r="P253" s="1"/>
      <c r="Q253" s="1"/>
      <c r="R253" s="1"/>
    </row>
    <row r="254" spans="1:18" x14ac:dyDescent="0.2">
      <c r="A254" t="s">
        <v>49</v>
      </c>
      <c r="B254" s="7" t="s">
        <v>50</v>
      </c>
      <c r="C254" s="7">
        <v>11</v>
      </c>
      <c r="D254" s="13" t="s">
        <v>866</v>
      </c>
      <c r="E254" s="8" t="str">
        <f t="shared" si="9"/>
        <v>33</v>
      </c>
      <c r="F254" s="18" t="str">
        <f t="shared" si="10"/>
        <v>66977</v>
      </c>
      <c r="G254" s="18" t="str">
        <f t="shared" si="11"/>
        <v>0000000</v>
      </c>
      <c r="H254" s="5" t="s">
        <v>134</v>
      </c>
      <c r="I254" s="6" t="s">
        <v>1165</v>
      </c>
      <c r="J254" s="35" t="s">
        <v>1166</v>
      </c>
      <c r="K254" s="23">
        <v>593972</v>
      </c>
      <c r="L254" s="16">
        <v>121906</v>
      </c>
      <c r="M254" s="1"/>
      <c r="N254" s="1"/>
      <c r="O254" s="1"/>
      <c r="P254" s="1"/>
      <c r="Q254" s="1"/>
      <c r="R254" s="1"/>
    </row>
    <row r="255" spans="1:18" x14ac:dyDescent="0.2">
      <c r="A255" t="s">
        <v>49</v>
      </c>
      <c r="B255" s="7" t="s">
        <v>50</v>
      </c>
      <c r="C255" s="7">
        <v>11</v>
      </c>
      <c r="D255" s="13" t="s">
        <v>895</v>
      </c>
      <c r="E255" s="8" t="str">
        <f t="shared" si="9"/>
        <v>33</v>
      </c>
      <c r="F255" s="18" t="str">
        <f t="shared" si="10"/>
        <v>67033</v>
      </c>
      <c r="G255" s="18" t="str">
        <f t="shared" si="11"/>
        <v>0000000</v>
      </c>
      <c r="H255" s="5" t="s">
        <v>134</v>
      </c>
      <c r="I255" s="6" t="s">
        <v>1220</v>
      </c>
      <c r="J255" s="35" t="s">
        <v>1221</v>
      </c>
      <c r="K255" s="16">
        <v>1116996</v>
      </c>
      <c r="L255" s="16">
        <v>772090</v>
      </c>
      <c r="M255" s="1"/>
      <c r="N255" s="1"/>
      <c r="O255" s="1"/>
      <c r="P255" s="1"/>
      <c r="Q255" s="1"/>
      <c r="R255" s="1"/>
    </row>
    <row r="256" spans="1:18" x14ac:dyDescent="0.2">
      <c r="A256" t="s">
        <v>49</v>
      </c>
      <c r="B256" s="7" t="s">
        <v>50</v>
      </c>
      <c r="C256" s="7">
        <v>11</v>
      </c>
      <c r="D256" s="13" t="s">
        <v>902</v>
      </c>
      <c r="E256" s="8" t="str">
        <f t="shared" si="9"/>
        <v>33</v>
      </c>
      <c r="F256" s="18" t="str">
        <f t="shared" si="10"/>
        <v>67041</v>
      </c>
      <c r="G256" s="18" t="str">
        <f t="shared" si="11"/>
        <v>0000000</v>
      </c>
      <c r="H256" s="5" t="s">
        <v>134</v>
      </c>
      <c r="I256" s="6" t="s">
        <v>1234</v>
      </c>
      <c r="J256" s="35" t="s">
        <v>1235</v>
      </c>
      <c r="K256" s="16">
        <v>2977</v>
      </c>
      <c r="L256" s="16">
        <v>31</v>
      </c>
      <c r="M256" s="1"/>
      <c r="N256" s="1"/>
      <c r="O256" s="1"/>
      <c r="P256" s="1"/>
      <c r="Q256" s="1"/>
      <c r="R256" s="1"/>
    </row>
    <row r="257" spans="1:18" x14ac:dyDescent="0.2">
      <c r="A257" t="s">
        <v>49</v>
      </c>
      <c r="B257" s="7" t="s">
        <v>50</v>
      </c>
      <c r="C257" s="7">
        <v>11</v>
      </c>
      <c r="D257" s="13" t="s">
        <v>108</v>
      </c>
      <c r="E257" s="8" t="str">
        <f t="shared" si="9"/>
        <v>33</v>
      </c>
      <c r="F257" s="18" t="str">
        <f t="shared" si="10"/>
        <v>67082</v>
      </c>
      <c r="G257" s="18" t="str">
        <f t="shared" si="11"/>
        <v>0000000</v>
      </c>
      <c r="H257" s="5" t="s">
        <v>134</v>
      </c>
      <c r="I257" s="6" t="s">
        <v>150</v>
      </c>
      <c r="J257" s="35" t="s">
        <v>151</v>
      </c>
      <c r="K257" s="16">
        <v>860289</v>
      </c>
      <c r="L257" s="16">
        <v>247592</v>
      </c>
      <c r="M257" s="1"/>
      <c r="N257" s="1"/>
      <c r="O257" s="1"/>
      <c r="P257" s="1"/>
      <c r="Q257" s="1"/>
      <c r="R257" s="1"/>
    </row>
    <row r="258" spans="1:18" x14ac:dyDescent="0.2">
      <c r="A258" t="s">
        <v>49</v>
      </c>
      <c r="B258" s="7" t="s">
        <v>50</v>
      </c>
      <c r="C258" s="7">
        <v>11</v>
      </c>
      <c r="D258" s="13" t="s">
        <v>462</v>
      </c>
      <c r="E258" s="8" t="str">
        <f t="shared" si="9"/>
        <v>33</v>
      </c>
      <c r="F258" s="18" t="str">
        <f t="shared" si="10"/>
        <v>67090</v>
      </c>
      <c r="G258" s="18" t="str">
        <f t="shared" si="11"/>
        <v>0000000</v>
      </c>
      <c r="H258" s="5" t="s">
        <v>134</v>
      </c>
      <c r="I258" s="6" t="s">
        <v>463</v>
      </c>
      <c r="J258" s="35" t="s">
        <v>464</v>
      </c>
      <c r="K258" s="16">
        <v>613156</v>
      </c>
      <c r="L258" s="16">
        <v>264010</v>
      </c>
      <c r="M258" s="1"/>
      <c r="N258" s="1"/>
      <c r="O258" s="1"/>
      <c r="P258" s="1"/>
      <c r="Q258" s="1"/>
      <c r="R258" s="1"/>
    </row>
    <row r="259" spans="1:18" x14ac:dyDescent="0.2">
      <c r="A259" t="s">
        <v>49</v>
      </c>
      <c r="B259" s="7" t="s">
        <v>50</v>
      </c>
      <c r="C259" s="7">
        <v>11</v>
      </c>
      <c r="D259" s="13" t="s">
        <v>958</v>
      </c>
      <c r="E259" s="8" t="str">
        <f t="shared" si="9"/>
        <v>33</v>
      </c>
      <c r="F259" s="18" t="str">
        <f t="shared" si="10"/>
        <v>67116</v>
      </c>
      <c r="G259" s="18" t="str">
        <f t="shared" si="11"/>
        <v>0000000</v>
      </c>
      <c r="H259" s="5" t="s">
        <v>134</v>
      </c>
      <c r="I259" s="6" t="s">
        <v>282</v>
      </c>
      <c r="J259" s="35" t="s">
        <v>1342</v>
      </c>
      <c r="K259" s="23">
        <v>211010</v>
      </c>
      <c r="L259" s="16">
        <v>150071</v>
      </c>
      <c r="M259" s="1"/>
      <c r="N259" s="1"/>
      <c r="O259" s="1"/>
      <c r="P259" s="1"/>
      <c r="Q259" s="1"/>
      <c r="R259" s="1"/>
    </row>
    <row r="260" spans="1:18" x14ac:dyDescent="0.2">
      <c r="A260" t="s">
        <v>49</v>
      </c>
      <c r="B260" s="7" t="s">
        <v>50</v>
      </c>
      <c r="C260" s="7">
        <v>11</v>
      </c>
      <c r="D260" s="13" t="s">
        <v>964</v>
      </c>
      <c r="E260" s="8" t="str">
        <f t="shared" si="9"/>
        <v>33</v>
      </c>
      <c r="F260" s="18" t="str">
        <f t="shared" si="10"/>
        <v>67124</v>
      </c>
      <c r="G260" s="18" t="str">
        <f t="shared" si="11"/>
        <v>0000000</v>
      </c>
      <c r="H260" s="5" t="s">
        <v>134</v>
      </c>
      <c r="I260" s="6" t="s">
        <v>1353</v>
      </c>
      <c r="J260" s="35" t="s">
        <v>1354</v>
      </c>
      <c r="K260" s="16">
        <v>1209738</v>
      </c>
      <c r="L260" s="16">
        <v>52883</v>
      </c>
      <c r="M260" s="1"/>
      <c r="N260" s="1"/>
      <c r="O260" s="1"/>
      <c r="P260" s="1"/>
      <c r="Q260" s="1"/>
      <c r="R260" s="1"/>
    </row>
    <row r="261" spans="1:18" x14ac:dyDescent="0.2">
      <c r="A261" t="s">
        <v>49</v>
      </c>
      <c r="B261" s="7" t="s">
        <v>50</v>
      </c>
      <c r="C261" s="7">
        <v>11</v>
      </c>
      <c r="D261" s="13" t="s">
        <v>595</v>
      </c>
      <c r="E261" s="8" t="str">
        <f t="shared" si="9"/>
        <v>33</v>
      </c>
      <c r="F261" s="18" t="str">
        <f t="shared" si="10"/>
        <v>67173</v>
      </c>
      <c r="G261" s="18" t="str">
        <f t="shared" si="11"/>
        <v>0000000</v>
      </c>
      <c r="H261" s="5" t="s">
        <v>134</v>
      </c>
      <c r="I261" s="6" t="s">
        <v>733</v>
      </c>
      <c r="J261" s="35" t="s">
        <v>734</v>
      </c>
      <c r="K261" s="16">
        <v>1063422</v>
      </c>
      <c r="L261" s="16">
        <v>646729</v>
      </c>
      <c r="M261" s="1"/>
      <c r="N261" s="1"/>
      <c r="O261" s="1"/>
      <c r="P261" s="1"/>
      <c r="Q261" s="1"/>
      <c r="R261" s="1"/>
    </row>
    <row r="262" spans="1:18" x14ac:dyDescent="0.2">
      <c r="A262" t="s">
        <v>49</v>
      </c>
      <c r="B262" s="7" t="s">
        <v>50</v>
      </c>
      <c r="C262" s="7">
        <v>11</v>
      </c>
      <c r="D262" s="13" t="s">
        <v>984</v>
      </c>
      <c r="E262" s="8" t="str">
        <f t="shared" ref="E262:E325" si="12">MID($D262,1,2)</f>
        <v>33</v>
      </c>
      <c r="F262" s="18" t="str">
        <f t="shared" ref="F262:F325" si="13">MID($D262,3,5)</f>
        <v>67181</v>
      </c>
      <c r="G262" s="18" t="str">
        <f t="shared" ref="G262:G325" si="14">MID($D262,8,7)</f>
        <v>0000000</v>
      </c>
      <c r="H262" s="5" t="s">
        <v>134</v>
      </c>
      <c r="I262" s="6" t="s">
        <v>1392</v>
      </c>
      <c r="J262" s="35" t="s">
        <v>1393</v>
      </c>
      <c r="K262" s="16">
        <v>150805</v>
      </c>
      <c r="L262" s="16">
        <v>57858</v>
      </c>
      <c r="M262" s="1"/>
      <c r="N262" s="1"/>
      <c r="O262" s="1"/>
      <c r="P262" s="1"/>
      <c r="Q262" s="1"/>
      <c r="R262" s="1"/>
    </row>
    <row r="263" spans="1:18" x14ac:dyDescent="0.2">
      <c r="A263" t="s">
        <v>49</v>
      </c>
      <c r="B263" s="7" t="s">
        <v>50</v>
      </c>
      <c r="C263" s="7">
        <v>11</v>
      </c>
      <c r="D263" s="13" t="s">
        <v>988</v>
      </c>
      <c r="E263" s="8" t="str">
        <f t="shared" si="12"/>
        <v>33</v>
      </c>
      <c r="F263" s="18" t="str">
        <f t="shared" si="13"/>
        <v>67199</v>
      </c>
      <c r="G263" s="18" t="str">
        <f t="shared" si="14"/>
        <v>0000000</v>
      </c>
      <c r="H263" s="5" t="s">
        <v>134</v>
      </c>
      <c r="I263" s="6" t="s">
        <v>1400</v>
      </c>
      <c r="J263" s="35" t="s">
        <v>1401</v>
      </c>
      <c r="K263" s="16">
        <v>241665</v>
      </c>
      <c r="L263" s="16">
        <v>154659</v>
      </c>
      <c r="M263" s="1"/>
      <c r="N263" s="1"/>
      <c r="O263" s="1"/>
      <c r="P263" s="1"/>
      <c r="Q263" s="1"/>
      <c r="R263" s="1"/>
    </row>
    <row r="264" spans="1:18" x14ac:dyDescent="0.2">
      <c r="A264" t="s">
        <v>49</v>
      </c>
      <c r="B264" s="7" t="s">
        <v>50</v>
      </c>
      <c r="C264" s="7">
        <v>11</v>
      </c>
      <c r="D264" s="13" t="s">
        <v>596</v>
      </c>
      <c r="E264" s="8" t="str">
        <f t="shared" si="12"/>
        <v>33</v>
      </c>
      <c r="F264" s="18" t="str">
        <f t="shared" si="13"/>
        <v>67207</v>
      </c>
      <c r="G264" s="18" t="str">
        <f t="shared" si="14"/>
        <v>0000000</v>
      </c>
      <c r="H264" s="5" t="s">
        <v>134</v>
      </c>
      <c r="I264" s="6" t="s">
        <v>735</v>
      </c>
      <c r="J264" s="35" t="s">
        <v>736</v>
      </c>
      <c r="K264" s="16">
        <v>335567</v>
      </c>
      <c r="L264" s="16">
        <v>58291</v>
      </c>
      <c r="M264" s="1"/>
      <c r="N264" s="1"/>
      <c r="O264" s="1"/>
      <c r="P264" s="1"/>
      <c r="Q264" s="1"/>
      <c r="R264" s="1"/>
    </row>
    <row r="265" spans="1:18" x14ac:dyDescent="0.2">
      <c r="A265" t="s">
        <v>49</v>
      </c>
      <c r="B265" s="7" t="s">
        <v>50</v>
      </c>
      <c r="C265" s="7">
        <v>11</v>
      </c>
      <c r="D265" s="13" t="s">
        <v>484</v>
      </c>
      <c r="E265" s="8" t="str">
        <f t="shared" si="12"/>
        <v>33</v>
      </c>
      <c r="F265" s="18" t="str">
        <f t="shared" si="13"/>
        <v>67215</v>
      </c>
      <c r="G265" s="18" t="str">
        <f t="shared" si="14"/>
        <v>0000000</v>
      </c>
      <c r="H265" s="5" t="s">
        <v>134</v>
      </c>
      <c r="I265" s="6" t="s">
        <v>173</v>
      </c>
      <c r="J265" s="35" t="s">
        <v>485</v>
      </c>
      <c r="K265" s="16">
        <v>1111913</v>
      </c>
      <c r="L265" s="16">
        <v>427070</v>
      </c>
      <c r="M265" s="1"/>
      <c r="N265" s="1"/>
      <c r="O265" s="1"/>
      <c r="P265" s="1"/>
      <c r="Q265" s="1"/>
      <c r="R265" s="1"/>
    </row>
    <row r="266" spans="1:18" x14ac:dyDescent="0.2">
      <c r="A266" t="s">
        <v>49</v>
      </c>
      <c r="B266" s="7" t="s">
        <v>50</v>
      </c>
      <c r="C266" s="7">
        <v>11</v>
      </c>
      <c r="D266" s="13" t="s">
        <v>604</v>
      </c>
      <c r="E266" s="8" t="str">
        <f t="shared" si="12"/>
        <v>33</v>
      </c>
      <c r="F266" s="18" t="str">
        <f t="shared" si="13"/>
        <v>67231</v>
      </c>
      <c r="G266" s="18" t="str">
        <f t="shared" si="14"/>
        <v>0000000</v>
      </c>
      <c r="H266" s="5" t="s">
        <v>134</v>
      </c>
      <c r="I266" s="6" t="s">
        <v>748</v>
      </c>
      <c r="J266" s="35" t="s">
        <v>749</v>
      </c>
      <c r="K266" s="16">
        <v>95925</v>
      </c>
      <c r="L266" s="16">
        <v>23003</v>
      </c>
      <c r="M266" s="1"/>
      <c r="N266" s="1"/>
      <c r="O266" s="1"/>
      <c r="P266" s="1"/>
      <c r="Q266" s="1"/>
      <c r="R266" s="1"/>
    </row>
    <row r="267" spans="1:18" x14ac:dyDescent="0.2">
      <c r="A267" t="s">
        <v>49</v>
      </c>
      <c r="B267" s="7" t="s">
        <v>50</v>
      </c>
      <c r="C267" s="7">
        <v>11</v>
      </c>
      <c r="D267" s="13" t="s">
        <v>1003</v>
      </c>
      <c r="E267" s="8" t="str">
        <f t="shared" si="12"/>
        <v>33</v>
      </c>
      <c r="F267" s="18" t="str">
        <f t="shared" si="13"/>
        <v>67249</v>
      </c>
      <c r="G267" s="18" t="str">
        <f t="shared" si="14"/>
        <v>0000000</v>
      </c>
      <c r="H267" s="5" t="s">
        <v>134</v>
      </c>
      <c r="I267" s="6" t="s">
        <v>1430</v>
      </c>
      <c r="J267" s="35" t="s">
        <v>1431</v>
      </c>
      <c r="K267" s="23">
        <v>381532</v>
      </c>
      <c r="L267" s="16">
        <v>376335</v>
      </c>
      <c r="M267" s="1"/>
      <c r="N267" s="1"/>
      <c r="O267" s="1"/>
      <c r="P267" s="1"/>
      <c r="Q267" s="1"/>
      <c r="R267" s="1"/>
    </row>
    <row r="268" spans="1:18" x14ac:dyDescent="0.2">
      <c r="A268" t="s">
        <v>49</v>
      </c>
      <c r="B268" s="7" t="s">
        <v>50</v>
      </c>
      <c r="C268" s="7">
        <v>11</v>
      </c>
      <c r="D268" s="13" t="s">
        <v>559</v>
      </c>
      <c r="E268" s="8" t="str">
        <f t="shared" si="12"/>
        <v>33</v>
      </c>
      <c r="F268" s="18" t="str">
        <f t="shared" si="13"/>
        <v>73676</v>
      </c>
      <c r="G268" s="18" t="str">
        <f t="shared" si="14"/>
        <v>0000000</v>
      </c>
      <c r="H268" s="5" t="s">
        <v>134</v>
      </c>
      <c r="I268" s="6" t="s">
        <v>147</v>
      </c>
      <c r="J268" s="35" t="s">
        <v>670</v>
      </c>
      <c r="K268" s="16">
        <v>998766</v>
      </c>
      <c r="L268" s="16">
        <v>344232</v>
      </c>
      <c r="M268" s="1"/>
      <c r="N268" s="1"/>
      <c r="O268" s="1"/>
      <c r="P268" s="1"/>
      <c r="Q268" s="1"/>
      <c r="R268" s="1"/>
    </row>
    <row r="269" spans="1:18" x14ac:dyDescent="0.2">
      <c r="A269" t="s">
        <v>49</v>
      </c>
      <c r="B269" s="7" t="s">
        <v>50</v>
      </c>
      <c r="C269" s="7">
        <v>11</v>
      </c>
      <c r="D269" s="13" t="s">
        <v>579</v>
      </c>
      <c r="E269" s="8" t="str">
        <f t="shared" si="12"/>
        <v>33</v>
      </c>
      <c r="F269" s="18" t="str">
        <f t="shared" si="13"/>
        <v>75176</v>
      </c>
      <c r="G269" s="18" t="str">
        <f t="shared" si="14"/>
        <v>0000000</v>
      </c>
      <c r="H269" s="5" t="s">
        <v>134</v>
      </c>
      <c r="I269" s="6" t="s">
        <v>259</v>
      </c>
      <c r="J269" s="35" t="s">
        <v>707</v>
      </c>
      <c r="K269" s="23">
        <v>661274</v>
      </c>
      <c r="L269" s="16">
        <v>334767</v>
      </c>
      <c r="M269" s="1"/>
      <c r="N269" s="1"/>
      <c r="O269" s="1"/>
      <c r="P269" s="1"/>
      <c r="Q269" s="1"/>
      <c r="R269" s="1"/>
    </row>
    <row r="270" spans="1:18" x14ac:dyDescent="0.2">
      <c r="A270" t="s">
        <v>49</v>
      </c>
      <c r="B270" s="7" t="s">
        <v>50</v>
      </c>
      <c r="C270" s="7">
        <v>11</v>
      </c>
      <c r="D270" s="13" t="s">
        <v>503</v>
      </c>
      <c r="E270" s="8" t="str">
        <f t="shared" si="12"/>
        <v>33</v>
      </c>
      <c r="F270" s="18" t="str">
        <f t="shared" si="13"/>
        <v>75192</v>
      </c>
      <c r="G270" s="18" t="str">
        <f t="shared" si="14"/>
        <v>0000000</v>
      </c>
      <c r="H270" s="5" t="s">
        <v>134</v>
      </c>
      <c r="I270" s="6" t="s">
        <v>387</v>
      </c>
      <c r="J270" s="35" t="s">
        <v>504</v>
      </c>
      <c r="K270" s="16">
        <v>538176</v>
      </c>
      <c r="L270" s="16">
        <v>150349</v>
      </c>
      <c r="M270" s="1"/>
      <c r="N270" s="1"/>
      <c r="O270" s="1"/>
      <c r="P270" s="1"/>
      <c r="Q270" s="1"/>
      <c r="R270" s="1"/>
    </row>
    <row r="271" spans="1:18" x14ac:dyDescent="0.2">
      <c r="A271" t="s">
        <v>49</v>
      </c>
      <c r="B271" s="7" t="s">
        <v>50</v>
      </c>
      <c r="C271" s="7">
        <v>11</v>
      </c>
      <c r="D271" s="13" t="s">
        <v>965</v>
      </c>
      <c r="E271" s="8" t="str">
        <f t="shared" si="12"/>
        <v>33</v>
      </c>
      <c r="F271" s="18" t="str">
        <f t="shared" si="13"/>
        <v>75200</v>
      </c>
      <c r="G271" s="18" t="str">
        <f t="shared" si="14"/>
        <v>0000000</v>
      </c>
      <c r="H271" s="5" t="s">
        <v>134</v>
      </c>
      <c r="I271" s="6" t="s">
        <v>1355</v>
      </c>
      <c r="J271" s="35" t="s">
        <v>1356</v>
      </c>
      <c r="K271" s="23">
        <v>419131</v>
      </c>
      <c r="L271" s="16">
        <v>120375</v>
      </c>
      <c r="M271" s="1"/>
      <c r="N271" s="1"/>
      <c r="O271" s="1"/>
      <c r="P271" s="1"/>
      <c r="Q271" s="1"/>
      <c r="R271" s="1"/>
    </row>
    <row r="272" spans="1:18" x14ac:dyDescent="0.2">
      <c r="A272" t="s">
        <v>49</v>
      </c>
      <c r="B272" s="7" t="s">
        <v>50</v>
      </c>
      <c r="C272" s="7">
        <v>11</v>
      </c>
      <c r="D272" s="13" t="s">
        <v>617</v>
      </c>
      <c r="E272" s="8" t="str">
        <f t="shared" si="12"/>
        <v>33</v>
      </c>
      <c r="F272" s="18" t="str">
        <f t="shared" si="13"/>
        <v>75242</v>
      </c>
      <c r="G272" s="18" t="str">
        <f t="shared" si="14"/>
        <v>0000000</v>
      </c>
      <c r="H272" s="5" t="s">
        <v>134</v>
      </c>
      <c r="I272" s="6" t="s">
        <v>773</v>
      </c>
      <c r="J272" s="35" t="s">
        <v>774</v>
      </c>
      <c r="K272" s="16">
        <v>633000</v>
      </c>
      <c r="L272" s="16">
        <v>457758</v>
      </c>
      <c r="M272" s="1"/>
      <c r="N272" s="1"/>
      <c r="O272" s="1"/>
      <c r="P272" s="1"/>
      <c r="Q272" s="1"/>
      <c r="R272" s="1"/>
    </row>
    <row r="273" spans="1:18" x14ac:dyDescent="0.2">
      <c r="A273" t="s">
        <v>49</v>
      </c>
      <c r="B273" s="7" t="s">
        <v>50</v>
      </c>
      <c r="C273" s="7">
        <v>11</v>
      </c>
      <c r="D273" s="13" t="s">
        <v>323</v>
      </c>
      <c r="E273" s="8" t="str">
        <f t="shared" si="12"/>
        <v>33</v>
      </c>
      <c r="F273" s="18" t="str">
        <f t="shared" si="13"/>
        <v>10330</v>
      </c>
      <c r="G273" s="18" t="str">
        <f t="shared" si="14"/>
        <v>0138024</v>
      </c>
      <c r="H273" s="5" t="s">
        <v>324</v>
      </c>
      <c r="I273" s="6" t="s">
        <v>325</v>
      </c>
      <c r="J273" s="35" t="s">
        <v>196</v>
      </c>
      <c r="K273" s="16">
        <v>25405</v>
      </c>
      <c r="L273" s="16">
        <v>6430</v>
      </c>
      <c r="M273" s="1"/>
      <c r="N273" s="1"/>
      <c r="O273" s="1"/>
      <c r="P273" s="1"/>
      <c r="Q273" s="1"/>
      <c r="R273" s="1"/>
    </row>
    <row r="274" spans="1:18" x14ac:dyDescent="0.2">
      <c r="A274" t="s">
        <v>49</v>
      </c>
      <c r="B274" s="7" t="s">
        <v>50</v>
      </c>
      <c r="C274" s="7">
        <v>11</v>
      </c>
      <c r="D274" s="13" t="s">
        <v>1149</v>
      </c>
      <c r="E274" s="8" t="str">
        <f t="shared" si="12"/>
        <v>33</v>
      </c>
      <c r="F274" s="18" t="str">
        <f t="shared" si="13"/>
        <v>10330</v>
      </c>
      <c r="G274" s="18" t="str">
        <f t="shared" si="14"/>
        <v>0137851</v>
      </c>
      <c r="H274" s="5" t="s">
        <v>1811</v>
      </c>
      <c r="I274" s="6" t="s">
        <v>1812</v>
      </c>
      <c r="J274" s="35" t="s">
        <v>1813</v>
      </c>
      <c r="K274" s="23">
        <v>9774</v>
      </c>
      <c r="L274" s="16">
        <v>2444</v>
      </c>
      <c r="M274" s="1"/>
      <c r="N274" s="1"/>
      <c r="O274" s="1"/>
      <c r="P274" s="1"/>
      <c r="Q274" s="1"/>
      <c r="R274" s="1"/>
    </row>
    <row r="275" spans="1:18" x14ac:dyDescent="0.2">
      <c r="A275" t="s">
        <v>49</v>
      </c>
      <c r="B275" s="7" t="s">
        <v>50</v>
      </c>
      <c r="C275" s="7">
        <v>11</v>
      </c>
      <c r="D275" s="13" t="s">
        <v>643</v>
      </c>
      <c r="E275" s="8" t="str">
        <f t="shared" si="12"/>
        <v>33</v>
      </c>
      <c r="F275" s="18" t="str">
        <f t="shared" si="13"/>
        <v>66993</v>
      </c>
      <c r="G275" s="18" t="str">
        <f t="shared" si="14"/>
        <v>0139360</v>
      </c>
      <c r="H275" s="5" t="s">
        <v>851</v>
      </c>
      <c r="I275" s="6" t="s">
        <v>852</v>
      </c>
      <c r="J275" s="35" t="s">
        <v>853</v>
      </c>
      <c r="K275" s="16">
        <v>108036</v>
      </c>
      <c r="L275" s="16">
        <v>5529</v>
      </c>
      <c r="M275" s="1"/>
      <c r="N275" s="1"/>
      <c r="O275" s="1"/>
      <c r="P275" s="1"/>
      <c r="Q275" s="1"/>
      <c r="R275" s="1"/>
    </row>
    <row r="276" spans="1:18" x14ac:dyDescent="0.2">
      <c r="A276" t="s">
        <v>42</v>
      </c>
      <c r="B276" s="7" t="s">
        <v>43</v>
      </c>
      <c r="C276" s="7">
        <v>52</v>
      </c>
      <c r="D276" s="13" t="s">
        <v>620</v>
      </c>
      <c r="E276" s="8" t="str">
        <f t="shared" si="12"/>
        <v>34</v>
      </c>
      <c r="F276" s="18" t="str">
        <f t="shared" si="13"/>
        <v>10348</v>
      </c>
      <c r="G276" s="18" t="str">
        <f t="shared" si="14"/>
        <v>0000000</v>
      </c>
      <c r="H276" s="5" t="s">
        <v>134</v>
      </c>
      <c r="I276" s="6" t="s">
        <v>779</v>
      </c>
      <c r="J276" s="35" t="s">
        <v>780</v>
      </c>
      <c r="K276" s="16">
        <v>18892</v>
      </c>
      <c r="L276" s="16">
        <v>6291</v>
      </c>
      <c r="M276" s="1"/>
      <c r="N276" s="1"/>
      <c r="O276" s="1"/>
      <c r="P276" s="1"/>
      <c r="Q276" s="1"/>
      <c r="R276" s="1"/>
    </row>
    <row r="277" spans="1:18" x14ac:dyDescent="0.2">
      <c r="A277" t="s">
        <v>42</v>
      </c>
      <c r="B277" s="7" t="s">
        <v>43</v>
      </c>
      <c r="C277" s="7">
        <v>52</v>
      </c>
      <c r="D277" s="13" t="s">
        <v>868</v>
      </c>
      <c r="E277" s="8" t="str">
        <f t="shared" si="12"/>
        <v>34</v>
      </c>
      <c r="F277" s="18" t="str">
        <f t="shared" si="13"/>
        <v>67280</v>
      </c>
      <c r="G277" s="18" t="str">
        <f t="shared" si="14"/>
        <v>0000000</v>
      </c>
      <c r="H277" s="5" t="s">
        <v>134</v>
      </c>
      <c r="I277" s="6" t="s">
        <v>1169</v>
      </c>
      <c r="J277" s="35" t="s">
        <v>1170</v>
      </c>
      <c r="K277" s="16">
        <v>11277</v>
      </c>
      <c r="L277" s="16">
        <v>8347</v>
      </c>
      <c r="M277" s="1"/>
      <c r="N277" s="1"/>
      <c r="O277" s="1"/>
      <c r="P277" s="1"/>
      <c r="Q277" s="1"/>
      <c r="R277" s="1"/>
    </row>
    <row r="278" spans="1:18" x14ac:dyDescent="0.2">
      <c r="A278" t="s">
        <v>42</v>
      </c>
      <c r="B278" s="7" t="s">
        <v>43</v>
      </c>
      <c r="C278" s="7">
        <v>52</v>
      </c>
      <c r="D278" s="13" t="s">
        <v>907</v>
      </c>
      <c r="E278" s="8" t="str">
        <f t="shared" si="12"/>
        <v>34</v>
      </c>
      <c r="F278" s="18" t="str">
        <f t="shared" si="13"/>
        <v>67314</v>
      </c>
      <c r="G278" s="18" t="str">
        <f t="shared" si="14"/>
        <v>0000000</v>
      </c>
      <c r="H278" s="5" t="s">
        <v>134</v>
      </c>
      <c r="I278" s="6" t="s">
        <v>257</v>
      </c>
      <c r="J278" s="35" t="s">
        <v>1244</v>
      </c>
      <c r="K278" s="16">
        <v>1833742</v>
      </c>
      <c r="L278" s="16">
        <v>155467</v>
      </c>
      <c r="M278" s="1"/>
      <c r="N278" s="1"/>
      <c r="O278" s="1"/>
      <c r="P278" s="1"/>
      <c r="Q278" s="1"/>
      <c r="R278" s="1"/>
    </row>
    <row r="279" spans="1:18" x14ac:dyDescent="0.2">
      <c r="A279" t="s">
        <v>42</v>
      </c>
      <c r="B279" s="7" t="s">
        <v>43</v>
      </c>
      <c r="C279" s="7">
        <v>52</v>
      </c>
      <c r="D279" s="13" t="s">
        <v>909</v>
      </c>
      <c r="E279" s="8" t="str">
        <f t="shared" si="12"/>
        <v>34</v>
      </c>
      <c r="F279" s="18" t="str">
        <f t="shared" si="13"/>
        <v>67322</v>
      </c>
      <c r="G279" s="18" t="str">
        <f t="shared" si="14"/>
        <v>0000000</v>
      </c>
      <c r="H279" s="5" t="s">
        <v>134</v>
      </c>
      <c r="I279" s="6" t="s">
        <v>1247</v>
      </c>
      <c r="J279" s="35" t="s">
        <v>1248</v>
      </c>
      <c r="K279" s="16">
        <v>9200</v>
      </c>
      <c r="L279" s="16">
        <v>2558</v>
      </c>
      <c r="M279" s="1"/>
      <c r="N279" s="1"/>
      <c r="O279" s="1"/>
      <c r="P279" s="1"/>
      <c r="Q279" s="1"/>
      <c r="R279" s="1"/>
    </row>
    <row r="280" spans="1:18" x14ac:dyDescent="0.2">
      <c r="A280" t="s">
        <v>42</v>
      </c>
      <c r="B280" s="7" t="s">
        <v>43</v>
      </c>
      <c r="C280" s="7">
        <v>52</v>
      </c>
      <c r="D280" s="13" t="s">
        <v>915</v>
      </c>
      <c r="E280" s="8" t="str">
        <f t="shared" si="12"/>
        <v>34</v>
      </c>
      <c r="F280" s="18" t="str">
        <f t="shared" si="13"/>
        <v>67355</v>
      </c>
      <c r="G280" s="18" t="str">
        <f t="shared" si="14"/>
        <v>0000000</v>
      </c>
      <c r="H280" s="5" t="s">
        <v>134</v>
      </c>
      <c r="I280" s="6" t="s">
        <v>1259</v>
      </c>
      <c r="J280" s="35" t="s">
        <v>1260</v>
      </c>
      <c r="K280" s="16">
        <v>53141</v>
      </c>
      <c r="L280" s="16">
        <v>33397</v>
      </c>
      <c r="M280" s="1"/>
      <c r="N280" s="1"/>
      <c r="O280" s="1"/>
      <c r="P280" s="1"/>
      <c r="Q280" s="1"/>
      <c r="R280" s="1"/>
    </row>
    <row r="281" spans="1:18" x14ac:dyDescent="0.2">
      <c r="A281" t="s">
        <v>42</v>
      </c>
      <c r="B281" s="7" t="s">
        <v>43</v>
      </c>
      <c r="C281" s="7">
        <v>52</v>
      </c>
      <c r="D281" s="13" t="s">
        <v>125</v>
      </c>
      <c r="E281" s="8" t="str">
        <f t="shared" si="12"/>
        <v>34</v>
      </c>
      <c r="F281" s="18" t="str">
        <f t="shared" si="13"/>
        <v>67439</v>
      </c>
      <c r="G281" s="18" t="str">
        <f t="shared" si="14"/>
        <v>0000000</v>
      </c>
      <c r="H281" s="5" t="s">
        <v>134</v>
      </c>
      <c r="I281" s="6" t="s">
        <v>176</v>
      </c>
      <c r="J281" s="35" t="s">
        <v>177</v>
      </c>
      <c r="K281" s="16">
        <v>1824081</v>
      </c>
      <c r="L281" s="16">
        <v>377629</v>
      </c>
      <c r="M281" s="1"/>
      <c r="N281" s="1"/>
      <c r="O281" s="1"/>
      <c r="P281" s="1"/>
      <c r="Q281" s="1"/>
      <c r="R281" s="1"/>
    </row>
    <row r="282" spans="1:18" x14ac:dyDescent="0.2">
      <c r="A282" t="s">
        <v>42</v>
      </c>
      <c r="B282" s="7" t="s">
        <v>43</v>
      </c>
      <c r="C282" s="7">
        <v>52</v>
      </c>
      <c r="D282" s="13" t="s">
        <v>129</v>
      </c>
      <c r="E282" s="8" t="str">
        <f t="shared" si="12"/>
        <v>34</v>
      </c>
      <c r="F282" s="18" t="str">
        <f t="shared" si="13"/>
        <v>67447</v>
      </c>
      <c r="G282" s="18" t="str">
        <f t="shared" si="14"/>
        <v>0000000</v>
      </c>
      <c r="H282" s="5" t="s">
        <v>134</v>
      </c>
      <c r="I282" s="6" t="s">
        <v>183</v>
      </c>
      <c r="J282" s="35" t="s">
        <v>184</v>
      </c>
      <c r="K282" s="23">
        <v>1542593</v>
      </c>
      <c r="L282" s="16">
        <v>81499</v>
      </c>
      <c r="M282" s="1"/>
      <c r="N282" s="1"/>
      <c r="O282" s="1"/>
      <c r="P282" s="1"/>
      <c r="Q282" s="1"/>
      <c r="R282" s="1"/>
    </row>
    <row r="283" spans="1:18" x14ac:dyDescent="0.2">
      <c r="A283" t="s">
        <v>42</v>
      </c>
      <c r="B283" s="7" t="s">
        <v>43</v>
      </c>
      <c r="C283" s="7">
        <v>52</v>
      </c>
      <c r="D283" s="13" t="s">
        <v>554</v>
      </c>
      <c r="E283" s="8" t="str">
        <f t="shared" si="12"/>
        <v>34</v>
      </c>
      <c r="F283" s="18" t="str">
        <f t="shared" si="13"/>
        <v>73973</v>
      </c>
      <c r="G283" s="18" t="str">
        <f t="shared" si="14"/>
        <v>0000000</v>
      </c>
      <c r="H283" s="5" t="s">
        <v>134</v>
      </c>
      <c r="I283" s="6" t="s">
        <v>661</v>
      </c>
      <c r="J283" s="35" t="s">
        <v>662</v>
      </c>
      <c r="K283" s="16">
        <v>192247</v>
      </c>
      <c r="L283" s="16">
        <v>126758</v>
      </c>
      <c r="M283" s="1"/>
      <c r="N283" s="1"/>
      <c r="O283" s="1"/>
      <c r="P283" s="1"/>
      <c r="Q283" s="1"/>
      <c r="R283" s="1"/>
    </row>
    <row r="284" spans="1:18" x14ac:dyDescent="0.2">
      <c r="A284" t="s">
        <v>42</v>
      </c>
      <c r="B284" s="7" t="s">
        <v>43</v>
      </c>
      <c r="C284" s="7">
        <v>52</v>
      </c>
      <c r="D284" s="13" t="s">
        <v>121</v>
      </c>
      <c r="E284" s="8" t="str">
        <f t="shared" si="12"/>
        <v>34</v>
      </c>
      <c r="F284" s="18" t="str">
        <f t="shared" si="13"/>
        <v>75283</v>
      </c>
      <c r="G284" s="18" t="str">
        <f t="shared" si="14"/>
        <v>0000000</v>
      </c>
      <c r="H284" s="5" t="s">
        <v>134</v>
      </c>
      <c r="I284" s="6" t="s">
        <v>167</v>
      </c>
      <c r="J284" s="35" t="s">
        <v>168</v>
      </c>
      <c r="K284" s="23">
        <v>294017</v>
      </c>
      <c r="L284" s="16">
        <v>40407</v>
      </c>
      <c r="M284" s="1"/>
      <c r="N284" s="1"/>
      <c r="O284" s="1"/>
      <c r="P284" s="1"/>
      <c r="Q284" s="1"/>
      <c r="R284" s="1"/>
    </row>
    <row r="285" spans="1:18" x14ac:dyDescent="0.2">
      <c r="A285" t="s">
        <v>42</v>
      </c>
      <c r="B285" s="7" t="s">
        <v>43</v>
      </c>
      <c r="C285" s="7">
        <v>52</v>
      </c>
      <c r="D285" s="13" t="s">
        <v>505</v>
      </c>
      <c r="E285" s="8" t="str">
        <f t="shared" si="12"/>
        <v>34</v>
      </c>
      <c r="F285" s="18" t="str">
        <f t="shared" si="13"/>
        <v>76505</v>
      </c>
      <c r="G285" s="18" t="str">
        <f t="shared" si="14"/>
        <v>0000000</v>
      </c>
      <c r="H285" s="5" t="s">
        <v>134</v>
      </c>
      <c r="I285" s="6" t="s">
        <v>306</v>
      </c>
      <c r="J285" s="35" t="s">
        <v>506</v>
      </c>
      <c r="K285" s="16">
        <v>1465004</v>
      </c>
      <c r="L285" s="16">
        <v>958366</v>
      </c>
      <c r="M285" s="1"/>
      <c r="N285" s="1"/>
      <c r="O285" s="1"/>
      <c r="P285" s="1"/>
      <c r="Q285" s="1"/>
      <c r="R285" s="1"/>
    </row>
    <row r="286" spans="1:18" x14ac:dyDescent="0.2">
      <c r="A286" t="s">
        <v>42</v>
      </c>
      <c r="B286" s="7" t="s">
        <v>43</v>
      </c>
      <c r="C286" s="7">
        <v>52</v>
      </c>
      <c r="D286" s="13" t="s">
        <v>1076</v>
      </c>
      <c r="E286" s="8" t="str">
        <f t="shared" si="12"/>
        <v>34</v>
      </c>
      <c r="F286" s="18" t="str">
        <f t="shared" si="13"/>
        <v>67439</v>
      </c>
      <c r="G286" s="18" t="str">
        <f t="shared" si="14"/>
        <v>0101295</v>
      </c>
      <c r="H286" s="5" t="s">
        <v>1592</v>
      </c>
      <c r="I286" s="6" t="s">
        <v>1593</v>
      </c>
      <c r="J286" s="35" t="s">
        <v>1594</v>
      </c>
      <c r="K286" s="16">
        <v>11770</v>
      </c>
      <c r="L286" s="16">
        <v>11770</v>
      </c>
      <c r="M286" s="1"/>
      <c r="N286" s="1"/>
      <c r="O286" s="1"/>
      <c r="P286" s="1"/>
      <c r="Q286" s="1"/>
      <c r="R286" s="1"/>
    </row>
    <row r="287" spans="1:18" x14ac:dyDescent="0.2">
      <c r="A287" t="s">
        <v>42</v>
      </c>
      <c r="B287" s="7" t="s">
        <v>43</v>
      </c>
      <c r="C287" s="7">
        <v>52</v>
      </c>
      <c r="D287" s="13" t="s">
        <v>1082</v>
      </c>
      <c r="E287" s="8" t="str">
        <f t="shared" si="12"/>
        <v>34</v>
      </c>
      <c r="F287" s="18" t="str">
        <f t="shared" si="13"/>
        <v>67439</v>
      </c>
      <c r="G287" s="18" t="str">
        <f t="shared" si="14"/>
        <v>0102343</v>
      </c>
      <c r="H287" s="5" t="s">
        <v>1610</v>
      </c>
      <c r="I287" s="6" t="s">
        <v>1611</v>
      </c>
      <c r="J287" s="35" t="s">
        <v>1612</v>
      </c>
      <c r="K287" s="16">
        <v>8191</v>
      </c>
      <c r="L287" s="16">
        <v>8191</v>
      </c>
      <c r="M287" s="1"/>
      <c r="N287" s="1"/>
      <c r="O287" s="1"/>
      <c r="P287" s="1"/>
      <c r="Q287" s="1"/>
      <c r="R287" s="1"/>
    </row>
    <row r="288" spans="1:18" x14ac:dyDescent="0.2">
      <c r="A288" t="s">
        <v>42</v>
      </c>
      <c r="B288" s="7" t="s">
        <v>43</v>
      </c>
      <c r="C288" s="7">
        <v>52</v>
      </c>
      <c r="D288" s="13" t="s">
        <v>630</v>
      </c>
      <c r="E288" s="8" t="str">
        <f t="shared" si="12"/>
        <v>34</v>
      </c>
      <c r="F288" s="18" t="str">
        <f t="shared" si="13"/>
        <v>67413</v>
      </c>
      <c r="G288" s="18" t="str">
        <f t="shared" si="14"/>
        <v>0114660</v>
      </c>
      <c r="H288" s="5" t="s">
        <v>810</v>
      </c>
      <c r="I288" s="6" t="s">
        <v>811</v>
      </c>
      <c r="J288" s="35" t="s">
        <v>812</v>
      </c>
      <c r="K288" s="23">
        <v>8393</v>
      </c>
      <c r="L288" s="16">
        <v>862</v>
      </c>
      <c r="M288" s="1"/>
      <c r="N288" s="1"/>
      <c r="O288" s="1"/>
      <c r="P288" s="1"/>
      <c r="Q288" s="1"/>
      <c r="R288" s="1"/>
    </row>
    <row r="289" spans="1:18" ht="30" x14ac:dyDescent="0.2">
      <c r="A289" t="s">
        <v>42</v>
      </c>
      <c r="B289" s="7" t="s">
        <v>43</v>
      </c>
      <c r="C289" s="7">
        <v>52</v>
      </c>
      <c r="D289" s="13" t="s">
        <v>1124</v>
      </c>
      <c r="E289" s="8" t="str">
        <f t="shared" si="12"/>
        <v>34</v>
      </c>
      <c r="F289" s="18" t="str">
        <f t="shared" si="13"/>
        <v>67447</v>
      </c>
      <c r="G289" s="18" t="str">
        <f t="shared" si="14"/>
        <v>0120469</v>
      </c>
      <c r="H289" s="5" t="s">
        <v>1736</v>
      </c>
      <c r="I289" s="6" t="s">
        <v>1737</v>
      </c>
      <c r="J289" s="35" t="s">
        <v>1738</v>
      </c>
      <c r="K289" s="23">
        <v>19338</v>
      </c>
      <c r="L289" s="16">
        <v>19338</v>
      </c>
      <c r="M289" s="1"/>
      <c r="N289" s="1"/>
      <c r="O289" s="1"/>
      <c r="P289" s="1"/>
      <c r="Q289" s="1"/>
      <c r="R289" s="1"/>
    </row>
    <row r="290" spans="1:18" x14ac:dyDescent="0.2">
      <c r="A290" t="s">
        <v>42</v>
      </c>
      <c r="B290" s="7" t="s">
        <v>43</v>
      </c>
      <c r="C290" s="7">
        <v>52</v>
      </c>
      <c r="D290" s="13" t="s">
        <v>1125</v>
      </c>
      <c r="E290" s="8" t="str">
        <f t="shared" si="12"/>
        <v>34</v>
      </c>
      <c r="F290" s="18" t="str">
        <f t="shared" si="13"/>
        <v>67447</v>
      </c>
      <c r="G290" s="18" t="str">
        <f t="shared" si="14"/>
        <v>0121467</v>
      </c>
      <c r="H290" s="6" t="s">
        <v>1739</v>
      </c>
      <c r="I290" s="6" t="s">
        <v>1740</v>
      </c>
      <c r="J290" s="37" t="s">
        <v>1741</v>
      </c>
      <c r="K290" s="16">
        <v>24709</v>
      </c>
      <c r="L290" s="16">
        <v>24709</v>
      </c>
      <c r="M290" s="1"/>
      <c r="N290" s="1"/>
      <c r="O290" s="1"/>
      <c r="P290" s="1"/>
      <c r="Q290" s="1"/>
      <c r="R290" s="1"/>
    </row>
    <row r="291" spans="1:18" x14ac:dyDescent="0.2">
      <c r="A291" t="s">
        <v>65</v>
      </c>
      <c r="B291" s="7" t="s">
        <v>66</v>
      </c>
      <c r="C291" s="7">
        <v>1</v>
      </c>
      <c r="D291" s="13" t="s">
        <v>875</v>
      </c>
      <c r="E291" s="8" t="str">
        <f t="shared" si="12"/>
        <v>35</v>
      </c>
      <c r="F291" s="18" t="str">
        <f t="shared" si="13"/>
        <v>67454</v>
      </c>
      <c r="G291" s="18" t="str">
        <f t="shared" si="14"/>
        <v>0000000</v>
      </c>
      <c r="H291" s="5" t="s">
        <v>134</v>
      </c>
      <c r="I291" s="6" t="s">
        <v>1183</v>
      </c>
      <c r="J291" s="35" t="s">
        <v>1184</v>
      </c>
      <c r="K291" s="16">
        <v>406</v>
      </c>
      <c r="L291" s="16">
        <v>312</v>
      </c>
      <c r="M291" s="1"/>
      <c r="N291" s="1"/>
      <c r="O291" s="1"/>
      <c r="P291" s="1"/>
      <c r="Q291" s="1"/>
      <c r="R291" s="1"/>
    </row>
    <row r="292" spans="1:18" x14ac:dyDescent="0.2">
      <c r="A292" t="s">
        <v>65</v>
      </c>
      <c r="B292" s="7" t="s">
        <v>66</v>
      </c>
      <c r="C292" s="7">
        <v>1</v>
      </c>
      <c r="D292" s="13" t="s">
        <v>353</v>
      </c>
      <c r="E292" s="8" t="str">
        <f t="shared" si="12"/>
        <v>35</v>
      </c>
      <c r="F292" s="18" t="str">
        <f t="shared" si="13"/>
        <v>67504</v>
      </c>
      <c r="G292" s="18" t="str">
        <f t="shared" si="14"/>
        <v>0000000</v>
      </c>
      <c r="H292" s="5" t="s">
        <v>134</v>
      </c>
      <c r="I292" s="6" t="s">
        <v>354</v>
      </c>
      <c r="J292" s="35" t="s">
        <v>355</v>
      </c>
      <c r="K292" s="16">
        <v>11187</v>
      </c>
      <c r="L292" s="16">
        <v>5353</v>
      </c>
      <c r="M292" s="1"/>
      <c r="N292" s="1"/>
      <c r="O292" s="1"/>
      <c r="P292" s="1"/>
      <c r="Q292" s="1"/>
      <c r="R292" s="1"/>
    </row>
    <row r="293" spans="1:18" x14ac:dyDescent="0.2">
      <c r="A293" t="s">
        <v>65</v>
      </c>
      <c r="B293" s="7" t="s">
        <v>66</v>
      </c>
      <c r="C293" s="7">
        <v>1</v>
      </c>
      <c r="D293" s="13" t="s">
        <v>614</v>
      </c>
      <c r="E293" s="8" t="str">
        <f t="shared" si="12"/>
        <v>35</v>
      </c>
      <c r="F293" s="18" t="str">
        <f t="shared" si="13"/>
        <v>67553</v>
      </c>
      <c r="G293" s="18" t="str">
        <f t="shared" si="14"/>
        <v>0000000</v>
      </c>
      <c r="H293" s="5" t="s">
        <v>134</v>
      </c>
      <c r="I293" s="6" t="s">
        <v>767</v>
      </c>
      <c r="J293" s="35" t="s">
        <v>768</v>
      </c>
      <c r="K293" s="16">
        <v>3492</v>
      </c>
      <c r="L293" s="16">
        <v>2288</v>
      </c>
      <c r="M293" s="1"/>
      <c r="N293" s="1"/>
      <c r="O293" s="1"/>
      <c r="P293" s="1"/>
      <c r="Q293" s="1"/>
      <c r="R293" s="1"/>
    </row>
    <row r="294" spans="1:18" x14ac:dyDescent="0.2">
      <c r="A294" t="s">
        <v>65</v>
      </c>
      <c r="B294" s="7" t="s">
        <v>66</v>
      </c>
      <c r="C294" s="7">
        <v>1</v>
      </c>
      <c r="D294" s="13" t="s">
        <v>615</v>
      </c>
      <c r="E294" s="8" t="str">
        <f t="shared" si="12"/>
        <v>35</v>
      </c>
      <c r="F294" s="18" t="str">
        <f t="shared" si="13"/>
        <v>67561</v>
      </c>
      <c r="G294" s="18" t="str">
        <f t="shared" si="14"/>
        <v>0000000</v>
      </c>
      <c r="H294" s="5" t="s">
        <v>134</v>
      </c>
      <c r="I294" s="6" t="s">
        <v>769</v>
      </c>
      <c r="J294" s="35" t="s">
        <v>770</v>
      </c>
      <c r="K294" s="16">
        <v>1900</v>
      </c>
      <c r="L294" s="16">
        <v>675</v>
      </c>
      <c r="M294" s="1"/>
      <c r="N294" s="1"/>
      <c r="O294" s="1"/>
      <c r="P294" s="1"/>
      <c r="Q294" s="1"/>
      <c r="R294" s="1"/>
    </row>
    <row r="295" spans="1:18" x14ac:dyDescent="0.2">
      <c r="A295" t="s">
        <v>65</v>
      </c>
      <c r="B295" s="7" t="s">
        <v>66</v>
      </c>
      <c r="C295" s="7">
        <v>1</v>
      </c>
      <c r="D295" s="13" t="s">
        <v>869</v>
      </c>
      <c r="E295" s="8" t="str">
        <f t="shared" si="12"/>
        <v>35</v>
      </c>
      <c r="F295" s="18" t="str">
        <f t="shared" si="13"/>
        <v>75259</v>
      </c>
      <c r="G295" s="18" t="str">
        <f t="shared" si="14"/>
        <v>0000000</v>
      </c>
      <c r="H295" s="5" t="s">
        <v>134</v>
      </c>
      <c r="I295" s="6" t="s">
        <v>1171</v>
      </c>
      <c r="J295" s="35" t="s">
        <v>1172</v>
      </c>
      <c r="K295" s="16">
        <v>30918</v>
      </c>
      <c r="L295" s="16">
        <v>5312</v>
      </c>
      <c r="M295" s="1"/>
      <c r="N295" s="1"/>
      <c r="O295" s="1"/>
      <c r="P295" s="1"/>
      <c r="Q295" s="1"/>
      <c r="R295" s="1"/>
    </row>
    <row r="296" spans="1:18" x14ac:dyDescent="0.2">
      <c r="A296" t="s">
        <v>17</v>
      </c>
      <c r="B296" s="7" t="s">
        <v>18</v>
      </c>
      <c r="C296" s="7">
        <v>4</v>
      </c>
      <c r="D296" s="13" t="s">
        <v>420</v>
      </c>
      <c r="E296" s="8" t="str">
        <f t="shared" si="12"/>
        <v>36</v>
      </c>
      <c r="F296" s="18" t="str">
        <f t="shared" si="13"/>
        <v>67587</v>
      </c>
      <c r="G296" s="18" t="str">
        <f t="shared" si="14"/>
        <v>0000000</v>
      </c>
      <c r="H296" s="5" t="s">
        <v>134</v>
      </c>
      <c r="I296" s="6" t="s">
        <v>135</v>
      </c>
      <c r="J296" s="35" t="s">
        <v>421</v>
      </c>
      <c r="K296" s="16">
        <v>346057</v>
      </c>
      <c r="L296" s="16">
        <v>100361</v>
      </c>
      <c r="M296" s="1"/>
      <c r="N296" s="1"/>
      <c r="O296" s="1"/>
      <c r="P296" s="1"/>
      <c r="Q296" s="1"/>
      <c r="R296" s="1"/>
    </row>
    <row r="297" spans="1:18" x14ac:dyDescent="0.2">
      <c r="A297" t="s">
        <v>17</v>
      </c>
      <c r="B297" s="7" t="s">
        <v>18</v>
      </c>
      <c r="C297" s="7">
        <v>4</v>
      </c>
      <c r="D297" s="13" t="s">
        <v>547</v>
      </c>
      <c r="E297" s="8" t="str">
        <f t="shared" si="12"/>
        <v>36</v>
      </c>
      <c r="F297" s="18" t="str">
        <f t="shared" si="13"/>
        <v>67611</v>
      </c>
      <c r="G297" s="18" t="str">
        <f t="shared" si="14"/>
        <v>0000000</v>
      </c>
      <c r="H297" s="5" t="s">
        <v>134</v>
      </c>
      <c r="I297" s="6" t="s">
        <v>647</v>
      </c>
      <c r="J297" s="35" t="s">
        <v>648</v>
      </c>
      <c r="K297" s="16">
        <v>385055</v>
      </c>
      <c r="L297" s="16">
        <v>57172</v>
      </c>
      <c r="M297" s="1"/>
      <c r="N297" s="1"/>
      <c r="O297" s="1"/>
      <c r="P297" s="1"/>
      <c r="Q297" s="1"/>
      <c r="R297" s="1"/>
    </row>
    <row r="298" spans="1:18" x14ac:dyDescent="0.2">
      <c r="A298" t="s">
        <v>17</v>
      </c>
      <c r="B298" s="7" t="s">
        <v>18</v>
      </c>
      <c r="C298" s="7">
        <v>4</v>
      </c>
      <c r="D298" s="13" t="s">
        <v>884</v>
      </c>
      <c r="E298" s="8" t="str">
        <f t="shared" si="12"/>
        <v>36</v>
      </c>
      <c r="F298" s="18" t="str">
        <f t="shared" si="13"/>
        <v>67645</v>
      </c>
      <c r="G298" s="18" t="str">
        <f t="shared" si="14"/>
        <v>0000000</v>
      </c>
      <c r="H298" s="5" t="s">
        <v>134</v>
      </c>
      <c r="I298" s="6" t="s">
        <v>1199</v>
      </c>
      <c r="J298" s="35" t="s">
        <v>1200</v>
      </c>
      <c r="K298" s="16">
        <v>142715</v>
      </c>
      <c r="L298" s="16">
        <v>39627</v>
      </c>
      <c r="M298" s="1"/>
      <c r="N298" s="1"/>
      <c r="O298" s="1"/>
      <c r="P298" s="1"/>
      <c r="Q298" s="1"/>
      <c r="R298" s="1"/>
    </row>
    <row r="299" spans="1:18" x14ac:dyDescent="0.2">
      <c r="A299" t="s">
        <v>17</v>
      </c>
      <c r="B299" s="7" t="s">
        <v>18</v>
      </c>
      <c r="C299" s="7">
        <v>4</v>
      </c>
      <c r="D299" s="13" t="s">
        <v>555</v>
      </c>
      <c r="E299" s="8" t="str">
        <f t="shared" si="12"/>
        <v>36</v>
      </c>
      <c r="F299" s="18" t="str">
        <f t="shared" si="13"/>
        <v>67652</v>
      </c>
      <c r="G299" s="18" t="str">
        <f t="shared" si="14"/>
        <v>0000000</v>
      </c>
      <c r="H299" s="5" t="s">
        <v>134</v>
      </c>
      <c r="I299" s="6" t="s">
        <v>663</v>
      </c>
      <c r="J299" s="35" t="s">
        <v>664</v>
      </c>
      <c r="K299" s="23">
        <v>629966</v>
      </c>
      <c r="L299" s="16">
        <v>480335</v>
      </c>
      <c r="M299" s="1"/>
      <c r="N299" s="1"/>
      <c r="O299" s="1"/>
      <c r="P299" s="1"/>
      <c r="Q299" s="1"/>
      <c r="R299" s="1"/>
    </row>
    <row r="300" spans="1:18" x14ac:dyDescent="0.2">
      <c r="A300" t="s">
        <v>17</v>
      </c>
      <c r="B300" s="7" t="s">
        <v>18</v>
      </c>
      <c r="C300" s="7">
        <v>4</v>
      </c>
      <c r="D300" s="13" t="s">
        <v>556</v>
      </c>
      <c r="E300" s="8" t="str">
        <f t="shared" si="12"/>
        <v>36</v>
      </c>
      <c r="F300" s="18" t="str">
        <f t="shared" si="13"/>
        <v>67678</v>
      </c>
      <c r="G300" s="18" t="str">
        <f t="shared" si="14"/>
        <v>0000000</v>
      </c>
      <c r="H300" s="5" t="s">
        <v>134</v>
      </c>
      <c r="I300" s="6" t="s">
        <v>144</v>
      </c>
      <c r="J300" s="35" t="s">
        <v>665</v>
      </c>
      <c r="K300" s="16">
        <v>751275</v>
      </c>
      <c r="L300" s="16">
        <v>362412</v>
      </c>
      <c r="M300" s="1"/>
      <c r="N300" s="1"/>
      <c r="O300" s="1"/>
      <c r="P300" s="1"/>
      <c r="Q300" s="1"/>
      <c r="R300" s="1"/>
    </row>
    <row r="301" spans="1:18" x14ac:dyDescent="0.2">
      <c r="A301" t="s">
        <v>17</v>
      </c>
      <c r="B301" s="7" t="s">
        <v>18</v>
      </c>
      <c r="C301" s="7">
        <v>4</v>
      </c>
      <c r="D301" s="13" t="s">
        <v>333</v>
      </c>
      <c r="E301" s="8" t="str">
        <f t="shared" si="12"/>
        <v>36</v>
      </c>
      <c r="F301" s="18" t="str">
        <f t="shared" si="13"/>
        <v>67686</v>
      </c>
      <c r="G301" s="18" t="str">
        <f t="shared" si="14"/>
        <v>0000000</v>
      </c>
      <c r="H301" s="5" t="s">
        <v>134</v>
      </c>
      <c r="I301" s="6" t="s">
        <v>334</v>
      </c>
      <c r="J301" s="35" t="s">
        <v>335</v>
      </c>
      <c r="K301" s="16">
        <v>816621</v>
      </c>
      <c r="L301" s="16">
        <v>57616</v>
      </c>
      <c r="M301" s="1"/>
      <c r="N301" s="1"/>
      <c r="O301" s="1"/>
      <c r="P301" s="1"/>
      <c r="Q301" s="1"/>
      <c r="R301" s="1"/>
    </row>
    <row r="302" spans="1:18" x14ac:dyDescent="0.2">
      <c r="A302" t="s">
        <v>17</v>
      </c>
      <c r="B302" s="7" t="s">
        <v>18</v>
      </c>
      <c r="C302" s="7">
        <v>4</v>
      </c>
      <c r="D302" s="13" t="s">
        <v>898</v>
      </c>
      <c r="E302" s="8" t="str">
        <f t="shared" si="12"/>
        <v>36</v>
      </c>
      <c r="F302" s="18" t="str">
        <f t="shared" si="13"/>
        <v>67694</v>
      </c>
      <c r="G302" s="18" t="str">
        <f t="shared" si="14"/>
        <v>0000000</v>
      </c>
      <c r="H302" s="5" t="s">
        <v>134</v>
      </c>
      <c r="I302" s="6" t="s">
        <v>1226</v>
      </c>
      <c r="J302" s="35" t="s">
        <v>1227</v>
      </c>
      <c r="K302" s="16">
        <v>105771</v>
      </c>
      <c r="L302" s="16">
        <v>10413</v>
      </c>
      <c r="M302" s="1"/>
      <c r="N302" s="1"/>
      <c r="O302" s="1"/>
      <c r="P302" s="1"/>
      <c r="Q302" s="1"/>
      <c r="R302" s="1"/>
    </row>
    <row r="303" spans="1:18" x14ac:dyDescent="0.2">
      <c r="A303" t="s">
        <v>17</v>
      </c>
      <c r="B303" s="7" t="s">
        <v>18</v>
      </c>
      <c r="C303" s="7">
        <v>4</v>
      </c>
      <c r="D303" s="13" t="s">
        <v>567</v>
      </c>
      <c r="E303" s="8" t="str">
        <f t="shared" si="12"/>
        <v>36</v>
      </c>
      <c r="F303" s="18" t="str">
        <f t="shared" si="13"/>
        <v>67710</v>
      </c>
      <c r="G303" s="18" t="str">
        <f t="shared" si="14"/>
        <v>0000000</v>
      </c>
      <c r="H303" s="5" t="s">
        <v>134</v>
      </c>
      <c r="I303" s="6" t="s">
        <v>685</v>
      </c>
      <c r="J303" s="35" t="s">
        <v>686</v>
      </c>
      <c r="K303" s="23">
        <v>1337179</v>
      </c>
      <c r="L303" s="16">
        <v>563124</v>
      </c>
      <c r="M303" s="1"/>
      <c r="N303" s="1"/>
      <c r="O303" s="1"/>
      <c r="P303" s="1"/>
      <c r="Q303" s="1"/>
      <c r="R303" s="1"/>
    </row>
    <row r="304" spans="1:18" x14ac:dyDescent="0.2">
      <c r="A304" t="s">
        <v>17</v>
      </c>
      <c r="B304" s="7" t="s">
        <v>18</v>
      </c>
      <c r="C304" s="7">
        <v>4</v>
      </c>
      <c r="D304" s="13" t="s">
        <v>926</v>
      </c>
      <c r="E304" s="8" t="str">
        <f t="shared" si="12"/>
        <v>36</v>
      </c>
      <c r="F304" s="18" t="str">
        <f t="shared" si="13"/>
        <v>67736</v>
      </c>
      <c r="G304" s="18" t="str">
        <f t="shared" si="14"/>
        <v>0000000</v>
      </c>
      <c r="H304" s="5" t="s">
        <v>134</v>
      </c>
      <c r="I304" s="6" t="s">
        <v>262</v>
      </c>
      <c r="J304" s="35" t="s">
        <v>1281</v>
      </c>
      <c r="K304" s="16">
        <v>13749</v>
      </c>
      <c r="L304" s="16">
        <v>5173</v>
      </c>
      <c r="M304" s="1"/>
      <c r="N304" s="1"/>
      <c r="O304" s="1"/>
      <c r="P304" s="1"/>
      <c r="Q304" s="1"/>
      <c r="R304" s="1"/>
    </row>
    <row r="305" spans="1:18" x14ac:dyDescent="0.2">
      <c r="A305" t="s">
        <v>17</v>
      </c>
      <c r="B305" s="7" t="s">
        <v>18</v>
      </c>
      <c r="C305" s="7">
        <v>4</v>
      </c>
      <c r="D305" s="13" t="s">
        <v>589</v>
      </c>
      <c r="E305" s="8" t="str">
        <f t="shared" si="12"/>
        <v>36</v>
      </c>
      <c r="F305" s="18" t="str">
        <f t="shared" si="13"/>
        <v>67777</v>
      </c>
      <c r="G305" s="18" t="str">
        <f t="shared" si="14"/>
        <v>0000000</v>
      </c>
      <c r="H305" s="5" t="s">
        <v>134</v>
      </c>
      <c r="I305" s="6" t="s">
        <v>723</v>
      </c>
      <c r="J305" s="35" t="s">
        <v>724</v>
      </c>
      <c r="K305" s="16">
        <v>433958</v>
      </c>
      <c r="L305" s="16">
        <v>302136</v>
      </c>
      <c r="M305" s="1"/>
      <c r="N305" s="1"/>
      <c r="O305" s="1"/>
      <c r="P305" s="1"/>
      <c r="Q305" s="1"/>
      <c r="R305" s="1"/>
    </row>
    <row r="306" spans="1:18" x14ac:dyDescent="0.2">
      <c r="A306" t="s">
        <v>17</v>
      </c>
      <c r="B306" s="7" t="s">
        <v>18</v>
      </c>
      <c r="C306" s="7">
        <v>4</v>
      </c>
      <c r="D306" s="13" t="s">
        <v>348</v>
      </c>
      <c r="E306" s="8" t="str">
        <f t="shared" si="12"/>
        <v>36</v>
      </c>
      <c r="F306" s="18" t="str">
        <f t="shared" si="13"/>
        <v>67785</v>
      </c>
      <c r="G306" s="18" t="str">
        <f t="shared" si="14"/>
        <v>0000000</v>
      </c>
      <c r="H306" s="5" t="s">
        <v>134</v>
      </c>
      <c r="I306" s="6" t="s">
        <v>349</v>
      </c>
      <c r="J306" s="35" t="s">
        <v>164</v>
      </c>
      <c r="K306" s="16">
        <v>59546</v>
      </c>
      <c r="L306" s="16">
        <v>8620</v>
      </c>
      <c r="M306" s="1"/>
      <c r="N306" s="1"/>
      <c r="O306" s="1"/>
      <c r="P306" s="1"/>
      <c r="Q306" s="1"/>
      <c r="R306" s="1"/>
    </row>
    <row r="307" spans="1:18" x14ac:dyDescent="0.2">
      <c r="A307" t="s">
        <v>17</v>
      </c>
      <c r="B307" s="7" t="s">
        <v>18</v>
      </c>
      <c r="C307" s="7">
        <v>4</v>
      </c>
      <c r="D307" s="13" t="s">
        <v>471</v>
      </c>
      <c r="E307" s="8" t="str">
        <f t="shared" si="12"/>
        <v>36</v>
      </c>
      <c r="F307" s="18" t="str">
        <f t="shared" si="13"/>
        <v>67801</v>
      </c>
      <c r="G307" s="18" t="str">
        <f t="shared" si="14"/>
        <v>0000000</v>
      </c>
      <c r="H307" s="5" t="s">
        <v>134</v>
      </c>
      <c r="I307" s="6" t="s">
        <v>472</v>
      </c>
      <c r="J307" s="35" t="s">
        <v>473</v>
      </c>
      <c r="K307" s="16">
        <v>52399</v>
      </c>
      <c r="L307" s="16">
        <v>15636</v>
      </c>
      <c r="M307" s="1"/>
      <c r="N307" s="1"/>
      <c r="O307" s="1"/>
      <c r="P307" s="1"/>
      <c r="Q307" s="1"/>
      <c r="R307" s="1"/>
    </row>
    <row r="308" spans="1:18" x14ac:dyDescent="0.2">
      <c r="A308" t="s">
        <v>17</v>
      </c>
      <c r="B308" s="7" t="s">
        <v>18</v>
      </c>
      <c r="C308" s="7">
        <v>4</v>
      </c>
      <c r="D308" s="13" t="s">
        <v>593</v>
      </c>
      <c r="E308" s="8" t="str">
        <f t="shared" si="12"/>
        <v>36</v>
      </c>
      <c r="F308" s="18" t="str">
        <f t="shared" si="13"/>
        <v>67819</v>
      </c>
      <c r="G308" s="18" t="str">
        <f t="shared" si="14"/>
        <v>0000000</v>
      </c>
      <c r="H308" s="5" t="s">
        <v>134</v>
      </c>
      <c r="I308" s="6" t="s">
        <v>729</v>
      </c>
      <c r="J308" s="35" t="s">
        <v>730</v>
      </c>
      <c r="K308" s="16">
        <v>888187</v>
      </c>
      <c r="L308" s="16">
        <v>12635</v>
      </c>
      <c r="M308" s="1"/>
      <c r="N308" s="1"/>
      <c r="O308" s="1"/>
      <c r="P308" s="1"/>
      <c r="Q308" s="1"/>
      <c r="R308" s="1"/>
    </row>
    <row r="309" spans="1:18" x14ac:dyDescent="0.2">
      <c r="A309" t="s">
        <v>17</v>
      </c>
      <c r="B309" s="7" t="s">
        <v>18</v>
      </c>
      <c r="C309" s="7">
        <v>4</v>
      </c>
      <c r="D309" s="13" t="s">
        <v>602</v>
      </c>
      <c r="E309" s="8" t="str">
        <f t="shared" si="12"/>
        <v>36</v>
      </c>
      <c r="F309" s="18" t="str">
        <f t="shared" si="13"/>
        <v>67850</v>
      </c>
      <c r="G309" s="18" t="str">
        <f t="shared" si="14"/>
        <v>0000000</v>
      </c>
      <c r="H309" s="5" t="s">
        <v>134</v>
      </c>
      <c r="I309" s="2" t="s">
        <v>745</v>
      </c>
      <c r="J309" s="35" t="s">
        <v>746</v>
      </c>
      <c r="K309" s="16">
        <v>1007663</v>
      </c>
      <c r="L309" s="16">
        <v>437459</v>
      </c>
      <c r="M309" s="1"/>
      <c r="N309" s="1"/>
      <c r="O309" s="1"/>
      <c r="P309" s="1"/>
      <c r="Q309" s="1"/>
      <c r="R309" s="1"/>
    </row>
    <row r="310" spans="1:18" x14ac:dyDescent="0.2">
      <c r="A310" t="s">
        <v>17</v>
      </c>
      <c r="B310" s="7" t="s">
        <v>18</v>
      </c>
      <c r="C310" s="7">
        <v>4</v>
      </c>
      <c r="D310" s="13" t="s">
        <v>486</v>
      </c>
      <c r="E310" s="8" t="str">
        <f t="shared" si="12"/>
        <v>36</v>
      </c>
      <c r="F310" s="18" t="str">
        <f t="shared" si="13"/>
        <v>67876</v>
      </c>
      <c r="G310" s="18" t="str">
        <f t="shared" si="14"/>
        <v>0000000</v>
      </c>
      <c r="H310" s="5" t="s">
        <v>134</v>
      </c>
      <c r="I310" s="6" t="s">
        <v>180</v>
      </c>
      <c r="J310" s="35" t="s">
        <v>487</v>
      </c>
      <c r="K310" s="16">
        <v>2682325</v>
      </c>
      <c r="L310" s="16">
        <v>129297</v>
      </c>
      <c r="M310" s="1"/>
      <c r="N310" s="1"/>
      <c r="O310" s="1"/>
      <c r="P310" s="1"/>
      <c r="Q310" s="1"/>
      <c r="R310" s="1"/>
    </row>
    <row r="311" spans="1:18" x14ac:dyDescent="0.2">
      <c r="A311" t="s">
        <v>17</v>
      </c>
      <c r="B311" s="7" t="s">
        <v>18</v>
      </c>
      <c r="C311" s="7">
        <v>4</v>
      </c>
      <c r="D311" s="13" t="s">
        <v>1029</v>
      </c>
      <c r="E311" s="8" t="str">
        <f t="shared" si="12"/>
        <v>36</v>
      </c>
      <c r="F311" s="18" t="str">
        <f t="shared" si="13"/>
        <v>67918</v>
      </c>
      <c r="G311" s="18" t="str">
        <f t="shared" si="14"/>
        <v>0000000</v>
      </c>
      <c r="H311" s="5" t="s">
        <v>134</v>
      </c>
      <c r="I311" s="6" t="s">
        <v>1481</v>
      </c>
      <c r="J311" s="35" t="s">
        <v>1482</v>
      </c>
      <c r="K311" s="16">
        <v>568259</v>
      </c>
      <c r="L311" s="16">
        <v>6846</v>
      </c>
      <c r="M311" s="1"/>
      <c r="N311" s="1"/>
      <c r="O311" s="1"/>
      <c r="P311" s="1"/>
      <c r="Q311" s="1"/>
      <c r="R311" s="1"/>
    </row>
    <row r="312" spans="1:18" x14ac:dyDescent="0.2">
      <c r="A312" t="s">
        <v>17</v>
      </c>
      <c r="B312" s="7" t="s">
        <v>18</v>
      </c>
      <c r="C312" s="7">
        <v>4</v>
      </c>
      <c r="D312" s="13" t="s">
        <v>1030</v>
      </c>
      <c r="E312" s="8" t="str">
        <f t="shared" si="12"/>
        <v>36</v>
      </c>
      <c r="F312" s="18" t="str">
        <f t="shared" si="13"/>
        <v>67934</v>
      </c>
      <c r="G312" s="18" t="str">
        <f t="shared" si="14"/>
        <v>0000000</v>
      </c>
      <c r="H312" s="5" t="s">
        <v>134</v>
      </c>
      <c r="I312" s="6" t="s">
        <v>1483</v>
      </c>
      <c r="J312" s="35" t="s">
        <v>1484</v>
      </c>
      <c r="K312" s="16">
        <v>746003</v>
      </c>
      <c r="L312" s="16">
        <v>176174</v>
      </c>
      <c r="M312" s="1"/>
      <c r="N312" s="1"/>
      <c r="O312" s="1"/>
      <c r="P312" s="1"/>
      <c r="Q312" s="1"/>
      <c r="R312" s="1"/>
    </row>
    <row r="313" spans="1:18" x14ac:dyDescent="0.2">
      <c r="A313" t="s">
        <v>17</v>
      </c>
      <c r="B313" s="7" t="s">
        <v>18</v>
      </c>
      <c r="C313" s="7">
        <v>4</v>
      </c>
      <c r="D313" s="13" t="s">
        <v>1041</v>
      </c>
      <c r="E313" s="8" t="str">
        <f t="shared" si="12"/>
        <v>36</v>
      </c>
      <c r="F313" s="18" t="str">
        <f t="shared" si="13"/>
        <v>67959</v>
      </c>
      <c r="G313" s="18" t="str">
        <f t="shared" si="14"/>
        <v>0000000</v>
      </c>
      <c r="H313" s="5" t="s">
        <v>134</v>
      </c>
      <c r="I313" s="6" t="s">
        <v>1503</v>
      </c>
      <c r="J313" s="35" t="s">
        <v>1504</v>
      </c>
      <c r="K313" s="16">
        <v>275550</v>
      </c>
      <c r="L313" s="16">
        <v>265605</v>
      </c>
      <c r="M313" s="1"/>
      <c r="N313" s="1"/>
      <c r="O313" s="1"/>
      <c r="P313" s="1"/>
      <c r="Q313" s="1"/>
      <c r="R313" s="1"/>
    </row>
    <row r="314" spans="1:18" x14ac:dyDescent="0.2">
      <c r="A314" t="s">
        <v>17</v>
      </c>
      <c r="B314" s="7" t="s">
        <v>18</v>
      </c>
      <c r="C314" s="7">
        <v>4</v>
      </c>
      <c r="D314" s="13" t="s">
        <v>871</v>
      </c>
      <c r="E314" s="8" t="str">
        <f t="shared" si="12"/>
        <v>36</v>
      </c>
      <c r="F314" s="18" t="str">
        <f t="shared" si="13"/>
        <v>73858</v>
      </c>
      <c r="G314" s="18" t="str">
        <f t="shared" si="14"/>
        <v>0000000</v>
      </c>
      <c r="H314" s="5" t="s">
        <v>134</v>
      </c>
      <c r="I314" s="6" t="s">
        <v>1175</v>
      </c>
      <c r="J314" s="35" t="s">
        <v>1176</v>
      </c>
      <c r="K314" s="16">
        <v>8566</v>
      </c>
      <c r="L314" s="16">
        <v>2659</v>
      </c>
      <c r="M314" s="1"/>
      <c r="N314" s="1"/>
      <c r="O314" s="1"/>
      <c r="P314" s="1"/>
      <c r="Q314" s="1"/>
      <c r="R314" s="1"/>
    </row>
    <row r="315" spans="1:18" x14ac:dyDescent="0.2">
      <c r="A315" t="s">
        <v>17</v>
      </c>
      <c r="B315" s="7" t="s">
        <v>18</v>
      </c>
      <c r="C315" s="7">
        <v>4</v>
      </c>
      <c r="D315" s="13" t="s">
        <v>574</v>
      </c>
      <c r="E315" s="8" t="str">
        <f t="shared" si="12"/>
        <v>36</v>
      </c>
      <c r="F315" s="18" t="str">
        <f t="shared" si="13"/>
        <v>75044</v>
      </c>
      <c r="G315" s="18" t="str">
        <f t="shared" si="14"/>
        <v>0000000</v>
      </c>
      <c r="H315" s="5" t="s">
        <v>134</v>
      </c>
      <c r="I315" s="6" t="s">
        <v>256</v>
      </c>
      <c r="J315" s="35" t="s">
        <v>699</v>
      </c>
      <c r="K315" s="23">
        <v>918588</v>
      </c>
      <c r="L315" s="16">
        <v>179737</v>
      </c>
      <c r="M315" s="1"/>
      <c r="N315" s="1"/>
      <c r="O315" s="1"/>
      <c r="P315" s="1"/>
      <c r="Q315" s="1"/>
      <c r="R315" s="1"/>
    </row>
    <row r="316" spans="1:18" x14ac:dyDescent="0.2">
      <c r="A316" t="s">
        <v>17</v>
      </c>
      <c r="B316" s="7" t="s">
        <v>18</v>
      </c>
      <c r="C316" s="7">
        <v>4</v>
      </c>
      <c r="D316" s="13" t="s">
        <v>616</v>
      </c>
      <c r="E316" s="8" t="str">
        <f t="shared" si="12"/>
        <v>36</v>
      </c>
      <c r="F316" s="18" t="str">
        <f t="shared" si="13"/>
        <v>75069</v>
      </c>
      <c r="G316" s="18" t="str">
        <f t="shared" si="14"/>
        <v>0000000</v>
      </c>
      <c r="H316" s="5" t="s">
        <v>134</v>
      </c>
      <c r="I316" s="6" t="s">
        <v>771</v>
      </c>
      <c r="J316" s="35" t="s">
        <v>772</v>
      </c>
      <c r="K316" s="16">
        <v>318704</v>
      </c>
      <c r="L316" s="16">
        <v>66438</v>
      </c>
      <c r="M316" s="1"/>
      <c r="N316" s="1"/>
      <c r="O316" s="1"/>
      <c r="P316" s="1"/>
      <c r="Q316" s="1"/>
      <c r="R316" s="1"/>
    </row>
    <row r="317" spans="1:18" x14ac:dyDescent="0.2">
      <c r="A317" t="s">
        <v>17</v>
      </c>
      <c r="B317" s="7" t="s">
        <v>18</v>
      </c>
      <c r="C317" s="7">
        <v>4</v>
      </c>
      <c r="D317" s="13" t="s">
        <v>622</v>
      </c>
      <c r="E317" s="8" t="str">
        <f t="shared" si="12"/>
        <v>36</v>
      </c>
      <c r="F317" s="18" t="str">
        <f t="shared" si="13"/>
        <v>75077</v>
      </c>
      <c r="G317" s="18" t="str">
        <f t="shared" si="14"/>
        <v>3631207</v>
      </c>
      <c r="H317" s="5" t="s">
        <v>784</v>
      </c>
      <c r="I317" s="6" t="s">
        <v>785</v>
      </c>
      <c r="J317" s="35" t="s">
        <v>786</v>
      </c>
      <c r="K317" s="23">
        <v>37119</v>
      </c>
      <c r="L317" s="16">
        <v>11686</v>
      </c>
      <c r="M317" s="1"/>
      <c r="N317" s="1"/>
      <c r="O317" s="1"/>
      <c r="P317" s="1"/>
      <c r="Q317" s="1"/>
      <c r="R317" s="1"/>
    </row>
    <row r="318" spans="1:18" x14ac:dyDescent="0.2">
      <c r="A318" t="s">
        <v>17</v>
      </c>
      <c r="B318" s="7" t="s">
        <v>18</v>
      </c>
      <c r="C318" s="7">
        <v>4</v>
      </c>
      <c r="D318" s="13" t="s">
        <v>631</v>
      </c>
      <c r="E318" s="8" t="str">
        <f t="shared" si="12"/>
        <v>36</v>
      </c>
      <c r="F318" s="18" t="str">
        <f t="shared" si="13"/>
        <v>10363</v>
      </c>
      <c r="G318" s="18" t="str">
        <f t="shared" si="14"/>
        <v>0115808</v>
      </c>
      <c r="H318" s="5" t="s">
        <v>813</v>
      </c>
      <c r="I318" s="6" t="s">
        <v>814</v>
      </c>
      <c r="J318" s="35" t="s">
        <v>815</v>
      </c>
      <c r="K318" s="23">
        <v>39631</v>
      </c>
      <c r="L318" s="16">
        <v>5492</v>
      </c>
      <c r="M318" s="1"/>
      <c r="N318" s="1"/>
      <c r="O318" s="1"/>
      <c r="P318" s="1"/>
      <c r="Q318" s="1"/>
      <c r="R318" s="1"/>
    </row>
    <row r="319" spans="1:18" x14ac:dyDescent="0.2">
      <c r="A319" t="s">
        <v>17</v>
      </c>
      <c r="B319" s="7" t="s">
        <v>18</v>
      </c>
      <c r="C319" s="7">
        <v>4</v>
      </c>
      <c r="D319" s="13" t="s">
        <v>311</v>
      </c>
      <c r="E319" s="8" t="str">
        <f t="shared" si="12"/>
        <v>36</v>
      </c>
      <c r="F319" s="18" t="str">
        <f t="shared" si="13"/>
        <v>67876</v>
      </c>
      <c r="G319" s="18" t="str">
        <f t="shared" si="14"/>
        <v>0120006</v>
      </c>
      <c r="H319" s="5" t="s">
        <v>312</v>
      </c>
      <c r="I319" s="2" t="s">
        <v>313</v>
      </c>
      <c r="J319" s="35" t="s">
        <v>314</v>
      </c>
      <c r="K319" s="16">
        <v>20238</v>
      </c>
      <c r="L319" s="16">
        <v>5111</v>
      </c>
      <c r="M319" s="1"/>
      <c r="N319" s="1"/>
      <c r="O319" s="1"/>
      <c r="P319" s="1"/>
      <c r="Q319" s="1"/>
      <c r="R319" s="1"/>
    </row>
    <row r="320" spans="1:18" x14ac:dyDescent="0.2">
      <c r="A320" t="s">
        <v>17</v>
      </c>
      <c r="B320" s="7" t="s">
        <v>18</v>
      </c>
      <c r="C320" s="7">
        <v>4</v>
      </c>
      <c r="D320" s="13" t="s">
        <v>632</v>
      </c>
      <c r="E320" s="8" t="str">
        <f t="shared" si="12"/>
        <v>36</v>
      </c>
      <c r="F320" s="18" t="str">
        <f t="shared" si="13"/>
        <v>67876</v>
      </c>
      <c r="G320" s="18" t="str">
        <f t="shared" si="14"/>
        <v>0121343</v>
      </c>
      <c r="H320" s="5" t="s">
        <v>817</v>
      </c>
      <c r="I320" s="6" t="s">
        <v>818</v>
      </c>
      <c r="J320" s="35" t="s">
        <v>819</v>
      </c>
      <c r="K320" s="16">
        <v>22636</v>
      </c>
      <c r="L320" s="16">
        <v>5757</v>
      </c>
      <c r="M320" s="1"/>
      <c r="N320" s="1"/>
      <c r="O320" s="1"/>
      <c r="P320" s="1"/>
      <c r="Q320" s="1"/>
      <c r="R320" s="1"/>
    </row>
    <row r="321" spans="1:18" x14ac:dyDescent="0.2">
      <c r="A321" t="s">
        <v>17</v>
      </c>
      <c r="B321" s="7" t="s">
        <v>18</v>
      </c>
      <c r="C321" s="7">
        <v>4</v>
      </c>
      <c r="D321" s="13" t="s">
        <v>319</v>
      </c>
      <c r="E321" s="8" t="str">
        <f t="shared" si="12"/>
        <v>36</v>
      </c>
      <c r="F321" s="18" t="str">
        <f t="shared" si="13"/>
        <v>67876</v>
      </c>
      <c r="G321" s="18" t="str">
        <f t="shared" si="14"/>
        <v>0136952</v>
      </c>
      <c r="H321" s="5" t="s">
        <v>320</v>
      </c>
      <c r="I321" s="6" t="s">
        <v>321</v>
      </c>
      <c r="J321" s="35" t="s">
        <v>322</v>
      </c>
      <c r="K321" s="23">
        <v>26431</v>
      </c>
      <c r="L321" s="16">
        <v>6694</v>
      </c>
      <c r="M321" s="1"/>
      <c r="N321" s="1"/>
      <c r="O321" s="1"/>
      <c r="P321" s="1"/>
      <c r="Q321" s="1"/>
      <c r="R321" s="1"/>
    </row>
    <row r="322" spans="1:18" x14ac:dyDescent="0.2">
      <c r="A322" t="s">
        <v>17</v>
      </c>
      <c r="B322" s="7" t="s">
        <v>18</v>
      </c>
      <c r="C322" s="7">
        <v>4</v>
      </c>
      <c r="D322" s="13" t="s">
        <v>1142</v>
      </c>
      <c r="E322" s="8" t="str">
        <f t="shared" si="12"/>
        <v>36</v>
      </c>
      <c r="F322" s="18" t="str">
        <f t="shared" si="13"/>
        <v>67827</v>
      </c>
      <c r="G322" s="18" t="str">
        <f t="shared" si="14"/>
        <v>0137208</v>
      </c>
      <c r="H322" s="5" t="s">
        <v>1790</v>
      </c>
      <c r="I322" s="6" t="s">
        <v>1791</v>
      </c>
      <c r="J322" s="35" t="s">
        <v>1792</v>
      </c>
      <c r="K322" s="23">
        <v>19915</v>
      </c>
      <c r="L322" s="16">
        <v>812</v>
      </c>
      <c r="M322" s="1"/>
      <c r="N322" s="1"/>
      <c r="O322" s="1"/>
      <c r="P322" s="1"/>
      <c r="Q322" s="1"/>
      <c r="R322" s="1"/>
    </row>
    <row r="323" spans="1:18" x14ac:dyDescent="0.2">
      <c r="A323" t="s">
        <v>17</v>
      </c>
      <c r="B323" s="7" t="s">
        <v>18</v>
      </c>
      <c r="C323" s="7">
        <v>4</v>
      </c>
      <c r="D323" s="13" t="s">
        <v>1143</v>
      </c>
      <c r="E323" s="8" t="str">
        <f t="shared" si="12"/>
        <v>36</v>
      </c>
      <c r="F323" s="18" t="str">
        <f t="shared" si="13"/>
        <v>67827</v>
      </c>
      <c r="G323" s="18" t="str">
        <f t="shared" si="14"/>
        <v>0137216</v>
      </c>
      <c r="H323" s="5" t="s">
        <v>1793</v>
      </c>
      <c r="I323" s="6" t="s">
        <v>1794</v>
      </c>
      <c r="J323" s="35" t="s">
        <v>1795</v>
      </c>
      <c r="K323" s="16">
        <v>13927</v>
      </c>
      <c r="L323" s="16">
        <v>1165</v>
      </c>
      <c r="M323" s="1"/>
      <c r="N323" s="1"/>
      <c r="O323" s="1"/>
      <c r="P323" s="1"/>
      <c r="Q323" s="1"/>
      <c r="R323" s="1"/>
    </row>
    <row r="324" spans="1:18" x14ac:dyDescent="0.2">
      <c r="A324" t="s">
        <v>17</v>
      </c>
      <c r="B324" s="7" t="s">
        <v>18</v>
      </c>
      <c r="C324" s="7">
        <v>4</v>
      </c>
      <c r="D324" s="13" t="s">
        <v>1144</v>
      </c>
      <c r="E324" s="8" t="str">
        <f t="shared" si="12"/>
        <v>36</v>
      </c>
      <c r="F324" s="18" t="str">
        <f t="shared" si="13"/>
        <v>67827</v>
      </c>
      <c r="G324" s="18" t="str">
        <f t="shared" si="14"/>
        <v>0137224</v>
      </c>
      <c r="H324" s="5" t="s">
        <v>1796</v>
      </c>
      <c r="I324" s="6" t="s">
        <v>1797</v>
      </c>
      <c r="J324" s="35" t="s">
        <v>1798</v>
      </c>
      <c r="K324" s="16">
        <v>23303</v>
      </c>
      <c r="L324" s="16">
        <v>13</v>
      </c>
      <c r="M324" s="1"/>
      <c r="N324" s="1"/>
      <c r="O324" s="1"/>
      <c r="P324" s="1"/>
      <c r="Q324" s="1"/>
      <c r="R324" s="1"/>
    </row>
    <row r="325" spans="1:18" x14ac:dyDescent="0.2">
      <c r="A325" t="s">
        <v>17</v>
      </c>
      <c r="B325" s="7" t="s">
        <v>18</v>
      </c>
      <c r="C325" s="7">
        <v>4</v>
      </c>
      <c r="D325" s="13" t="s">
        <v>641</v>
      </c>
      <c r="E325" s="8" t="str">
        <f t="shared" si="12"/>
        <v>36</v>
      </c>
      <c r="F325" s="18" t="str">
        <f t="shared" si="13"/>
        <v>75051</v>
      </c>
      <c r="G325" s="18" t="str">
        <f t="shared" si="14"/>
        <v>0138107</v>
      </c>
      <c r="H325" s="5" t="s">
        <v>845</v>
      </c>
      <c r="I325" s="6" t="s">
        <v>846</v>
      </c>
      <c r="J325" s="35" t="s">
        <v>847</v>
      </c>
      <c r="K325" s="16">
        <v>14653</v>
      </c>
      <c r="L325" s="16">
        <v>10990</v>
      </c>
      <c r="M325" s="1"/>
      <c r="N325" s="1"/>
      <c r="O325" s="1"/>
      <c r="P325" s="1"/>
      <c r="Q325" s="1"/>
      <c r="R325" s="1"/>
    </row>
    <row r="326" spans="1:18" ht="30" x14ac:dyDescent="0.2">
      <c r="A326" t="s">
        <v>17</v>
      </c>
      <c r="B326" s="7" t="s">
        <v>18</v>
      </c>
      <c r="C326" s="7">
        <v>4</v>
      </c>
      <c r="D326" s="13" t="s">
        <v>642</v>
      </c>
      <c r="E326" s="8" t="str">
        <f t="shared" ref="E326:E389" si="15">MID($D326,1,2)</f>
        <v>36</v>
      </c>
      <c r="F326" s="18" t="str">
        <f t="shared" ref="F326:F389" si="16">MID($D326,3,5)</f>
        <v>75051</v>
      </c>
      <c r="G326" s="18" t="str">
        <f t="shared" ref="G326:G389" si="17">MID($D326,8,7)</f>
        <v>0137794</v>
      </c>
      <c r="H326" s="5" t="s">
        <v>848</v>
      </c>
      <c r="I326" s="6" t="s">
        <v>849</v>
      </c>
      <c r="J326" s="35" t="s">
        <v>850</v>
      </c>
      <c r="K326" s="23">
        <v>36159</v>
      </c>
      <c r="L326" s="16">
        <v>14138</v>
      </c>
      <c r="M326" s="1"/>
      <c r="N326" s="1"/>
      <c r="O326" s="1"/>
      <c r="P326" s="1"/>
      <c r="Q326" s="1"/>
      <c r="R326" s="1"/>
    </row>
    <row r="327" spans="1:18" x14ac:dyDescent="0.2">
      <c r="A327" t="s">
        <v>17</v>
      </c>
      <c r="B327" s="7" t="s">
        <v>18</v>
      </c>
      <c r="C327" s="7">
        <v>4</v>
      </c>
      <c r="D327" s="13" t="s">
        <v>1153</v>
      </c>
      <c r="E327" s="8" t="str">
        <f t="shared" si="15"/>
        <v>36</v>
      </c>
      <c r="F327" s="18" t="str">
        <f t="shared" si="16"/>
        <v>67736</v>
      </c>
      <c r="G327" s="18" t="str">
        <f t="shared" si="17"/>
        <v>0139576</v>
      </c>
      <c r="H327" s="5" t="s">
        <v>1823</v>
      </c>
      <c r="I327" s="6" t="s">
        <v>1824</v>
      </c>
      <c r="J327" s="35" t="s">
        <v>1819</v>
      </c>
      <c r="K327" s="16">
        <v>12988</v>
      </c>
      <c r="L327" s="16">
        <v>57</v>
      </c>
      <c r="M327" s="1"/>
      <c r="N327" s="1"/>
      <c r="O327" s="1"/>
      <c r="P327" s="1"/>
      <c r="Q327" s="1"/>
      <c r="R327" s="1"/>
    </row>
    <row r="328" spans="1:18" x14ac:dyDescent="0.2">
      <c r="A328" t="s">
        <v>25</v>
      </c>
      <c r="B328" s="7" t="s">
        <v>26</v>
      </c>
      <c r="C328" s="7">
        <v>2</v>
      </c>
      <c r="D328" s="13" t="s">
        <v>97</v>
      </c>
      <c r="E328" s="8" t="str">
        <f t="shared" si="15"/>
        <v>37</v>
      </c>
      <c r="F328" s="18" t="str">
        <f t="shared" si="16"/>
        <v>68023</v>
      </c>
      <c r="G328" s="18" t="str">
        <f t="shared" si="17"/>
        <v>0000000</v>
      </c>
      <c r="H328" s="5" t="s">
        <v>134</v>
      </c>
      <c r="I328" s="6" t="s">
        <v>145</v>
      </c>
      <c r="J328" s="35" t="s">
        <v>146</v>
      </c>
      <c r="K328" s="23">
        <v>762435</v>
      </c>
      <c r="L328" s="16">
        <v>198304</v>
      </c>
      <c r="M328" s="1"/>
      <c r="N328" s="1"/>
      <c r="O328" s="1"/>
      <c r="P328" s="1"/>
      <c r="Q328" s="1"/>
      <c r="R328" s="1"/>
    </row>
    <row r="329" spans="1:18" x14ac:dyDescent="0.2">
      <c r="A329" t="s">
        <v>25</v>
      </c>
      <c r="B329" s="7" t="s">
        <v>26</v>
      </c>
      <c r="C329" s="7">
        <v>2</v>
      </c>
      <c r="D329" s="13" t="s">
        <v>444</v>
      </c>
      <c r="E329" s="8" t="str">
        <f t="shared" si="15"/>
        <v>37</v>
      </c>
      <c r="F329" s="18" t="str">
        <f t="shared" si="16"/>
        <v>68031</v>
      </c>
      <c r="G329" s="18" t="str">
        <f t="shared" si="17"/>
        <v>0000000</v>
      </c>
      <c r="H329" s="5" t="s">
        <v>134</v>
      </c>
      <c r="I329" s="6" t="s">
        <v>445</v>
      </c>
      <c r="J329" s="35" t="s">
        <v>446</v>
      </c>
      <c r="K329" s="16">
        <v>42810</v>
      </c>
      <c r="L329" s="16">
        <v>17269</v>
      </c>
      <c r="M329" s="1"/>
      <c r="N329" s="1"/>
      <c r="O329" s="1"/>
      <c r="P329" s="1"/>
      <c r="Q329" s="1"/>
      <c r="R329" s="1"/>
    </row>
    <row r="330" spans="1:18" x14ac:dyDescent="0.2">
      <c r="A330" t="s">
        <v>25</v>
      </c>
      <c r="B330" s="7" t="s">
        <v>26</v>
      </c>
      <c r="C330" s="7">
        <v>2</v>
      </c>
      <c r="D330" s="13" t="s">
        <v>563</v>
      </c>
      <c r="E330" s="8" t="str">
        <f t="shared" si="15"/>
        <v>37</v>
      </c>
      <c r="F330" s="18" t="str">
        <f t="shared" si="16"/>
        <v>68098</v>
      </c>
      <c r="G330" s="18" t="str">
        <f t="shared" si="17"/>
        <v>0000000</v>
      </c>
      <c r="H330" s="8" t="s">
        <v>134</v>
      </c>
      <c r="I330" s="6" t="s">
        <v>677</v>
      </c>
      <c r="J330" s="36" t="s">
        <v>678</v>
      </c>
      <c r="K330" s="16">
        <v>602980</v>
      </c>
      <c r="L330" s="16">
        <v>229538</v>
      </c>
      <c r="M330" s="1"/>
      <c r="N330" s="1"/>
      <c r="O330" s="1"/>
      <c r="P330" s="1"/>
      <c r="Q330" s="1"/>
      <c r="R330" s="1"/>
    </row>
    <row r="331" spans="1:18" x14ac:dyDescent="0.2">
      <c r="A331" t="s">
        <v>25</v>
      </c>
      <c r="B331" s="7" t="s">
        <v>26</v>
      </c>
      <c r="C331" s="7">
        <v>2</v>
      </c>
      <c r="D331" s="13" t="s">
        <v>336</v>
      </c>
      <c r="E331" s="8" t="str">
        <f t="shared" si="15"/>
        <v>37</v>
      </c>
      <c r="F331" s="18" t="str">
        <f t="shared" si="16"/>
        <v>68106</v>
      </c>
      <c r="G331" s="18" t="str">
        <f t="shared" si="17"/>
        <v>0000000</v>
      </c>
      <c r="H331" s="5" t="s">
        <v>134</v>
      </c>
      <c r="I331" s="6" t="s">
        <v>149</v>
      </c>
      <c r="J331" s="35" t="s">
        <v>337</v>
      </c>
      <c r="K331" s="16">
        <v>295241</v>
      </c>
      <c r="L331" s="16">
        <v>90371</v>
      </c>
      <c r="M331" s="1"/>
      <c r="N331" s="1"/>
      <c r="O331" s="1"/>
      <c r="P331" s="1"/>
      <c r="Q331" s="1"/>
      <c r="R331" s="1"/>
    </row>
    <row r="332" spans="1:18" x14ac:dyDescent="0.2">
      <c r="A332" t="s">
        <v>25</v>
      </c>
      <c r="B332" s="7" t="s">
        <v>26</v>
      </c>
      <c r="C332" s="7">
        <v>2</v>
      </c>
      <c r="D332" s="13" t="s">
        <v>453</v>
      </c>
      <c r="E332" s="8" t="str">
        <f t="shared" si="15"/>
        <v>37</v>
      </c>
      <c r="F332" s="18" t="str">
        <f t="shared" si="16"/>
        <v>68122</v>
      </c>
      <c r="G332" s="18" t="str">
        <f t="shared" si="17"/>
        <v>0000000</v>
      </c>
      <c r="H332" s="5" t="s">
        <v>134</v>
      </c>
      <c r="I332" s="6" t="s">
        <v>454</v>
      </c>
      <c r="J332" s="35" t="s">
        <v>455</v>
      </c>
      <c r="K332" s="16">
        <v>67856</v>
      </c>
      <c r="L332" s="16">
        <v>25456</v>
      </c>
      <c r="M332" s="1"/>
      <c r="N332" s="1"/>
      <c r="O332" s="1"/>
      <c r="P332" s="1"/>
      <c r="Q332" s="1"/>
      <c r="R332" s="1"/>
    </row>
    <row r="333" spans="1:18" x14ac:dyDescent="0.2">
      <c r="A333" t="s">
        <v>25</v>
      </c>
      <c r="B333" s="7" t="s">
        <v>26</v>
      </c>
      <c r="C333" s="7">
        <v>2</v>
      </c>
      <c r="D333" s="13" t="s">
        <v>929</v>
      </c>
      <c r="E333" s="8" t="str">
        <f t="shared" si="15"/>
        <v>37</v>
      </c>
      <c r="F333" s="18" t="str">
        <f t="shared" si="16"/>
        <v>68163</v>
      </c>
      <c r="G333" s="18" t="str">
        <f t="shared" si="17"/>
        <v>0000000</v>
      </c>
      <c r="H333" s="5" t="s">
        <v>134</v>
      </c>
      <c r="I333" s="6" t="s">
        <v>1286</v>
      </c>
      <c r="J333" s="35" t="s">
        <v>1287</v>
      </c>
      <c r="K333" s="23">
        <v>5230</v>
      </c>
      <c r="L333" s="16">
        <v>2563</v>
      </c>
      <c r="M333" s="1"/>
      <c r="N333" s="1"/>
      <c r="O333" s="1"/>
      <c r="P333" s="1"/>
      <c r="Q333" s="1"/>
      <c r="R333" s="1"/>
    </row>
    <row r="334" spans="1:18" x14ac:dyDescent="0.2">
      <c r="A334" t="s">
        <v>25</v>
      </c>
      <c r="B334" s="7" t="s">
        <v>26</v>
      </c>
      <c r="C334" s="7">
        <v>2</v>
      </c>
      <c r="D334" s="13" t="s">
        <v>580</v>
      </c>
      <c r="E334" s="8" t="str">
        <f t="shared" si="15"/>
        <v>37</v>
      </c>
      <c r="F334" s="18" t="str">
        <f t="shared" si="16"/>
        <v>68189</v>
      </c>
      <c r="G334" s="18" t="str">
        <f t="shared" si="17"/>
        <v>0000000</v>
      </c>
      <c r="H334" s="5" t="s">
        <v>134</v>
      </c>
      <c r="I334" s="6" t="s">
        <v>708</v>
      </c>
      <c r="J334" s="35" t="s">
        <v>709</v>
      </c>
      <c r="K334" s="16">
        <v>115677</v>
      </c>
      <c r="L334" s="16">
        <v>88535</v>
      </c>
      <c r="M334" s="1"/>
      <c r="N334" s="1"/>
      <c r="O334" s="1"/>
      <c r="P334" s="1"/>
      <c r="Q334" s="1"/>
      <c r="R334" s="1"/>
    </row>
    <row r="335" spans="1:18" x14ac:dyDescent="0.2">
      <c r="A335" t="s">
        <v>25</v>
      </c>
      <c r="B335" s="7" t="s">
        <v>26</v>
      </c>
      <c r="C335" s="7">
        <v>2</v>
      </c>
      <c r="D335" s="13" t="s">
        <v>966</v>
      </c>
      <c r="E335" s="8" t="str">
        <f t="shared" si="15"/>
        <v>37</v>
      </c>
      <c r="F335" s="18" t="str">
        <f t="shared" si="16"/>
        <v>68221</v>
      </c>
      <c r="G335" s="18" t="str">
        <f t="shared" si="17"/>
        <v>0000000</v>
      </c>
      <c r="H335" s="5" t="s">
        <v>134</v>
      </c>
      <c r="I335" s="6" t="s">
        <v>800</v>
      </c>
      <c r="J335" s="35" t="s">
        <v>1357</v>
      </c>
      <c r="K335" s="16">
        <v>217038</v>
      </c>
      <c r="L335" s="16">
        <v>172287</v>
      </c>
      <c r="M335" s="1"/>
      <c r="N335" s="1"/>
      <c r="O335" s="1"/>
      <c r="P335" s="1"/>
      <c r="Q335" s="1"/>
      <c r="R335" s="1"/>
    </row>
    <row r="336" spans="1:18" x14ac:dyDescent="0.2">
      <c r="A336" t="s">
        <v>25</v>
      </c>
      <c r="B336" s="7" t="s">
        <v>26</v>
      </c>
      <c r="C336" s="7">
        <v>2</v>
      </c>
      <c r="D336" s="13" t="s">
        <v>599</v>
      </c>
      <c r="E336" s="8" t="str">
        <f t="shared" si="15"/>
        <v>37</v>
      </c>
      <c r="F336" s="18" t="str">
        <f t="shared" si="16"/>
        <v>68312</v>
      </c>
      <c r="G336" s="18" t="str">
        <f t="shared" si="17"/>
        <v>0000000</v>
      </c>
      <c r="H336" s="5" t="s">
        <v>134</v>
      </c>
      <c r="I336" s="6" t="s">
        <v>739</v>
      </c>
      <c r="J336" s="35" t="s">
        <v>740</v>
      </c>
      <c r="K336" s="16">
        <v>17086</v>
      </c>
      <c r="L336" s="16">
        <v>4176</v>
      </c>
      <c r="M336" s="1"/>
      <c r="N336" s="1"/>
      <c r="O336" s="1"/>
      <c r="P336" s="1"/>
      <c r="Q336" s="1"/>
      <c r="R336" s="1"/>
    </row>
    <row r="337" spans="1:18" x14ac:dyDescent="0.2">
      <c r="A337" t="s">
        <v>25</v>
      </c>
      <c r="B337" s="7" t="s">
        <v>26</v>
      </c>
      <c r="C337" s="7">
        <v>2</v>
      </c>
      <c r="D337" s="13" t="s">
        <v>295</v>
      </c>
      <c r="E337" s="8" t="str">
        <f t="shared" si="15"/>
        <v>37</v>
      </c>
      <c r="F337" s="18" t="str">
        <f t="shared" si="16"/>
        <v>68338</v>
      </c>
      <c r="G337" s="18" t="str">
        <f t="shared" si="17"/>
        <v>0000000</v>
      </c>
      <c r="H337" s="5" t="s">
        <v>134</v>
      </c>
      <c r="I337" s="6" t="s">
        <v>181</v>
      </c>
      <c r="J337" s="35" t="s">
        <v>296</v>
      </c>
      <c r="K337" s="16">
        <v>4081702</v>
      </c>
      <c r="L337" s="16">
        <v>1194364</v>
      </c>
      <c r="M337" s="1"/>
      <c r="N337" s="1"/>
      <c r="O337" s="1"/>
      <c r="P337" s="1"/>
      <c r="Q337" s="1"/>
      <c r="R337" s="1"/>
    </row>
    <row r="338" spans="1:18" x14ac:dyDescent="0.2">
      <c r="A338" t="s">
        <v>25</v>
      </c>
      <c r="B338" s="7" t="s">
        <v>26</v>
      </c>
      <c r="C338" s="7">
        <v>2</v>
      </c>
      <c r="D338" s="13" t="s">
        <v>607</v>
      </c>
      <c r="E338" s="8" t="str">
        <f t="shared" si="15"/>
        <v>37</v>
      </c>
      <c r="F338" s="18" t="str">
        <f t="shared" si="16"/>
        <v>68353</v>
      </c>
      <c r="G338" s="18" t="str">
        <f t="shared" si="17"/>
        <v>0000000</v>
      </c>
      <c r="H338" s="5" t="s">
        <v>134</v>
      </c>
      <c r="I338" s="6" t="s">
        <v>754</v>
      </c>
      <c r="J338" s="35" t="s">
        <v>755</v>
      </c>
      <c r="K338" s="16">
        <v>9571</v>
      </c>
      <c r="L338" s="16">
        <v>4995</v>
      </c>
      <c r="M338" s="1"/>
      <c r="N338" s="1"/>
      <c r="O338" s="1"/>
      <c r="P338" s="1"/>
      <c r="Q338" s="1"/>
      <c r="R338" s="1"/>
    </row>
    <row r="339" spans="1:18" x14ac:dyDescent="0.2">
      <c r="A339" t="s">
        <v>25</v>
      </c>
      <c r="B339" s="7" t="s">
        <v>26</v>
      </c>
      <c r="C339" s="7">
        <v>2</v>
      </c>
      <c r="D339" s="13" t="s">
        <v>1014</v>
      </c>
      <c r="E339" s="8" t="str">
        <f t="shared" si="15"/>
        <v>37</v>
      </c>
      <c r="F339" s="18" t="str">
        <f t="shared" si="16"/>
        <v>68387</v>
      </c>
      <c r="G339" s="18" t="str">
        <f t="shared" si="17"/>
        <v>0000000</v>
      </c>
      <c r="H339" s="5" t="s">
        <v>134</v>
      </c>
      <c r="I339" s="6" t="s">
        <v>1451</v>
      </c>
      <c r="J339" s="35" t="s">
        <v>1452</v>
      </c>
      <c r="K339" s="16">
        <v>52968</v>
      </c>
      <c r="L339" s="16">
        <v>52968</v>
      </c>
      <c r="M339" s="1"/>
      <c r="N339" s="1"/>
      <c r="O339" s="1"/>
      <c r="P339" s="1"/>
      <c r="Q339" s="1"/>
      <c r="R339" s="1"/>
    </row>
    <row r="340" spans="1:18" x14ac:dyDescent="0.2">
      <c r="A340" t="s">
        <v>25</v>
      </c>
      <c r="B340" s="7" t="s">
        <v>26</v>
      </c>
      <c r="C340" s="7">
        <v>2</v>
      </c>
      <c r="D340" s="13" t="s">
        <v>1019</v>
      </c>
      <c r="E340" s="8" t="str">
        <f t="shared" si="15"/>
        <v>37</v>
      </c>
      <c r="F340" s="18" t="str">
        <f t="shared" si="16"/>
        <v>68395</v>
      </c>
      <c r="G340" s="18" t="str">
        <f t="shared" si="17"/>
        <v>0000000</v>
      </c>
      <c r="H340" s="6" t="s">
        <v>134</v>
      </c>
      <c r="I340" s="2" t="s">
        <v>1461</v>
      </c>
      <c r="J340" s="37" t="s">
        <v>1462</v>
      </c>
      <c r="K340" s="16">
        <v>280862</v>
      </c>
      <c r="L340" s="16">
        <v>108688</v>
      </c>
      <c r="M340" s="1"/>
      <c r="N340" s="1"/>
      <c r="O340" s="1"/>
      <c r="P340" s="1"/>
      <c r="Q340" s="1"/>
      <c r="R340" s="1"/>
    </row>
    <row r="341" spans="1:18" x14ac:dyDescent="0.2">
      <c r="A341" t="s">
        <v>25</v>
      </c>
      <c r="B341" s="7" t="s">
        <v>26</v>
      </c>
      <c r="C341" s="7">
        <v>2</v>
      </c>
      <c r="D341" s="13" t="s">
        <v>879</v>
      </c>
      <c r="E341" s="8" t="str">
        <f t="shared" si="15"/>
        <v>37</v>
      </c>
      <c r="F341" s="18" t="str">
        <f t="shared" si="16"/>
        <v>76851</v>
      </c>
      <c r="G341" s="18" t="str">
        <f t="shared" si="17"/>
        <v>0000000</v>
      </c>
      <c r="H341" s="5" t="s">
        <v>134</v>
      </c>
      <c r="I341" s="6" t="s">
        <v>1191</v>
      </c>
      <c r="J341" s="35" t="s">
        <v>1192</v>
      </c>
      <c r="K341" s="16">
        <v>51727</v>
      </c>
      <c r="L341" s="16">
        <v>51727</v>
      </c>
      <c r="M341" s="1"/>
      <c r="N341" s="1"/>
      <c r="O341" s="1"/>
      <c r="P341" s="1"/>
      <c r="Q341" s="1"/>
      <c r="R341" s="1"/>
    </row>
    <row r="342" spans="1:18" x14ac:dyDescent="0.2">
      <c r="A342" t="s">
        <v>25</v>
      </c>
      <c r="B342" s="7" t="s">
        <v>26</v>
      </c>
      <c r="C342" s="7">
        <v>2</v>
      </c>
      <c r="D342" s="13" t="s">
        <v>621</v>
      </c>
      <c r="E342" s="8" t="str">
        <f t="shared" si="15"/>
        <v>37</v>
      </c>
      <c r="F342" s="18" t="str">
        <f t="shared" si="16"/>
        <v>68338</v>
      </c>
      <c r="G342" s="18" t="str">
        <f t="shared" si="17"/>
        <v>6115570</v>
      </c>
      <c r="H342" s="5" t="s">
        <v>781</v>
      </c>
      <c r="I342" s="6" t="s">
        <v>782</v>
      </c>
      <c r="J342" s="35" t="s">
        <v>783</v>
      </c>
      <c r="K342" s="23">
        <v>3344</v>
      </c>
      <c r="L342" s="16">
        <v>758</v>
      </c>
      <c r="M342" s="1"/>
      <c r="N342" s="1"/>
      <c r="O342" s="1"/>
      <c r="P342" s="1"/>
      <c r="Q342" s="1"/>
      <c r="R342" s="1"/>
    </row>
    <row r="343" spans="1:18" x14ac:dyDescent="0.2">
      <c r="A343" t="s">
        <v>25</v>
      </c>
      <c r="B343" s="7" t="s">
        <v>26</v>
      </c>
      <c r="C343" s="7">
        <v>2</v>
      </c>
      <c r="D343" s="13" t="s">
        <v>1058</v>
      </c>
      <c r="E343" s="8" t="str">
        <f t="shared" si="15"/>
        <v>37</v>
      </c>
      <c r="F343" s="18" t="str">
        <f t="shared" si="16"/>
        <v>68023</v>
      </c>
      <c r="G343" s="18" t="str">
        <f t="shared" si="17"/>
        <v>6115778</v>
      </c>
      <c r="H343" s="6" t="s">
        <v>1538</v>
      </c>
      <c r="I343" s="2" t="s">
        <v>1539</v>
      </c>
      <c r="J343" s="37" t="s">
        <v>1540</v>
      </c>
      <c r="K343" s="16">
        <v>54966</v>
      </c>
      <c r="L343" s="16">
        <v>12889</v>
      </c>
      <c r="M343" s="1"/>
      <c r="N343" s="1"/>
      <c r="O343" s="1"/>
      <c r="P343" s="1"/>
      <c r="Q343" s="1"/>
      <c r="R343" s="1"/>
    </row>
    <row r="344" spans="1:18" x14ac:dyDescent="0.2">
      <c r="A344" t="s">
        <v>25</v>
      </c>
      <c r="B344" s="7" t="s">
        <v>26</v>
      </c>
      <c r="C344" s="7">
        <v>2</v>
      </c>
      <c r="D344" s="13" t="s">
        <v>1062</v>
      </c>
      <c r="E344" s="8" t="str">
        <f t="shared" si="15"/>
        <v>37</v>
      </c>
      <c r="F344" s="18" t="str">
        <f t="shared" si="16"/>
        <v>68338</v>
      </c>
      <c r="G344" s="18" t="str">
        <f t="shared" si="17"/>
        <v>3731247</v>
      </c>
      <c r="H344" s="5" t="s">
        <v>1550</v>
      </c>
      <c r="I344" s="6" t="s">
        <v>1551</v>
      </c>
      <c r="J344" s="35" t="s">
        <v>1552</v>
      </c>
      <c r="K344" s="16">
        <v>11406</v>
      </c>
      <c r="L344" s="16">
        <v>127</v>
      </c>
      <c r="M344" s="1"/>
      <c r="N344" s="1"/>
      <c r="O344" s="1"/>
      <c r="P344" s="1"/>
      <c r="Q344" s="1"/>
      <c r="R344" s="1"/>
    </row>
    <row r="345" spans="1:18" x14ac:dyDescent="0.2">
      <c r="A345" t="s">
        <v>25</v>
      </c>
      <c r="B345" s="7" t="s">
        <v>26</v>
      </c>
      <c r="C345" s="7">
        <v>2</v>
      </c>
      <c r="D345" s="13" t="s">
        <v>1064</v>
      </c>
      <c r="E345" s="8" t="str">
        <f t="shared" si="15"/>
        <v>37</v>
      </c>
      <c r="F345" s="18" t="str">
        <f t="shared" si="16"/>
        <v>68338</v>
      </c>
      <c r="G345" s="18" t="str">
        <f t="shared" si="17"/>
        <v>6117683</v>
      </c>
      <c r="H345" s="5" t="s">
        <v>1556</v>
      </c>
      <c r="I345" s="6" t="s">
        <v>1557</v>
      </c>
      <c r="J345" s="35" t="s">
        <v>1558</v>
      </c>
      <c r="K345" s="23">
        <v>10024</v>
      </c>
      <c r="L345" s="16">
        <v>103</v>
      </c>
      <c r="M345" s="1"/>
      <c r="N345" s="1"/>
      <c r="O345" s="1"/>
      <c r="P345" s="1"/>
      <c r="Q345" s="1"/>
      <c r="R345" s="1"/>
    </row>
    <row r="346" spans="1:18" x14ac:dyDescent="0.2">
      <c r="A346" t="s">
        <v>25</v>
      </c>
      <c r="B346" s="7" t="s">
        <v>26</v>
      </c>
      <c r="C346" s="7">
        <v>2</v>
      </c>
      <c r="D346" s="13" t="s">
        <v>1066</v>
      </c>
      <c r="E346" s="8" t="str">
        <f t="shared" si="15"/>
        <v>37</v>
      </c>
      <c r="F346" s="18" t="str">
        <f t="shared" si="16"/>
        <v>68411</v>
      </c>
      <c r="G346" s="18" t="str">
        <f t="shared" si="17"/>
        <v>3731304</v>
      </c>
      <c r="H346" s="5" t="s">
        <v>1562</v>
      </c>
      <c r="I346" s="6" t="s">
        <v>1563</v>
      </c>
      <c r="J346" s="35" t="s">
        <v>1564</v>
      </c>
      <c r="K346" s="23">
        <v>5014</v>
      </c>
      <c r="L346" s="16">
        <v>2268</v>
      </c>
      <c r="M346" s="1"/>
      <c r="N346" s="1"/>
      <c r="O346" s="1"/>
      <c r="P346" s="1"/>
      <c r="Q346" s="1"/>
      <c r="R346" s="1"/>
    </row>
    <row r="347" spans="1:18" x14ac:dyDescent="0.2">
      <c r="A347" t="s">
        <v>25</v>
      </c>
      <c r="B347" s="7" t="s">
        <v>26</v>
      </c>
      <c r="C347" s="7">
        <v>2</v>
      </c>
      <c r="D347" s="13" t="s">
        <v>1073</v>
      </c>
      <c r="E347" s="8" t="str">
        <f t="shared" si="15"/>
        <v>37</v>
      </c>
      <c r="F347" s="18" t="str">
        <f t="shared" si="16"/>
        <v>68023</v>
      </c>
      <c r="G347" s="18" t="str">
        <f t="shared" si="17"/>
        <v>6116859</v>
      </c>
      <c r="H347" s="5" t="s">
        <v>1583</v>
      </c>
      <c r="I347" s="6" t="s">
        <v>1584</v>
      </c>
      <c r="J347" s="35" t="s">
        <v>1585</v>
      </c>
      <c r="K347" s="16">
        <v>15414</v>
      </c>
      <c r="L347" s="16">
        <v>3854</v>
      </c>
      <c r="M347" s="1"/>
      <c r="N347" s="1"/>
      <c r="O347" s="1"/>
      <c r="P347" s="1"/>
      <c r="Q347" s="1"/>
      <c r="R347" s="1"/>
    </row>
    <row r="348" spans="1:18" x14ac:dyDescent="0.2">
      <c r="A348" t="s">
        <v>25</v>
      </c>
      <c r="B348" s="7" t="s">
        <v>26</v>
      </c>
      <c r="C348" s="7">
        <v>2</v>
      </c>
      <c r="D348" s="13" t="s">
        <v>1083</v>
      </c>
      <c r="E348" s="8" t="str">
        <f t="shared" si="15"/>
        <v>37</v>
      </c>
      <c r="F348" s="18" t="str">
        <f t="shared" si="16"/>
        <v>68338</v>
      </c>
      <c r="G348" s="18" t="str">
        <f t="shared" si="17"/>
        <v>0108787</v>
      </c>
      <c r="H348" s="5" t="s">
        <v>1613</v>
      </c>
      <c r="I348" s="6" t="s">
        <v>1614</v>
      </c>
      <c r="J348" s="35" t="s">
        <v>1615</v>
      </c>
      <c r="K348" s="23">
        <v>9999</v>
      </c>
      <c r="L348" s="16">
        <v>3776</v>
      </c>
      <c r="M348" s="1"/>
      <c r="N348" s="1"/>
      <c r="O348" s="1"/>
      <c r="P348" s="1"/>
      <c r="Q348" s="1"/>
      <c r="R348" s="1"/>
    </row>
    <row r="349" spans="1:18" x14ac:dyDescent="0.2">
      <c r="A349" t="s">
        <v>25</v>
      </c>
      <c r="B349" s="7" t="s">
        <v>26</v>
      </c>
      <c r="C349" s="7">
        <v>2</v>
      </c>
      <c r="D349" s="13" t="s">
        <v>1084</v>
      </c>
      <c r="E349" s="8" t="str">
        <f t="shared" si="15"/>
        <v>37</v>
      </c>
      <c r="F349" s="18" t="str">
        <f t="shared" si="16"/>
        <v>68338</v>
      </c>
      <c r="G349" s="18" t="str">
        <f t="shared" si="17"/>
        <v>0106732</v>
      </c>
      <c r="H349" s="5" t="s">
        <v>1616</v>
      </c>
      <c r="I349" s="6" t="s">
        <v>1617</v>
      </c>
      <c r="J349" s="35" t="s">
        <v>1618</v>
      </c>
      <c r="K349" s="23">
        <v>9502</v>
      </c>
      <c r="L349" s="16">
        <v>2081</v>
      </c>
      <c r="M349" s="1"/>
      <c r="N349" s="1"/>
      <c r="O349" s="1"/>
      <c r="P349" s="1"/>
      <c r="Q349" s="1"/>
      <c r="R349" s="1"/>
    </row>
    <row r="350" spans="1:18" x14ac:dyDescent="0.2">
      <c r="A350" t="s">
        <v>25</v>
      </c>
      <c r="B350" s="7" t="s">
        <v>26</v>
      </c>
      <c r="C350" s="7">
        <v>2</v>
      </c>
      <c r="D350" s="13" t="s">
        <v>1087</v>
      </c>
      <c r="E350" s="8" t="str">
        <f t="shared" si="15"/>
        <v>37</v>
      </c>
      <c r="F350" s="18" t="str">
        <f t="shared" si="16"/>
        <v>68338</v>
      </c>
      <c r="G350" s="18" t="str">
        <f t="shared" si="17"/>
        <v>6039812</v>
      </c>
      <c r="H350" s="5" t="s">
        <v>1625</v>
      </c>
      <c r="I350" s="6" t="s">
        <v>1626</v>
      </c>
      <c r="J350" s="35" t="s">
        <v>1627</v>
      </c>
      <c r="K350" s="23">
        <v>26580</v>
      </c>
      <c r="L350" s="16">
        <v>7003</v>
      </c>
      <c r="M350" s="1"/>
      <c r="N350" s="1"/>
      <c r="O350" s="1"/>
      <c r="P350" s="1"/>
      <c r="Q350" s="1"/>
      <c r="R350" s="1"/>
    </row>
    <row r="351" spans="1:18" x14ac:dyDescent="0.2">
      <c r="A351" t="s">
        <v>25</v>
      </c>
      <c r="B351" s="7" t="s">
        <v>26</v>
      </c>
      <c r="C351" s="7">
        <v>2</v>
      </c>
      <c r="D351" s="13" t="s">
        <v>1055</v>
      </c>
      <c r="E351" s="8" t="str">
        <f t="shared" si="15"/>
        <v>37</v>
      </c>
      <c r="F351" s="18" t="str">
        <f t="shared" si="16"/>
        <v>76471</v>
      </c>
      <c r="G351" s="18" t="str">
        <f t="shared" si="17"/>
        <v>0000000</v>
      </c>
      <c r="H351" s="5" t="s">
        <v>1529</v>
      </c>
      <c r="I351" s="6" t="s">
        <v>1530</v>
      </c>
      <c r="J351" s="35" t="s">
        <v>1531</v>
      </c>
      <c r="K351" s="16">
        <v>93843</v>
      </c>
      <c r="L351" s="16">
        <v>1234</v>
      </c>
      <c r="M351" s="1"/>
      <c r="N351" s="1"/>
      <c r="O351" s="1"/>
      <c r="P351" s="1"/>
      <c r="Q351" s="1"/>
      <c r="R351" s="1"/>
    </row>
    <row r="352" spans="1:18" x14ac:dyDescent="0.2">
      <c r="A352" t="s">
        <v>25</v>
      </c>
      <c r="B352" s="7" t="s">
        <v>26</v>
      </c>
      <c r="C352" s="7">
        <v>2</v>
      </c>
      <c r="D352" s="13" t="s">
        <v>1090</v>
      </c>
      <c r="E352" s="8" t="str">
        <f t="shared" si="15"/>
        <v>37</v>
      </c>
      <c r="F352" s="18" t="str">
        <f t="shared" si="16"/>
        <v>68338</v>
      </c>
      <c r="G352" s="18" t="str">
        <f t="shared" si="17"/>
        <v>0111906</v>
      </c>
      <c r="H352" s="5" t="s">
        <v>1634</v>
      </c>
      <c r="I352" s="6" t="s">
        <v>1635</v>
      </c>
      <c r="J352" s="35" t="s">
        <v>1636</v>
      </c>
      <c r="K352" s="16">
        <v>18690</v>
      </c>
      <c r="L352" s="16">
        <v>251</v>
      </c>
      <c r="M352" s="1"/>
      <c r="N352" s="1"/>
      <c r="O352" s="1"/>
      <c r="P352" s="1"/>
      <c r="Q352" s="1"/>
      <c r="R352" s="1"/>
    </row>
    <row r="353" spans="1:18" x14ac:dyDescent="0.2">
      <c r="A353" t="s">
        <v>25</v>
      </c>
      <c r="B353" s="7" t="s">
        <v>26</v>
      </c>
      <c r="C353" s="7">
        <v>2</v>
      </c>
      <c r="D353" s="13" t="s">
        <v>1096</v>
      </c>
      <c r="E353" s="8" t="str">
        <f t="shared" si="15"/>
        <v>37</v>
      </c>
      <c r="F353" s="18" t="str">
        <f t="shared" si="16"/>
        <v>68338</v>
      </c>
      <c r="G353" s="18" t="str">
        <f t="shared" si="17"/>
        <v>0114462</v>
      </c>
      <c r="H353" s="5" t="s">
        <v>1652</v>
      </c>
      <c r="I353" s="6" t="s">
        <v>1653</v>
      </c>
      <c r="J353" s="35" t="s">
        <v>1654</v>
      </c>
      <c r="K353" s="16">
        <v>25055</v>
      </c>
      <c r="L353" s="16">
        <v>6264</v>
      </c>
      <c r="M353" s="1"/>
      <c r="N353" s="1"/>
      <c r="O353" s="1"/>
      <c r="P353" s="1"/>
      <c r="Q353" s="1"/>
      <c r="R353" s="1"/>
    </row>
    <row r="354" spans="1:18" x14ac:dyDescent="0.2">
      <c r="A354" t="s">
        <v>25</v>
      </c>
      <c r="B354" s="7" t="s">
        <v>26</v>
      </c>
      <c r="C354" s="7">
        <v>2</v>
      </c>
      <c r="D354" s="13" t="s">
        <v>400</v>
      </c>
      <c r="E354" s="8" t="str">
        <f t="shared" si="15"/>
        <v>37</v>
      </c>
      <c r="F354" s="18" t="str">
        <f t="shared" si="16"/>
        <v>68338</v>
      </c>
      <c r="G354" s="18" t="str">
        <f t="shared" si="17"/>
        <v>0118851</v>
      </c>
      <c r="H354" s="5" t="s">
        <v>401</v>
      </c>
      <c r="I354" s="6" t="s">
        <v>402</v>
      </c>
      <c r="J354" s="35" t="s">
        <v>403</v>
      </c>
      <c r="K354" s="23">
        <v>16773</v>
      </c>
      <c r="L354" s="16">
        <v>4193</v>
      </c>
      <c r="M354" s="1"/>
      <c r="N354" s="1"/>
      <c r="O354" s="1"/>
      <c r="P354" s="1"/>
      <c r="Q354" s="1"/>
      <c r="R354" s="1"/>
    </row>
    <row r="355" spans="1:18" x14ac:dyDescent="0.2">
      <c r="A355" t="s">
        <v>25</v>
      </c>
      <c r="B355" s="7" t="s">
        <v>26</v>
      </c>
      <c r="C355" s="7">
        <v>2</v>
      </c>
      <c r="D355" s="13" t="s">
        <v>1116</v>
      </c>
      <c r="E355" s="8" t="str">
        <f t="shared" si="15"/>
        <v>37</v>
      </c>
      <c r="F355" s="18" t="str">
        <f t="shared" si="16"/>
        <v>68403</v>
      </c>
      <c r="G355" s="18" t="str">
        <f t="shared" si="17"/>
        <v>0125401</v>
      </c>
      <c r="H355" s="5" t="s">
        <v>1712</v>
      </c>
      <c r="I355" s="6" t="s">
        <v>1713</v>
      </c>
      <c r="J355" s="35" t="s">
        <v>1714</v>
      </c>
      <c r="K355" s="16">
        <v>6807</v>
      </c>
      <c r="L355" s="16">
        <v>1162</v>
      </c>
      <c r="M355" s="1"/>
      <c r="N355" s="1"/>
      <c r="O355" s="1"/>
      <c r="P355" s="1"/>
      <c r="Q355" s="1"/>
      <c r="R355" s="1"/>
    </row>
    <row r="356" spans="1:18" x14ac:dyDescent="0.2">
      <c r="A356" t="s">
        <v>25</v>
      </c>
      <c r="B356" s="7" t="s">
        <v>26</v>
      </c>
      <c r="C356" s="7">
        <v>2</v>
      </c>
      <c r="D356" s="13" t="s">
        <v>1130</v>
      </c>
      <c r="E356" s="8" t="str">
        <f t="shared" si="15"/>
        <v>37</v>
      </c>
      <c r="F356" s="18" t="str">
        <f t="shared" si="16"/>
        <v>68338</v>
      </c>
      <c r="G356" s="18" t="str">
        <f t="shared" si="17"/>
        <v>0131565</v>
      </c>
      <c r="H356" s="5" t="s">
        <v>1754</v>
      </c>
      <c r="I356" s="6" t="s">
        <v>1755</v>
      </c>
      <c r="J356" s="35" t="s">
        <v>1756</v>
      </c>
      <c r="K356" s="16">
        <v>11716</v>
      </c>
      <c r="L356" s="16">
        <v>156</v>
      </c>
      <c r="M356" s="1"/>
      <c r="N356" s="1"/>
      <c r="O356" s="1"/>
      <c r="P356" s="1"/>
      <c r="Q356" s="1"/>
      <c r="R356" s="1"/>
    </row>
    <row r="357" spans="1:18" x14ac:dyDescent="0.2">
      <c r="A357" t="s">
        <v>25</v>
      </c>
      <c r="B357" s="7" t="s">
        <v>26</v>
      </c>
      <c r="C357" s="7">
        <v>2</v>
      </c>
      <c r="D357" s="13" t="s">
        <v>1151</v>
      </c>
      <c r="E357" s="8" t="str">
        <f t="shared" si="15"/>
        <v>37</v>
      </c>
      <c r="F357" s="18" t="str">
        <f t="shared" si="16"/>
        <v>75416</v>
      </c>
      <c r="G357" s="18" t="str">
        <f t="shared" si="17"/>
        <v>0139386</v>
      </c>
      <c r="H357" s="5" t="s">
        <v>1817</v>
      </c>
      <c r="I357" s="6" t="s">
        <v>1818</v>
      </c>
      <c r="J357" s="35" t="s">
        <v>1819</v>
      </c>
      <c r="K357" s="16">
        <v>25686</v>
      </c>
      <c r="L357" s="16">
        <v>125</v>
      </c>
      <c r="M357" s="1"/>
      <c r="N357" s="1"/>
      <c r="O357" s="1"/>
      <c r="P357" s="1"/>
      <c r="Q357" s="1"/>
      <c r="R357" s="1"/>
    </row>
    <row r="358" spans="1:18" x14ac:dyDescent="0.2">
      <c r="A358" t="s">
        <v>127</v>
      </c>
      <c r="B358" s="7" t="s">
        <v>128</v>
      </c>
      <c r="C358" s="7">
        <v>1</v>
      </c>
      <c r="D358" s="13" t="s">
        <v>266</v>
      </c>
      <c r="E358" s="8" t="str">
        <f t="shared" si="15"/>
        <v>38</v>
      </c>
      <c r="F358" s="18" t="str">
        <f t="shared" si="16"/>
        <v>68478</v>
      </c>
      <c r="G358" s="18" t="str">
        <f t="shared" si="17"/>
        <v>0000000</v>
      </c>
      <c r="H358" s="5" t="s">
        <v>134</v>
      </c>
      <c r="I358" s="6" t="s">
        <v>182</v>
      </c>
      <c r="J358" s="35" t="s">
        <v>267</v>
      </c>
      <c r="K358" s="16">
        <v>1712431</v>
      </c>
      <c r="L358" s="16">
        <v>369150</v>
      </c>
      <c r="M358" s="1"/>
      <c r="N358" s="1"/>
      <c r="O358" s="1"/>
      <c r="P358" s="1"/>
      <c r="Q358" s="1"/>
      <c r="R358" s="1"/>
    </row>
    <row r="359" spans="1:18" x14ac:dyDescent="0.2">
      <c r="A359" t="s">
        <v>104</v>
      </c>
      <c r="B359" s="7" t="s">
        <v>105</v>
      </c>
      <c r="C359" s="7">
        <v>1</v>
      </c>
      <c r="D359" s="13" t="s">
        <v>947</v>
      </c>
      <c r="E359" s="8" t="str">
        <f t="shared" si="15"/>
        <v>39</v>
      </c>
      <c r="F359" s="18" t="str">
        <f t="shared" si="16"/>
        <v>68569</v>
      </c>
      <c r="G359" s="18" t="str">
        <f t="shared" si="17"/>
        <v>0000000</v>
      </c>
      <c r="H359" s="5" t="s">
        <v>134</v>
      </c>
      <c r="I359" s="6" t="s">
        <v>1321</v>
      </c>
      <c r="J359" s="35" t="s">
        <v>1322</v>
      </c>
      <c r="K359" s="23">
        <v>272880</v>
      </c>
      <c r="L359" s="16">
        <v>126135</v>
      </c>
      <c r="M359" s="1"/>
      <c r="N359" s="1"/>
      <c r="O359" s="1"/>
      <c r="P359" s="1"/>
      <c r="Q359" s="1"/>
      <c r="R359" s="1"/>
    </row>
    <row r="360" spans="1:18" x14ac:dyDescent="0.2">
      <c r="A360" t="s">
        <v>104</v>
      </c>
      <c r="B360" s="7" t="s">
        <v>105</v>
      </c>
      <c r="C360" s="7">
        <v>1</v>
      </c>
      <c r="D360" s="13" t="s">
        <v>948</v>
      </c>
      <c r="E360" s="8" t="str">
        <f t="shared" si="15"/>
        <v>39</v>
      </c>
      <c r="F360" s="18" t="str">
        <f t="shared" si="16"/>
        <v>68577</v>
      </c>
      <c r="G360" s="18" t="str">
        <f t="shared" si="17"/>
        <v>0000000</v>
      </c>
      <c r="H360" s="5" t="s">
        <v>134</v>
      </c>
      <c r="I360" s="6" t="s">
        <v>1323</v>
      </c>
      <c r="J360" s="35" t="s">
        <v>1324</v>
      </c>
      <c r="K360" s="16">
        <v>89382</v>
      </c>
      <c r="L360" s="16">
        <v>10316</v>
      </c>
      <c r="M360" s="1"/>
      <c r="N360" s="1"/>
      <c r="O360" s="1"/>
      <c r="P360" s="1"/>
      <c r="Q360" s="1"/>
      <c r="R360" s="1"/>
    </row>
    <row r="361" spans="1:18" x14ac:dyDescent="0.2">
      <c r="A361" t="s">
        <v>104</v>
      </c>
      <c r="B361" s="7" t="s">
        <v>105</v>
      </c>
      <c r="C361" s="7">
        <v>1</v>
      </c>
      <c r="D361" s="13" t="s">
        <v>341</v>
      </c>
      <c r="E361" s="8" t="str">
        <f t="shared" si="15"/>
        <v>39</v>
      </c>
      <c r="F361" s="18" t="str">
        <f t="shared" si="16"/>
        <v>68585</v>
      </c>
      <c r="G361" s="18" t="str">
        <f t="shared" si="17"/>
        <v>0000000</v>
      </c>
      <c r="H361" s="5" t="s">
        <v>134</v>
      </c>
      <c r="I361" s="6" t="s">
        <v>156</v>
      </c>
      <c r="J361" s="35" t="s">
        <v>342</v>
      </c>
      <c r="K361" s="16">
        <v>1093157</v>
      </c>
      <c r="L361" s="16">
        <v>309014</v>
      </c>
      <c r="M361" s="1"/>
      <c r="N361" s="1"/>
      <c r="O361" s="1"/>
      <c r="P361" s="1"/>
      <c r="Q361" s="1"/>
      <c r="R361" s="1"/>
    </row>
    <row r="362" spans="1:18" x14ac:dyDescent="0.2">
      <c r="A362" t="s">
        <v>104</v>
      </c>
      <c r="B362" s="7" t="s">
        <v>105</v>
      </c>
      <c r="C362" s="7">
        <v>1</v>
      </c>
      <c r="D362" s="13" t="s">
        <v>967</v>
      </c>
      <c r="E362" s="8" t="str">
        <f t="shared" si="15"/>
        <v>39</v>
      </c>
      <c r="F362" s="18" t="str">
        <f t="shared" si="16"/>
        <v>68619</v>
      </c>
      <c r="G362" s="18" t="str">
        <f t="shared" si="17"/>
        <v>0000000</v>
      </c>
      <c r="H362" s="5" t="s">
        <v>134</v>
      </c>
      <c r="I362" s="6" t="s">
        <v>1358</v>
      </c>
      <c r="J362" s="35" t="s">
        <v>1359</v>
      </c>
      <c r="K362" s="23">
        <v>14300</v>
      </c>
      <c r="L362" s="16">
        <v>11337</v>
      </c>
      <c r="M362" s="1"/>
      <c r="N362" s="1"/>
      <c r="O362" s="1"/>
      <c r="P362" s="1"/>
      <c r="Q362" s="1"/>
      <c r="R362" s="1"/>
    </row>
    <row r="363" spans="1:18" x14ac:dyDescent="0.2">
      <c r="A363" t="s">
        <v>104</v>
      </c>
      <c r="B363" s="7" t="s">
        <v>105</v>
      </c>
      <c r="C363" s="7">
        <v>1</v>
      </c>
      <c r="D363" s="13" t="s">
        <v>474</v>
      </c>
      <c r="E363" s="8" t="str">
        <f t="shared" si="15"/>
        <v>39</v>
      </c>
      <c r="F363" s="18" t="str">
        <f t="shared" si="16"/>
        <v>68627</v>
      </c>
      <c r="G363" s="18" t="str">
        <f t="shared" si="17"/>
        <v>0000000</v>
      </c>
      <c r="H363" s="5" t="s">
        <v>134</v>
      </c>
      <c r="I363" s="6" t="s">
        <v>261</v>
      </c>
      <c r="J363" s="35" t="s">
        <v>475</v>
      </c>
      <c r="K363" s="23">
        <v>8297</v>
      </c>
      <c r="L363" s="16">
        <v>3391</v>
      </c>
      <c r="M363" s="1"/>
      <c r="N363" s="1"/>
      <c r="O363" s="1"/>
      <c r="P363" s="1"/>
      <c r="Q363" s="1"/>
      <c r="R363" s="1"/>
    </row>
    <row r="364" spans="1:18" x14ac:dyDescent="0.2">
      <c r="A364" t="s">
        <v>104</v>
      </c>
      <c r="B364" s="7" t="s">
        <v>105</v>
      </c>
      <c r="C364" s="7">
        <v>1</v>
      </c>
      <c r="D364" s="13" t="s">
        <v>374</v>
      </c>
      <c r="E364" s="8" t="str">
        <f t="shared" si="15"/>
        <v>39</v>
      </c>
      <c r="F364" s="18" t="str">
        <f t="shared" si="16"/>
        <v>75499</v>
      </c>
      <c r="G364" s="18" t="str">
        <f t="shared" si="17"/>
        <v>0000000</v>
      </c>
      <c r="H364" s="5" t="s">
        <v>134</v>
      </c>
      <c r="I364" s="6" t="s">
        <v>188</v>
      </c>
      <c r="J364" s="35" t="s">
        <v>375</v>
      </c>
      <c r="K364" s="23">
        <v>444127</v>
      </c>
      <c r="L364" s="16">
        <v>11701</v>
      </c>
      <c r="M364" s="1"/>
      <c r="N364" s="1"/>
      <c r="O364" s="1"/>
      <c r="P364" s="1"/>
      <c r="Q364" s="1"/>
      <c r="R364" s="1"/>
    </row>
    <row r="365" spans="1:18" x14ac:dyDescent="0.2">
      <c r="A365" t="s">
        <v>104</v>
      </c>
      <c r="B365" s="7" t="s">
        <v>105</v>
      </c>
      <c r="C365" s="7">
        <v>1</v>
      </c>
      <c r="D365" s="13" t="s">
        <v>1059</v>
      </c>
      <c r="E365" s="8" t="str">
        <f t="shared" si="15"/>
        <v>39</v>
      </c>
      <c r="F365" s="18" t="str">
        <f t="shared" si="16"/>
        <v>68585</v>
      </c>
      <c r="G365" s="18" t="str">
        <f t="shared" si="17"/>
        <v>6116594</v>
      </c>
      <c r="H365" s="5" t="s">
        <v>1541</v>
      </c>
      <c r="I365" s="6" t="s">
        <v>1542</v>
      </c>
      <c r="J365" s="35" t="s">
        <v>1543</v>
      </c>
      <c r="K365" s="16">
        <v>11604</v>
      </c>
      <c r="L365" s="16">
        <v>11604</v>
      </c>
      <c r="M365" s="1"/>
      <c r="N365" s="1"/>
      <c r="O365" s="1"/>
      <c r="P365" s="1"/>
      <c r="Q365" s="1"/>
      <c r="R365" s="1"/>
    </row>
    <row r="366" spans="1:18" x14ac:dyDescent="0.2">
      <c r="A366" t="s">
        <v>104</v>
      </c>
      <c r="B366" s="7" t="s">
        <v>105</v>
      </c>
      <c r="C366" s="7">
        <v>1</v>
      </c>
      <c r="D366" s="13" t="s">
        <v>1068</v>
      </c>
      <c r="E366" s="8" t="str">
        <f t="shared" si="15"/>
        <v>39</v>
      </c>
      <c r="F366" s="18" t="str">
        <f t="shared" si="16"/>
        <v>68585</v>
      </c>
      <c r="G366" s="18" t="str">
        <f t="shared" si="17"/>
        <v>6118921</v>
      </c>
      <c r="H366" s="5" t="s">
        <v>1568</v>
      </c>
      <c r="I366" s="6" t="s">
        <v>1569</v>
      </c>
      <c r="J366" s="35" t="s">
        <v>1570</v>
      </c>
      <c r="K366" s="16">
        <v>17438</v>
      </c>
      <c r="L366" s="16">
        <v>17438</v>
      </c>
      <c r="M366" s="1"/>
      <c r="N366" s="1"/>
      <c r="O366" s="1"/>
      <c r="P366" s="1"/>
      <c r="Q366" s="1"/>
      <c r="R366" s="1"/>
    </row>
    <row r="367" spans="1:18" x14ac:dyDescent="0.2">
      <c r="A367" t="s">
        <v>104</v>
      </c>
      <c r="B367" s="7" t="s">
        <v>105</v>
      </c>
      <c r="C367" s="7">
        <v>1</v>
      </c>
      <c r="D367" s="13" t="s">
        <v>1077</v>
      </c>
      <c r="E367" s="8" t="str">
        <f t="shared" si="15"/>
        <v>39</v>
      </c>
      <c r="F367" s="18" t="str">
        <f t="shared" si="16"/>
        <v>68676</v>
      </c>
      <c r="G367" s="18" t="str">
        <f t="shared" si="17"/>
        <v>0108647</v>
      </c>
      <c r="H367" s="5" t="s">
        <v>1595</v>
      </c>
      <c r="I367" s="6" t="s">
        <v>1596</v>
      </c>
      <c r="J367" s="35" t="s">
        <v>1597</v>
      </c>
      <c r="K367" s="16">
        <v>17023</v>
      </c>
      <c r="L367" s="16">
        <v>17023</v>
      </c>
      <c r="M367" s="1"/>
      <c r="N367" s="1"/>
      <c r="O367" s="1"/>
      <c r="P367" s="1"/>
      <c r="Q367" s="1"/>
      <c r="R367" s="1"/>
    </row>
    <row r="368" spans="1:18" ht="30" x14ac:dyDescent="0.2">
      <c r="A368" t="s">
        <v>104</v>
      </c>
      <c r="B368" s="7" t="s">
        <v>105</v>
      </c>
      <c r="C368" s="7">
        <v>1</v>
      </c>
      <c r="D368" s="13" t="s">
        <v>1079</v>
      </c>
      <c r="E368" s="8" t="str">
        <f t="shared" si="15"/>
        <v>39</v>
      </c>
      <c r="F368" s="18" t="str">
        <f t="shared" si="16"/>
        <v>68585</v>
      </c>
      <c r="G368" s="18" t="str">
        <f t="shared" si="17"/>
        <v>0101956</v>
      </c>
      <c r="H368" s="5" t="s">
        <v>1601</v>
      </c>
      <c r="I368" s="6" t="s">
        <v>1602</v>
      </c>
      <c r="J368" s="35" t="s">
        <v>1603</v>
      </c>
      <c r="K368" s="23">
        <v>16485</v>
      </c>
      <c r="L368" s="16">
        <v>16485</v>
      </c>
      <c r="M368" s="1"/>
      <c r="N368" s="1"/>
      <c r="O368" s="1"/>
      <c r="P368" s="1"/>
      <c r="Q368" s="1"/>
      <c r="R368" s="1"/>
    </row>
    <row r="369" spans="1:18" x14ac:dyDescent="0.2">
      <c r="A369" t="s">
        <v>104</v>
      </c>
      <c r="B369" s="7" t="s">
        <v>105</v>
      </c>
      <c r="C369" s="7">
        <v>1</v>
      </c>
      <c r="D369" s="13" t="s">
        <v>1100</v>
      </c>
      <c r="E369" s="8" t="str">
        <f t="shared" si="15"/>
        <v>39</v>
      </c>
      <c r="F369" s="18" t="str">
        <f t="shared" si="16"/>
        <v>68676</v>
      </c>
      <c r="G369" s="18" t="str">
        <f t="shared" si="17"/>
        <v>0118497</v>
      </c>
      <c r="H369" s="5" t="s">
        <v>1664</v>
      </c>
      <c r="I369" s="6" t="s">
        <v>1665</v>
      </c>
      <c r="J369" s="35" t="s">
        <v>1666</v>
      </c>
      <c r="K369" s="16">
        <v>32406</v>
      </c>
      <c r="L369" s="16">
        <v>32406</v>
      </c>
      <c r="M369" s="1"/>
      <c r="N369" s="1"/>
      <c r="O369" s="1"/>
      <c r="P369" s="1"/>
      <c r="Q369" s="1"/>
      <c r="R369" s="1"/>
    </row>
    <row r="370" spans="1:18" x14ac:dyDescent="0.2">
      <c r="A370" t="s">
        <v>104</v>
      </c>
      <c r="B370" s="7" t="s">
        <v>105</v>
      </c>
      <c r="C370" s="7">
        <v>1</v>
      </c>
      <c r="D370" s="13" t="s">
        <v>637</v>
      </c>
      <c r="E370" s="8" t="str">
        <f t="shared" si="15"/>
        <v>39</v>
      </c>
      <c r="F370" s="18" t="str">
        <f t="shared" si="16"/>
        <v>68627</v>
      </c>
      <c r="G370" s="18" t="str">
        <f t="shared" si="17"/>
        <v>0127191</v>
      </c>
      <c r="H370" s="5" t="s">
        <v>832</v>
      </c>
      <c r="I370" s="6" t="s">
        <v>833</v>
      </c>
      <c r="J370" s="35" t="s">
        <v>834</v>
      </c>
      <c r="K370" s="16">
        <v>91881</v>
      </c>
      <c r="L370" s="16">
        <v>29266</v>
      </c>
      <c r="M370" s="1"/>
      <c r="N370" s="1"/>
      <c r="O370" s="1"/>
      <c r="P370" s="1"/>
      <c r="Q370" s="1"/>
      <c r="R370" s="1"/>
    </row>
    <row r="371" spans="1:18" x14ac:dyDescent="0.2">
      <c r="A371" t="s">
        <v>104</v>
      </c>
      <c r="B371" s="7" t="s">
        <v>105</v>
      </c>
      <c r="C371" s="7">
        <v>1</v>
      </c>
      <c r="D371" s="13" t="s">
        <v>1122</v>
      </c>
      <c r="E371" s="8" t="str">
        <f t="shared" si="15"/>
        <v>39</v>
      </c>
      <c r="F371" s="18" t="str">
        <f t="shared" si="16"/>
        <v>68676</v>
      </c>
      <c r="G371" s="18" t="str">
        <f t="shared" si="17"/>
        <v>0121541</v>
      </c>
      <c r="H371" s="5" t="s">
        <v>1730</v>
      </c>
      <c r="I371" s="6" t="s">
        <v>1731</v>
      </c>
      <c r="J371" s="35" t="s">
        <v>1732</v>
      </c>
      <c r="K371" s="23">
        <v>14076</v>
      </c>
      <c r="L371" s="16">
        <v>14076</v>
      </c>
      <c r="M371" s="1"/>
      <c r="N371" s="1"/>
      <c r="O371" s="1"/>
      <c r="P371" s="1"/>
      <c r="Q371" s="1"/>
      <c r="R371" s="1"/>
    </row>
    <row r="372" spans="1:18" x14ac:dyDescent="0.2">
      <c r="A372" t="s">
        <v>104</v>
      </c>
      <c r="B372" s="7" t="s">
        <v>105</v>
      </c>
      <c r="C372" s="7">
        <v>1</v>
      </c>
      <c r="D372" s="13" t="s">
        <v>1123</v>
      </c>
      <c r="E372" s="8" t="str">
        <f t="shared" si="15"/>
        <v>39</v>
      </c>
      <c r="F372" s="18" t="str">
        <f t="shared" si="16"/>
        <v>68676</v>
      </c>
      <c r="G372" s="18" t="str">
        <f t="shared" si="17"/>
        <v>0114876</v>
      </c>
      <c r="H372" s="5" t="s">
        <v>1733</v>
      </c>
      <c r="I372" s="6" t="s">
        <v>1734</v>
      </c>
      <c r="J372" s="35" t="s">
        <v>1735</v>
      </c>
      <c r="K372" s="16">
        <v>16712</v>
      </c>
      <c r="L372" s="16">
        <v>16712</v>
      </c>
      <c r="M372" s="1"/>
      <c r="N372" s="1"/>
      <c r="O372" s="1"/>
      <c r="P372" s="1"/>
      <c r="Q372" s="1"/>
      <c r="R372" s="1"/>
    </row>
    <row r="373" spans="1:18" x14ac:dyDescent="0.2">
      <c r="A373" t="s">
        <v>104</v>
      </c>
      <c r="B373" s="7" t="s">
        <v>105</v>
      </c>
      <c r="C373" s="7">
        <v>1</v>
      </c>
      <c r="D373" s="13" t="s">
        <v>1134</v>
      </c>
      <c r="E373" s="8" t="str">
        <f t="shared" si="15"/>
        <v>39</v>
      </c>
      <c r="F373" s="18" t="str">
        <f t="shared" si="16"/>
        <v>68627</v>
      </c>
      <c r="G373" s="18" t="str">
        <f t="shared" si="17"/>
        <v>0133116</v>
      </c>
      <c r="H373" s="5" t="s">
        <v>1766</v>
      </c>
      <c r="I373" s="6" t="s">
        <v>1767</v>
      </c>
      <c r="J373" s="35" t="s">
        <v>1768</v>
      </c>
      <c r="K373" s="16">
        <v>9037</v>
      </c>
      <c r="L373" s="16">
        <v>2507</v>
      </c>
      <c r="M373" s="1"/>
      <c r="N373" s="1"/>
      <c r="O373" s="1"/>
      <c r="P373" s="1"/>
      <c r="Q373" s="1"/>
      <c r="R373" s="1"/>
    </row>
    <row r="374" spans="1:18" x14ac:dyDescent="0.2">
      <c r="A374" t="s">
        <v>104</v>
      </c>
      <c r="B374" s="7" t="s">
        <v>105</v>
      </c>
      <c r="C374" s="7">
        <v>1</v>
      </c>
      <c r="D374" s="13" t="s">
        <v>1136</v>
      </c>
      <c r="E374" s="8" t="str">
        <f t="shared" si="15"/>
        <v>39</v>
      </c>
      <c r="F374" s="18" t="str">
        <f t="shared" si="16"/>
        <v>68585</v>
      </c>
      <c r="G374" s="18" t="str">
        <f t="shared" si="17"/>
        <v>0133678</v>
      </c>
      <c r="H374" s="5" t="s">
        <v>1772</v>
      </c>
      <c r="I374" s="6" t="s">
        <v>1773</v>
      </c>
      <c r="J374" s="35" t="s">
        <v>1774</v>
      </c>
      <c r="K374" s="16">
        <v>16533</v>
      </c>
      <c r="L374" s="16">
        <v>16533</v>
      </c>
      <c r="M374" s="1"/>
      <c r="N374" s="1"/>
      <c r="O374" s="1"/>
      <c r="P374" s="1"/>
      <c r="Q374" s="1"/>
      <c r="R374" s="1"/>
    </row>
    <row r="375" spans="1:18" x14ac:dyDescent="0.2">
      <c r="A375" t="s">
        <v>104</v>
      </c>
      <c r="B375" s="7" t="s">
        <v>105</v>
      </c>
      <c r="C375" s="7">
        <v>1</v>
      </c>
      <c r="D375" s="13" t="s">
        <v>1834</v>
      </c>
      <c r="E375" s="8" t="str">
        <f t="shared" si="15"/>
        <v>39</v>
      </c>
      <c r="F375" s="18" t="str">
        <f t="shared" si="16"/>
        <v>68676</v>
      </c>
      <c r="G375" s="18" t="str">
        <f t="shared" si="17"/>
        <v>0139923</v>
      </c>
      <c r="H375" s="5" t="s">
        <v>1836</v>
      </c>
      <c r="I375" s="6" t="s">
        <v>1837</v>
      </c>
      <c r="J375" s="35" t="s">
        <v>1838</v>
      </c>
      <c r="K375" s="23">
        <v>3532</v>
      </c>
      <c r="L375" s="16">
        <v>3532</v>
      </c>
      <c r="M375" s="1"/>
      <c r="N375" s="1"/>
      <c r="O375" s="1"/>
      <c r="P375" s="1"/>
      <c r="Q375" s="1"/>
      <c r="R375" s="1"/>
    </row>
    <row r="376" spans="1:18" x14ac:dyDescent="0.2">
      <c r="A376" t="s">
        <v>104</v>
      </c>
      <c r="B376" s="7" t="s">
        <v>105</v>
      </c>
      <c r="C376" s="7">
        <v>1</v>
      </c>
      <c r="D376" s="13" t="s">
        <v>1835</v>
      </c>
      <c r="E376" s="8" t="str">
        <f t="shared" si="15"/>
        <v>39</v>
      </c>
      <c r="F376" s="18" t="str">
        <f t="shared" si="16"/>
        <v>68676</v>
      </c>
      <c r="G376" s="18" t="str">
        <f t="shared" si="17"/>
        <v>0139865</v>
      </c>
      <c r="H376" s="5" t="s">
        <v>1839</v>
      </c>
      <c r="I376" s="6" t="s">
        <v>1840</v>
      </c>
      <c r="J376" s="35" t="s">
        <v>1841</v>
      </c>
      <c r="K376" s="16">
        <v>3621</v>
      </c>
      <c r="L376" s="16">
        <v>3621</v>
      </c>
      <c r="M376" s="1"/>
      <c r="N376" s="1"/>
      <c r="O376" s="1"/>
      <c r="P376" s="1"/>
      <c r="Q376" s="1"/>
      <c r="R376" s="1"/>
    </row>
    <row r="377" spans="1:18" x14ac:dyDescent="0.2">
      <c r="A377" t="s">
        <v>861</v>
      </c>
      <c r="B377" s="7" t="s">
        <v>44</v>
      </c>
      <c r="C377" s="7">
        <v>1</v>
      </c>
      <c r="D377" s="13" t="s">
        <v>1050</v>
      </c>
      <c r="E377" s="8" t="str">
        <f t="shared" si="15"/>
        <v>40</v>
      </c>
      <c r="F377" s="18" t="str">
        <f t="shared" si="16"/>
        <v>10405</v>
      </c>
      <c r="G377" s="18" t="str">
        <f t="shared" si="17"/>
        <v>0000000</v>
      </c>
      <c r="H377" s="5" t="s">
        <v>134</v>
      </c>
      <c r="I377" s="6" t="s">
        <v>1520</v>
      </c>
      <c r="J377" s="35" t="s">
        <v>1521</v>
      </c>
      <c r="K377" s="16">
        <v>12366</v>
      </c>
      <c r="L377" s="16">
        <v>201</v>
      </c>
      <c r="M377" s="1"/>
      <c r="N377" s="1"/>
      <c r="O377" s="1"/>
      <c r="P377" s="1"/>
      <c r="Q377" s="1"/>
      <c r="R377" s="1"/>
    </row>
    <row r="378" spans="1:18" x14ac:dyDescent="0.2">
      <c r="A378" t="s">
        <v>861</v>
      </c>
      <c r="B378" s="7" t="s">
        <v>44</v>
      </c>
      <c r="C378" s="7">
        <v>1</v>
      </c>
      <c r="D378" s="13" t="s">
        <v>1004</v>
      </c>
      <c r="E378" s="8" t="str">
        <f t="shared" si="15"/>
        <v>40</v>
      </c>
      <c r="F378" s="18" t="str">
        <f t="shared" si="16"/>
        <v>68809</v>
      </c>
      <c r="G378" s="18" t="str">
        <f t="shared" si="17"/>
        <v>0000000</v>
      </c>
      <c r="H378" s="5" t="s">
        <v>134</v>
      </c>
      <c r="I378" s="6" t="s">
        <v>1432</v>
      </c>
      <c r="J378" s="35" t="s">
        <v>1433</v>
      </c>
      <c r="K378" s="23">
        <v>164385</v>
      </c>
      <c r="L378" s="16">
        <v>73985</v>
      </c>
      <c r="M378" s="1"/>
      <c r="N378" s="1"/>
      <c r="O378" s="1"/>
      <c r="P378" s="1"/>
      <c r="Q378" s="1"/>
      <c r="R378" s="1"/>
    </row>
    <row r="379" spans="1:18" x14ac:dyDescent="0.2">
      <c r="A379" t="s">
        <v>861</v>
      </c>
      <c r="B379" s="7" t="s">
        <v>44</v>
      </c>
      <c r="C379" s="7">
        <v>1</v>
      </c>
      <c r="D379" s="13" t="s">
        <v>481</v>
      </c>
      <c r="E379" s="8" t="str">
        <f t="shared" si="15"/>
        <v>40</v>
      </c>
      <c r="F379" s="18" t="str">
        <f t="shared" si="16"/>
        <v>75457</v>
      </c>
      <c r="G379" s="18" t="str">
        <f t="shared" si="17"/>
        <v>0000000</v>
      </c>
      <c r="H379" s="5" t="s">
        <v>134</v>
      </c>
      <c r="I379" s="6" t="s">
        <v>482</v>
      </c>
      <c r="J379" s="35" t="s">
        <v>483</v>
      </c>
      <c r="K379" s="16">
        <v>228022</v>
      </c>
      <c r="L379" s="16">
        <v>59657</v>
      </c>
      <c r="M379" s="1"/>
      <c r="N379" s="1"/>
      <c r="O379" s="1"/>
      <c r="P379" s="1"/>
      <c r="Q379" s="1"/>
      <c r="R379" s="1"/>
    </row>
    <row r="380" spans="1:18" x14ac:dyDescent="0.2">
      <c r="A380" t="s">
        <v>51</v>
      </c>
      <c r="B380" s="7" t="s">
        <v>52</v>
      </c>
      <c r="C380" s="7">
        <v>1</v>
      </c>
      <c r="D380" s="13" t="s">
        <v>1051</v>
      </c>
      <c r="E380" s="8" t="str">
        <f t="shared" si="15"/>
        <v>41</v>
      </c>
      <c r="F380" s="18" t="str">
        <f t="shared" si="16"/>
        <v>10413</v>
      </c>
      <c r="G380" s="18" t="str">
        <f t="shared" si="17"/>
        <v>0000000</v>
      </c>
      <c r="H380" s="8" t="s">
        <v>134</v>
      </c>
      <c r="I380" s="6" t="s">
        <v>1522</v>
      </c>
      <c r="J380" s="36" t="s">
        <v>1523</v>
      </c>
      <c r="K380" s="16">
        <v>3436</v>
      </c>
      <c r="L380" s="16">
        <v>1766</v>
      </c>
      <c r="M380" s="1"/>
      <c r="N380" s="1"/>
      <c r="O380" s="1"/>
      <c r="P380" s="1"/>
      <c r="Q380" s="1"/>
      <c r="R380" s="1"/>
    </row>
    <row r="381" spans="1:18" x14ac:dyDescent="0.2">
      <c r="A381" t="s">
        <v>51</v>
      </c>
      <c r="B381" s="7" t="s">
        <v>52</v>
      </c>
      <c r="C381" s="7">
        <v>1</v>
      </c>
      <c r="D381" s="13" t="s">
        <v>552</v>
      </c>
      <c r="E381" s="8" t="str">
        <f t="shared" si="15"/>
        <v>41</v>
      </c>
      <c r="F381" s="18" t="str">
        <f t="shared" si="16"/>
        <v>68890</v>
      </c>
      <c r="G381" s="18" t="str">
        <f t="shared" si="17"/>
        <v>0000000</v>
      </c>
      <c r="H381" s="5" t="s">
        <v>134</v>
      </c>
      <c r="I381" s="6" t="s">
        <v>657</v>
      </c>
      <c r="J381" s="35" t="s">
        <v>658</v>
      </c>
      <c r="K381" s="16">
        <v>54649</v>
      </c>
      <c r="L381" s="16">
        <v>20337</v>
      </c>
      <c r="M381" s="1"/>
      <c r="N381" s="1"/>
      <c r="O381" s="1"/>
      <c r="P381" s="1"/>
      <c r="Q381" s="1"/>
      <c r="R381" s="1"/>
    </row>
    <row r="382" spans="1:18" x14ac:dyDescent="0.2">
      <c r="A382" t="s">
        <v>51</v>
      </c>
      <c r="B382" s="7" t="s">
        <v>52</v>
      </c>
      <c r="C382" s="7">
        <v>1</v>
      </c>
      <c r="D382" s="13" t="s">
        <v>594</v>
      </c>
      <c r="E382" s="8" t="str">
        <f t="shared" si="15"/>
        <v>41</v>
      </c>
      <c r="F382" s="18" t="str">
        <f t="shared" si="16"/>
        <v>68932</v>
      </c>
      <c r="G382" s="18" t="str">
        <f t="shared" si="17"/>
        <v>0000000</v>
      </c>
      <c r="H382" s="5" t="s">
        <v>134</v>
      </c>
      <c r="I382" s="6" t="s">
        <v>731</v>
      </c>
      <c r="J382" s="35" t="s">
        <v>732</v>
      </c>
      <c r="K382" s="16">
        <v>45664</v>
      </c>
      <c r="L382" s="16">
        <v>26515</v>
      </c>
      <c r="M382" s="1"/>
      <c r="N382" s="1"/>
      <c r="O382" s="1"/>
      <c r="P382" s="1"/>
      <c r="Q382" s="1"/>
      <c r="R382" s="1"/>
    </row>
    <row r="383" spans="1:18" x14ac:dyDescent="0.2">
      <c r="A383" t="s">
        <v>51</v>
      </c>
      <c r="B383" s="7" t="s">
        <v>52</v>
      </c>
      <c r="C383" s="7">
        <v>1</v>
      </c>
      <c r="D383" s="13" t="s">
        <v>995</v>
      </c>
      <c r="E383" s="8" t="str">
        <f t="shared" si="15"/>
        <v>41</v>
      </c>
      <c r="F383" s="18" t="str">
        <f t="shared" si="16"/>
        <v>68981</v>
      </c>
      <c r="G383" s="18" t="str">
        <f t="shared" si="17"/>
        <v>0000000</v>
      </c>
      <c r="H383" s="6" t="s">
        <v>134</v>
      </c>
      <c r="I383" s="2" t="s">
        <v>1414</v>
      </c>
      <c r="J383" s="37" t="s">
        <v>1415</v>
      </c>
      <c r="K383" s="16">
        <v>8250</v>
      </c>
      <c r="L383" s="16">
        <v>1245</v>
      </c>
      <c r="M383" s="1"/>
      <c r="N383" s="1"/>
      <c r="O383" s="1"/>
      <c r="P383" s="1"/>
      <c r="Q383" s="1"/>
      <c r="R383" s="1"/>
    </row>
    <row r="384" spans="1:18" x14ac:dyDescent="0.2">
      <c r="A384" t="s">
        <v>51</v>
      </c>
      <c r="B384" s="7" t="s">
        <v>52</v>
      </c>
      <c r="C384" s="7">
        <v>1</v>
      </c>
      <c r="D384" s="13" t="s">
        <v>1005</v>
      </c>
      <c r="E384" s="8" t="str">
        <f t="shared" si="15"/>
        <v>41</v>
      </c>
      <c r="F384" s="18" t="str">
        <f t="shared" si="16"/>
        <v>69039</v>
      </c>
      <c r="G384" s="18" t="str">
        <f t="shared" si="17"/>
        <v>0000000</v>
      </c>
      <c r="H384" s="5" t="s">
        <v>134</v>
      </c>
      <c r="I384" s="6" t="s">
        <v>1434</v>
      </c>
      <c r="J384" s="35" t="s">
        <v>1435</v>
      </c>
      <c r="K384" s="16">
        <v>202483</v>
      </c>
      <c r="L384" s="16">
        <v>23244</v>
      </c>
      <c r="M384" s="1"/>
      <c r="N384" s="1"/>
      <c r="O384" s="1"/>
      <c r="P384" s="1"/>
      <c r="Q384" s="1"/>
      <c r="R384" s="1"/>
    </row>
    <row r="385" spans="1:18" x14ac:dyDescent="0.2">
      <c r="A385" t="s">
        <v>51</v>
      </c>
      <c r="B385" s="7" t="s">
        <v>52</v>
      </c>
      <c r="C385" s="7">
        <v>1</v>
      </c>
      <c r="D385" s="13" t="s">
        <v>359</v>
      </c>
      <c r="E385" s="8" t="str">
        <f t="shared" si="15"/>
        <v>41</v>
      </c>
      <c r="F385" s="18" t="str">
        <f t="shared" si="16"/>
        <v>69047</v>
      </c>
      <c r="G385" s="18" t="str">
        <f t="shared" si="17"/>
        <v>0000000</v>
      </c>
      <c r="H385" s="5" t="s">
        <v>134</v>
      </c>
      <c r="I385" s="6" t="s">
        <v>360</v>
      </c>
      <c r="J385" s="35" t="s">
        <v>361</v>
      </c>
      <c r="K385" s="16">
        <v>150663</v>
      </c>
      <c r="L385" s="16">
        <v>3170</v>
      </c>
      <c r="M385" s="1"/>
      <c r="N385" s="1"/>
      <c r="O385" s="1"/>
      <c r="P385" s="1"/>
      <c r="Q385" s="1"/>
      <c r="R385" s="1"/>
    </row>
    <row r="386" spans="1:18" x14ac:dyDescent="0.2">
      <c r="A386" t="s">
        <v>51</v>
      </c>
      <c r="B386" s="7" t="s">
        <v>52</v>
      </c>
      <c r="C386" s="7">
        <v>1</v>
      </c>
      <c r="D386" s="13" t="s">
        <v>1057</v>
      </c>
      <c r="E386" s="8" t="str">
        <f t="shared" si="15"/>
        <v>41</v>
      </c>
      <c r="F386" s="18" t="str">
        <f t="shared" si="16"/>
        <v>68999</v>
      </c>
      <c r="G386" s="18" t="str">
        <f t="shared" si="17"/>
        <v>0134197</v>
      </c>
      <c r="H386" s="5" t="s">
        <v>1535</v>
      </c>
      <c r="I386" s="6" t="s">
        <v>1536</v>
      </c>
      <c r="J386" s="35" t="s">
        <v>1537</v>
      </c>
      <c r="K386" s="16">
        <v>30104</v>
      </c>
      <c r="L386" s="16">
        <v>30104</v>
      </c>
      <c r="M386" s="1"/>
      <c r="N386" s="1"/>
      <c r="O386" s="1"/>
      <c r="P386" s="1"/>
      <c r="Q386" s="1"/>
      <c r="R386" s="1"/>
    </row>
    <row r="387" spans="1:18" x14ac:dyDescent="0.2">
      <c r="A387" t="s">
        <v>51</v>
      </c>
      <c r="B387" s="7" t="s">
        <v>52</v>
      </c>
      <c r="C387" s="7">
        <v>1</v>
      </c>
      <c r="D387" s="13" t="s">
        <v>1131</v>
      </c>
      <c r="E387" s="8" t="str">
        <f t="shared" si="15"/>
        <v>41</v>
      </c>
      <c r="F387" s="18" t="str">
        <f t="shared" si="16"/>
        <v>69005</v>
      </c>
      <c r="G387" s="18" t="str">
        <f t="shared" si="17"/>
        <v>0132076</v>
      </c>
      <c r="H387" s="5" t="s">
        <v>1757</v>
      </c>
      <c r="I387" s="6" t="s">
        <v>1758</v>
      </c>
      <c r="J387" s="35" t="s">
        <v>1759</v>
      </c>
      <c r="K387" s="16">
        <v>14316</v>
      </c>
      <c r="L387" s="16">
        <v>3579</v>
      </c>
      <c r="M387" s="1"/>
      <c r="N387" s="1"/>
      <c r="O387" s="1"/>
      <c r="P387" s="1"/>
      <c r="Q387" s="1"/>
      <c r="R387" s="1"/>
    </row>
    <row r="388" spans="1:18" x14ac:dyDescent="0.2">
      <c r="A388" t="s">
        <v>51</v>
      </c>
      <c r="B388" s="7" t="s">
        <v>52</v>
      </c>
      <c r="C388" s="7">
        <v>1</v>
      </c>
      <c r="D388" s="13" t="s">
        <v>1138</v>
      </c>
      <c r="E388" s="8" t="str">
        <f t="shared" si="15"/>
        <v>41</v>
      </c>
      <c r="F388" s="18" t="str">
        <f t="shared" si="16"/>
        <v>10413</v>
      </c>
      <c r="G388" s="18" t="str">
        <f t="shared" si="17"/>
        <v>0135269</v>
      </c>
      <c r="H388" s="5" t="s">
        <v>1778</v>
      </c>
      <c r="I388" s="6" t="s">
        <v>1779</v>
      </c>
      <c r="J388" s="35" t="s">
        <v>1780</v>
      </c>
      <c r="K388" s="16">
        <v>4388</v>
      </c>
      <c r="L388" s="16">
        <v>1097</v>
      </c>
      <c r="M388" s="1"/>
      <c r="N388" s="1"/>
      <c r="O388" s="1"/>
      <c r="P388" s="1"/>
      <c r="Q388" s="1"/>
      <c r="R388" s="1"/>
    </row>
    <row r="389" spans="1:18" x14ac:dyDescent="0.2">
      <c r="A389" t="s">
        <v>87</v>
      </c>
      <c r="B389" s="7" t="s">
        <v>88</v>
      </c>
      <c r="C389" s="7">
        <v>39</v>
      </c>
      <c r="D389" s="13" t="s">
        <v>130</v>
      </c>
      <c r="E389" s="8" t="str">
        <f t="shared" si="15"/>
        <v>42</v>
      </c>
      <c r="F389" s="18" t="str">
        <f t="shared" si="16"/>
        <v>69120</v>
      </c>
      <c r="G389" s="18" t="str">
        <f t="shared" si="17"/>
        <v>0000000</v>
      </c>
      <c r="H389" s="5" t="s">
        <v>134</v>
      </c>
      <c r="I389" s="6" t="s">
        <v>186</v>
      </c>
      <c r="J389" s="35" t="s">
        <v>187</v>
      </c>
      <c r="K389" s="16">
        <v>514561</v>
      </c>
      <c r="L389" s="16">
        <v>90846</v>
      </c>
      <c r="M389" s="1"/>
      <c r="N389" s="1"/>
      <c r="O389" s="1"/>
      <c r="P389" s="1"/>
      <c r="Q389" s="1"/>
      <c r="R389" s="1"/>
    </row>
    <row r="390" spans="1:18" x14ac:dyDescent="0.2">
      <c r="A390" t="s">
        <v>87</v>
      </c>
      <c r="B390" s="7" t="s">
        <v>88</v>
      </c>
      <c r="C390" s="7">
        <v>39</v>
      </c>
      <c r="D390" s="13" t="s">
        <v>880</v>
      </c>
      <c r="E390" s="8" t="str">
        <f t="shared" ref="E390:E453" si="18">MID($D390,1,2)</f>
        <v>42</v>
      </c>
      <c r="F390" s="18" t="str">
        <f t="shared" ref="F390:F453" si="19">MID($D390,3,5)</f>
        <v>69138</v>
      </c>
      <c r="G390" s="18" t="str">
        <f t="shared" ref="G390:G453" si="20">MID($D390,8,7)</f>
        <v>0000000</v>
      </c>
      <c r="H390" s="5" t="s">
        <v>134</v>
      </c>
      <c r="I390" s="6" t="s">
        <v>1193</v>
      </c>
      <c r="J390" s="35" t="s">
        <v>1194</v>
      </c>
      <c r="K390" s="23">
        <v>9248</v>
      </c>
      <c r="L390" s="16">
        <v>137</v>
      </c>
      <c r="M390" s="1"/>
      <c r="N390" s="1"/>
      <c r="O390" s="1"/>
      <c r="P390" s="1"/>
      <c r="Q390" s="1"/>
      <c r="R390" s="1"/>
    </row>
    <row r="391" spans="1:18" x14ac:dyDescent="0.2">
      <c r="A391" t="s">
        <v>87</v>
      </c>
      <c r="B391" s="7" t="s">
        <v>88</v>
      </c>
      <c r="C391" s="7">
        <v>39</v>
      </c>
      <c r="D391" s="13" t="s">
        <v>891</v>
      </c>
      <c r="E391" s="8" t="str">
        <f t="shared" si="18"/>
        <v>42</v>
      </c>
      <c r="F391" s="18" t="str">
        <f t="shared" si="19"/>
        <v>69179</v>
      </c>
      <c r="G391" s="18" t="str">
        <f t="shared" si="20"/>
        <v>0000000</v>
      </c>
      <c r="H391" s="5" t="s">
        <v>134</v>
      </c>
      <c r="I391" s="6" t="s">
        <v>1213</v>
      </c>
      <c r="J391" s="35" t="s">
        <v>1214</v>
      </c>
      <c r="K391" s="16">
        <v>11236</v>
      </c>
      <c r="L391" s="16">
        <v>5868</v>
      </c>
      <c r="M391" s="1"/>
      <c r="N391" s="1"/>
      <c r="O391" s="1"/>
      <c r="P391" s="1"/>
      <c r="Q391" s="1"/>
      <c r="R391" s="1"/>
    </row>
    <row r="392" spans="1:18" x14ac:dyDescent="0.2">
      <c r="A392" t="s">
        <v>87</v>
      </c>
      <c r="B392" s="7" t="s">
        <v>88</v>
      </c>
      <c r="C392" s="7">
        <v>39</v>
      </c>
      <c r="D392" s="13" t="s">
        <v>920</v>
      </c>
      <c r="E392" s="8" t="str">
        <f t="shared" si="18"/>
        <v>42</v>
      </c>
      <c r="F392" s="18" t="str">
        <f t="shared" si="19"/>
        <v>69195</v>
      </c>
      <c r="G392" s="18" t="str">
        <f t="shared" si="20"/>
        <v>0000000</v>
      </c>
      <c r="H392" s="5" t="s">
        <v>134</v>
      </c>
      <c r="I392" s="6" t="s">
        <v>1269</v>
      </c>
      <c r="J392" s="35" t="s">
        <v>1270</v>
      </c>
      <c r="K392" s="16">
        <v>78426</v>
      </c>
      <c r="L392" s="16">
        <v>1108</v>
      </c>
      <c r="M392" s="1"/>
      <c r="N392" s="1"/>
      <c r="O392" s="1"/>
      <c r="P392" s="1"/>
      <c r="Q392" s="1"/>
      <c r="R392" s="1"/>
    </row>
    <row r="393" spans="1:18" x14ac:dyDescent="0.2">
      <c r="A393" t="s">
        <v>87</v>
      </c>
      <c r="B393" s="7" t="s">
        <v>88</v>
      </c>
      <c r="C393" s="7">
        <v>39</v>
      </c>
      <c r="D393" s="13" t="s">
        <v>608</v>
      </c>
      <c r="E393" s="8" t="str">
        <f t="shared" si="18"/>
        <v>42</v>
      </c>
      <c r="F393" s="18" t="str">
        <f t="shared" si="19"/>
        <v>76786</v>
      </c>
      <c r="G393" s="18" t="str">
        <f t="shared" si="20"/>
        <v>0000000</v>
      </c>
      <c r="H393" s="5" t="s">
        <v>134</v>
      </c>
      <c r="I393" s="6" t="s">
        <v>255</v>
      </c>
      <c r="J393" s="35" t="s">
        <v>756</v>
      </c>
      <c r="K393" s="23">
        <v>353225</v>
      </c>
      <c r="L393" s="16">
        <v>138271</v>
      </c>
      <c r="M393" s="1"/>
      <c r="N393" s="1"/>
      <c r="O393" s="1"/>
      <c r="P393" s="1"/>
      <c r="Q393" s="1"/>
      <c r="R393" s="1"/>
    </row>
    <row r="394" spans="1:18" x14ac:dyDescent="0.2">
      <c r="A394" t="s">
        <v>27</v>
      </c>
      <c r="B394" s="7" t="s">
        <v>28</v>
      </c>
      <c r="C394" s="7">
        <v>3</v>
      </c>
      <c r="D394" s="13" t="s">
        <v>521</v>
      </c>
      <c r="E394" s="8" t="str">
        <f t="shared" si="18"/>
        <v>43</v>
      </c>
      <c r="F394" s="18" t="str">
        <f t="shared" si="19"/>
        <v>10439</v>
      </c>
      <c r="G394" s="18" t="str">
        <f t="shared" si="20"/>
        <v>0000000</v>
      </c>
      <c r="H394" s="5" t="s">
        <v>134</v>
      </c>
      <c r="I394" s="6" t="s">
        <v>258</v>
      </c>
      <c r="J394" s="35" t="s">
        <v>522</v>
      </c>
      <c r="K394" s="16">
        <v>37533</v>
      </c>
      <c r="L394" s="16">
        <v>18643</v>
      </c>
      <c r="M394" s="1"/>
      <c r="N394" s="1"/>
      <c r="O394" s="1"/>
      <c r="P394" s="1"/>
      <c r="Q394" s="1"/>
      <c r="R394" s="1"/>
    </row>
    <row r="395" spans="1:18" x14ac:dyDescent="0.2">
      <c r="A395" t="s">
        <v>27</v>
      </c>
      <c r="B395" s="7" t="s">
        <v>28</v>
      </c>
      <c r="C395" s="7">
        <v>3</v>
      </c>
      <c r="D395" s="13" t="s">
        <v>330</v>
      </c>
      <c r="E395" s="8" t="str">
        <f t="shared" si="18"/>
        <v>43</v>
      </c>
      <c r="F395" s="18" t="str">
        <f t="shared" si="19"/>
        <v>69393</v>
      </c>
      <c r="G395" s="18" t="str">
        <f t="shared" si="20"/>
        <v>0000000</v>
      </c>
      <c r="H395" s="5" t="s">
        <v>134</v>
      </c>
      <c r="I395" s="6" t="s">
        <v>331</v>
      </c>
      <c r="J395" s="35" t="s">
        <v>332</v>
      </c>
      <c r="K395" s="23">
        <v>158616</v>
      </c>
      <c r="L395" s="16">
        <v>16935</v>
      </c>
      <c r="M395" s="1"/>
      <c r="N395" s="1"/>
      <c r="O395" s="1"/>
      <c r="P395" s="1"/>
      <c r="Q395" s="1"/>
      <c r="R395" s="1"/>
    </row>
    <row r="396" spans="1:18" x14ac:dyDescent="0.2">
      <c r="A396" t="s">
        <v>27</v>
      </c>
      <c r="B396" s="7" t="s">
        <v>28</v>
      </c>
      <c r="C396" s="7">
        <v>3</v>
      </c>
      <c r="D396" s="13" t="s">
        <v>564</v>
      </c>
      <c r="E396" s="8" t="str">
        <f t="shared" si="18"/>
        <v>43</v>
      </c>
      <c r="F396" s="18" t="str">
        <f t="shared" si="19"/>
        <v>69435</v>
      </c>
      <c r="G396" s="18" t="str">
        <f t="shared" si="20"/>
        <v>0000000</v>
      </c>
      <c r="H396" s="5" t="s">
        <v>134</v>
      </c>
      <c r="I396" s="6" t="s">
        <v>679</v>
      </c>
      <c r="J396" s="35" t="s">
        <v>680</v>
      </c>
      <c r="K396" s="23">
        <v>225472</v>
      </c>
      <c r="L396" s="16">
        <v>159031</v>
      </c>
      <c r="M396" s="1"/>
      <c r="N396" s="1"/>
      <c r="O396" s="1"/>
      <c r="P396" s="1"/>
      <c r="Q396" s="1"/>
      <c r="R396" s="1"/>
    </row>
    <row r="397" spans="1:18" x14ac:dyDescent="0.2">
      <c r="A397" t="s">
        <v>27</v>
      </c>
      <c r="B397" s="7" t="s">
        <v>28</v>
      </c>
      <c r="C397" s="7">
        <v>3</v>
      </c>
      <c r="D397" s="13" t="s">
        <v>951</v>
      </c>
      <c r="E397" s="8" t="str">
        <f t="shared" si="18"/>
        <v>43</v>
      </c>
      <c r="F397" s="18" t="str">
        <f t="shared" si="19"/>
        <v>69500</v>
      </c>
      <c r="G397" s="18" t="str">
        <f t="shared" si="20"/>
        <v>0000000</v>
      </c>
      <c r="H397" s="5" t="s">
        <v>134</v>
      </c>
      <c r="I397" s="6" t="s">
        <v>1329</v>
      </c>
      <c r="J397" s="35" t="s">
        <v>1330</v>
      </c>
      <c r="K397" s="16">
        <v>5571</v>
      </c>
      <c r="L397" s="16">
        <v>4268</v>
      </c>
      <c r="M397" s="1"/>
      <c r="N397" s="1"/>
      <c r="O397" s="1"/>
      <c r="P397" s="1"/>
      <c r="Q397" s="1"/>
      <c r="R397" s="1"/>
    </row>
    <row r="398" spans="1:18" x14ac:dyDescent="0.2">
      <c r="A398" t="s">
        <v>27</v>
      </c>
      <c r="B398" s="7" t="s">
        <v>28</v>
      </c>
      <c r="C398" s="7">
        <v>3</v>
      </c>
      <c r="D398" s="13" t="s">
        <v>952</v>
      </c>
      <c r="E398" s="8" t="str">
        <f t="shared" si="18"/>
        <v>43</v>
      </c>
      <c r="F398" s="18" t="str">
        <f t="shared" si="19"/>
        <v>69534</v>
      </c>
      <c r="G398" s="18" t="str">
        <f t="shared" si="20"/>
        <v>0000000</v>
      </c>
      <c r="H398" s="5" t="s">
        <v>134</v>
      </c>
      <c r="I398" s="6" t="s">
        <v>1331</v>
      </c>
      <c r="J398" s="35" t="s">
        <v>1332</v>
      </c>
      <c r="K398" s="16">
        <v>32256</v>
      </c>
      <c r="L398" s="16">
        <v>14118</v>
      </c>
      <c r="M398" s="1"/>
      <c r="N398" s="1"/>
      <c r="O398" s="1"/>
      <c r="P398" s="1"/>
      <c r="Q398" s="1"/>
      <c r="R398" s="1"/>
    </row>
    <row r="399" spans="1:18" x14ac:dyDescent="0.2">
      <c r="A399" t="s">
        <v>27</v>
      </c>
      <c r="B399" s="7" t="s">
        <v>28</v>
      </c>
      <c r="C399" s="7">
        <v>3</v>
      </c>
      <c r="D399" s="13" t="s">
        <v>468</v>
      </c>
      <c r="E399" s="8" t="str">
        <f t="shared" si="18"/>
        <v>43</v>
      </c>
      <c r="F399" s="18" t="str">
        <f t="shared" si="19"/>
        <v>69575</v>
      </c>
      <c r="G399" s="18" t="str">
        <f t="shared" si="20"/>
        <v>0000000</v>
      </c>
      <c r="H399" s="5" t="s">
        <v>134</v>
      </c>
      <c r="I399" s="6" t="s">
        <v>469</v>
      </c>
      <c r="J399" s="35" t="s">
        <v>470</v>
      </c>
      <c r="K399" s="16">
        <v>84765</v>
      </c>
      <c r="L399" s="16">
        <v>38834</v>
      </c>
      <c r="M399" s="1"/>
      <c r="N399" s="1"/>
      <c r="O399" s="1"/>
      <c r="P399" s="1"/>
      <c r="Q399" s="1"/>
      <c r="R399" s="1"/>
    </row>
    <row r="400" spans="1:18" x14ac:dyDescent="0.2">
      <c r="A400" t="s">
        <v>27</v>
      </c>
      <c r="B400" s="7" t="s">
        <v>28</v>
      </c>
      <c r="C400" s="7">
        <v>3</v>
      </c>
      <c r="D400" s="13" t="s">
        <v>973</v>
      </c>
      <c r="E400" s="8" t="str">
        <f t="shared" si="18"/>
        <v>43</v>
      </c>
      <c r="F400" s="18" t="str">
        <f t="shared" si="19"/>
        <v>69625</v>
      </c>
      <c r="G400" s="18" t="str">
        <f t="shared" si="20"/>
        <v>0000000</v>
      </c>
      <c r="H400" s="5" t="s">
        <v>134</v>
      </c>
      <c r="I400" s="6" t="s">
        <v>1370</v>
      </c>
      <c r="J400" s="35" t="s">
        <v>1371</v>
      </c>
      <c r="K400" s="16">
        <v>216324</v>
      </c>
      <c r="L400" s="16">
        <v>12391</v>
      </c>
      <c r="M400" s="1"/>
      <c r="N400" s="1"/>
      <c r="O400" s="1"/>
      <c r="P400" s="1"/>
      <c r="Q400" s="1"/>
      <c r="R400" s="1"/>
    </row>
    <row r="401" spans="1:18" x14ac:dyDescent="0.2">
      <c r="A401" t="s">
        <v>27</v>
      </c>
      <c r="B401" s="7" t="s">
        <v>28</v>
      </c>
      <c r="C401" s="7">
        <v>3</v>
      </c>
      <c r="D401" s="13" t="s">
        <v>117</v>
      </c>
      <c r="E401" s="8" t="str">
        <f t="shared" si="18"/>
        <v>43</v>
      </c>
      <c r="F401" s="18" t="str">
        <f t="shared" si="19"/>
        <v>73387</v>
      </c>
      <c r="G401" s="18" t="str">
        <f t="shared" si="20"/>
        <v>0000000</v>
      </c>
      <c r="H401" s="5" t="s">
        <v>134</v>
      </c>
      <c r="I401" s="6" t="s">
        <v>162</v>
      </c>
      <c r="J401" s="35" t="s">
        <v>163</v>
      </c>
      <c r="K401" s="16">
        <v>153291</v>
      </c>
      <c r="L401" s="16">
        <v>32415</v>
      </c>
      <c r="M401" s="1"/>
      <c r="N401" s="1"/>
      <c r="O401" s="1"/>
      <c r="P401" s="1"/>
      <c r="Q401" s="1"/>
      <c r="R401" s="1"/>
    </row>
    <row r="402" spans="1:18" x14ac:dyDescent="0.2">
      <c r="A402" t="s">
        <v>27</v>
      </c>
      <c r="B402" s="7" t="s">
        <v>28</v>
      </c>
      <c r="C402" s="7">
        <v>3</v>
      </c>
      <c r="D402" s="13" t="s">
        <v>1074</v>
      </c>
      <c r="E402" s="8" t="str">
        <f t="shared" si="18"/>
        <v>43</v>
      </c>
      <c r="F402" s="18" t="str">
        <f t="shared" si="19"/>
        <v>69427</v>
      </c>
      <c r="G402" s="18" t="str">
        <f t="shared" si="20"/>
        <v>4330726</v>
      </c>
      <c r="H402" s="5" t="s">
        <v>1586</v>
      </c>
      <c r="I402" s="6" t="s">
        <v>1587</v>
      </c>
      <c r="J402" s="35" t="s">
        <v>1588</v>
      </c>
      <c r="K402" s="16">
        <v>15581</v>
      </c>
      <c r="L402" s="16">
        <v>3895</v>
      </c>
      <c r="M402" s="1"/>
      <c r="N402" s="1"/>
      <c r="O402" s="1"/>
      <c r="P402" s="1"/>
      <c r="Q402" s="1"/>
      <c r="R402" s="1"/>
    </row>
    <row r="403" spans="1:18" x14ac:dyDescent="0.2">
      <c r="A403" t="s">
        <v>27</v>
      </c>
      <c r="B403" s="7" t="s">
        <v>28</v>
      </c>
      <c r="C403" s="7">
        <v>3</v>
      </c>
      <c r="D403" s="13" t="s">
        <v>1105</v>
      </c>
      <c r="E403" s="8" t="str">
        <f t="shared" si="18"/>
        <v>43</v>
      </c>
      <c r="F403" s="18" t="str">
        <f t="shared" si="19"/>
        <v>69450</v>
      </c>
      <c r="G403" s="18" t="str">
        <f t="shared" si="20"/>
        <v>0123299</v>
      </c>
      <c r="H403" s="5" t="s">
        <v>1679</v>
      </c>
      <c r="I403" s="6" t="s">
        <v>1680</v>
      </c>
      <c r="J403" s="35" t="s">
        <v>1681</v>
      </c>
      <c r="K403" s="16">
        <v>25608</v>
      </c>
      <c r="L403" s="16">
        <v>5588</v>
      </c>
      <c r="M403" s="1"/>
      <c r="N403" s="1"/>
      <c r="O403" s="1"/>
      <c r="P403" s="1"/>
      <c r="Q403" s="1"/>
      <c r="R403" s="1"/>
    </row>
    <row r="404" spans="1:18" x14ac:dyDescent="0.2">
      <c r="A404" t="s">
        <v>27</v>
      </c>
      <c r="B404" s="7" t="s">
        <v>28</v>
      </c>
      <c r="C404" s="7">
        <v>3</v>
      </c>
      <c r="D404" s="13" t="s">
        <v>1106</v>
      </c>
      <c r="E404" s="8" t="str">
        <f t="shared" si="18"/>
        <v>43</v>
      </c>
      <c r="F404" s="18" t="str">
        <f t="shared" si="19"/>
        <v>10439</v>
      </c>
      <c r="G404" s="18" t="str">
        <f t="shared" si="20"/>
        <v>0123281</v>
      </c>
      <c r="H404" s="5" t="s">
        <v>1682</v>
      </c>
      <c r="I404" s="6" t="s">
        <v>1683</v>
      </c>
      <c r="J404" s="35" t="s">
        <v>1684</v>
      </c>
      <c r="K404" s="16">
        <v>23160</v>
      </c>
      <c r="L404" s="16">
        <v>4385</v>
      </c>
      <c r="M404" s="1"/>
      <c r="N404" s="1"/>
      <c r="O404" s="1"/>
      <c r="P404" s="1"/>
      <c r="Q404" s="1"/>
      <c r="R404" s="1"/>
    </row>
    <row r="405" spans="1:18" x14ac:dyDescent="0.2">
      <c r="A405" t="s">
        <v>27</v>
      </c>
      <c r="B405" s="7" t="s">
        <v>28</v>
      </c>
      <c r="C405" s="7">
        <v>3</v>
      </c>
      <c r="D405" s="13" t="s">
        <v>1117</v>
      </c>
      <c r="E405" s="8" t="str">
        <f t="shared" si="18"/>
        <v>43</v>
      </c>
      <c r="F405" s="18" t="str">
        <f t="shared" si="19"/>
        <v>10439</v>
      </c>
      <c r="G405" s="18" t="str">
        <f t="shared" si="20"/>
        <v>0125781</v>
      </c>
      <c r="H405" s="5" t="s">
        <v>1715</v>
      </c>
      <c r="I405" s="6" t="s">
        <v>1716</v>
      </c>
      <c r="J405" s="35" t="s">
        <v>1717</v>
      </c>
      <c r="K405" s="16">
        <v>27430</v>
      </c>
      <c r="L405" s="16">
        <v>2251</v>
      </c>
      <c r="M405" s="1"/>
      <c r="N405" s="1"/>
      <c r="O405" s="1"/>
      <c r="P405" s="1"/>
      <c r="Q405" s="1"/>
      <c r="R405" s="1"/>
    </row>
    <row r="406" spans="1:18" x14ac:dyDescent="0.2">
      <c r="A406" t="s">
        <v>27</v>
      </c>
      <c r="B406" s="7" t="s">
        <v>28</v>
      </c>
      <c r="C406" s="7">
        <v>3</v>
      </c>
      <c r="D406" s="13" t="s">
        <v>1127</v>
      </c>
      <c r="E406" s="8" t="str">
        <f t="shared" si="18"/>
        <v>43</v>
      </c>
      <c r="F406" s="18" t="str">
        <f t="shared" si="19"/>
        <v>69666</v>
      </c>
      <c r="G406" s="18" t="str">
        <f t="shared" si="20"/>
        <v>0129718</v>
      </c>
      <c r="H406" s="5" t="s">
        <v>1745</v>
      </c>
      <c r="I406" s="6" t="s">
        <v>1746</v>
      </c>
      <c r="J406" s="35" t="s">
        <v>1747</v>
      </c>
      <c r="K406" s="16">
        <v>23036</v>
      </c>
      <c r="L406" s="16">
        <v>215</v>
      </c>
      <c r="M406" s="1"/>
      <c r="N406" s="1"/>
      <c r="O406" s="1"/>
      <c r="P406" s="1"/>
      <c r="Q406" s="1"/>
      <c r="R406" s="1"/>
    </row>
    <row r="407" spans="1:18" x14ac:dyDescent="0.2">
      <c r="A407" t="s">
        <v>27</v>
      </c>
      <c r="B407" s="7" t="s">
        <v>28</v>
      </c>
      <c r="C407" s="7">
        <v>3</v>
      </c>
      <c r="D407" s="13" t="s">
        <v>1135</v>
      </c>
      <c r="E407" s="8" t="str">
        <f t="shared" si="18"/>
        <v>43</v>
      </c>
      <c r="F407" s="18" t="str">
        <f t="shared" si="19"/>
        <v>10439</v>
      </c>
      <c r="G407" s="18" t="str">
        <f t="shared" si="20"/>
        <v>0133496</v>
      </c>
      <c r="H407" s="5" t="s">
        <v>1769</v>
      </c>
      <c r="I407" s="6" t="s">
        <v>1770</v>
      </c>
      <c r="J407" s="35" t="s">
        <v>1771</v>
      </c>
      <c r="K407" s="23">
        <v>25314</v>
      </c>
      <c r="L407" s="16">
        <v>6329</v>
      </c>
      <c r="M407" s="1"/>
      <c r="N407" s="1"/>
      <c r="O407" s="1"/>
      <c r="P407" s="1"/>
      <c r="Q407" s="1"/>
      <c r="R407" s="1"/>
    </row>
    <row r="408" spans="1:18" x14ac:dyDescent="0.2">
      <c r="A408" t="s">
        <v>27</v>
      </c>
      <c r="B408" s="7" t="s">
        <v>28</v>
      </c>
      <c r="C408" s="7">
        <v>3</v>
      </c>
      <c r="D408" s="13" t="s">
        <v>1141</v>
      </c>
      <c r="E408" s="8" t="str">
        <f t="shared" si="18"/>
        <v>43</v>
      </c>
      <c r="F408" s="18" t="str">
        <f t="shared" si="19"/>
        <v>77115</v>
      </c>
      <c r="G408" s="18" t="str">
        <f t="shared" si="20"/>
        <v>0137059</v>
      </c>
      <c r="H408" s="5" t="s">
        <v>1787</v>
      </c>
      <c r="I408" s="6" t="s">
        <v>1788</v>
      </c>
      <c r="J408" s="35" t="s">
        <v>1789</v>
      </c>
      <c r="K408" s="23">
        <v>1608</v>
      </c>
      <c r="L408" s="16">
        <v>325</v>
      </c>
      <c r="M408" s="1"/>
      <c r="N408" s="1"/>
      <c r="O408" s="1"/>
      <c r="P408" s="1"/>
      <c r="Q408" s="1"/>
      <c r="R408" s="1"/>
    </row>
    <row r="409" spans="1:18" x14ac:dyDescent="0.2">
      <c r="A409" t="s">
        <v>69</v>
      </c>
      <c r="B409" s="7" t="s">
        <v>70</v>
      </c>
      <c r="C409" s="7">
        <v>1</v>
      </c>
      <c r="D409" s="13" t="s">
        <v>431</v>
      </c>
      <c r="E409" s="8" t="str">
        <f t="shared" si="18"/>
        <v>44</v>
      </c>
      <c r="F409" s="18" t="str">
        <f t="shared" si="19"/>
        <v>69732</v>
      </c>
      <c r="G409" s="18" t="str">
        <f t="shared" si="20"/>
        <v>0000000</v>
      </c>
      <c r="H409" s="5" t="s">
        <v>134</v>
      </c>
      <c r="I409" s="6" t="s">
        <v>432</v>
      </c>
      <c r="J409" s="35" t="s">
        <v>433</v>
      </c>
      <c r="K409" s="16">
        <v>7990</v>
      </c>
      <c r="L409" s="16">
        <v>1113</v>
      </c>
      <c r="M409" s="1"/>
      <c r="N409" s="1"/>
      <c r="O409" s="1"/>
      <c r="P409" s="1"/>
      <c r="Q409" s="1"/>
      <c r="R409" s="1"/>
    </row>
    <row r="410" spans="1:18" x14ac:dyDescent="0.2">
      <c r="A410" t="s">
        <v>69</v>
      </c>
      <c r="B410" s="7" t="s">
        <v>70</v>
      </c>
      <c r="C410" s="7">
        <v>1</v>
      </c>
      <c r="D410" s="13" t="s">
        <v>981</v>
      </c>
      <c r="E410" s="8" t="str">
        <f t="shared" si="18"/>
        <v>44</v>
      </c>
      <c r="F410" s="18" t="str">
        <f t="shared" si="19"/>
        <v>69781</v>
      </c>
      <c r="G410" s="18" t="str">
        <f t="shared" si="20"/>
        <v>0000000</v>
      </c>
      <c r="H410" s="5" t="s">
        <v>134</v>
      </c>
      <c r="I410" s="6" t="s">
        <v>1386</v>
      </c>
      <c r="J410" s="35" t="s">
        <v>1387</v>
      </c>
      <c r="K410" s="16">
        <v>682</v>
      </c>
      <c r="L410" s="16">
        <v>11</v>
      </c>
      <c r="M410" s="1"/>
      <c r="N410" s="1"/>
      <c r="O410" s="1"/>
      <c r="P410" s="1"/>
      <c r="Q410" s="1"/>
      <c r="R410" s="1"/>
    </row>
    <row r="411" spans="1:18" x14ac:dyDescent="0.2">
      <c r="A411" t="s">
        <v>69</v>
      </c>
      <c r="B411" s="7" t="s">
        <v>70</v>
      </c>
      <c r="C411" s="7">
        <v>1</v>
      </c>
      <c r="D411" s="13" t="s">
        <v>488</v>
      </c>
      <c r="E411" s="8" t="str">
        <f t="shared" si="18"/>
        <v>44</v>
      </c>
      <c r="F411" s="18" t="str">
        <f t="shared" si="19"/>
        <v>69815</v>
      </c>
      <c r="G411" s="18" t="str">
        <f t="shared" si="20"/>
        <v>0000000</v>
      </c>
      <c r="H411" s="5" t="s">
        <v>134</v>
      </c>
      <c r="I411" s="6" t="s">
        <v>489</v>
      </c>
      <c r="J411" s="35" t="s">
        <v>490</v>
      </c>
      <c r="K411" s="16">
        <v>54011</v>
      </c>
      <c r="L411" s="16">
        <v>23296</v>
      </c>
      <c r="M411" s="1"/>
      <c r="N411" s="1"/>
      <c r="O411" s="1"/>
      <c r="P411" s="1"/>
      <c r="Q411" s="1"/>
      <c r="R411" s="1"/>
    </row>
    <row r="412" spans="1:18" x14ac:dyDescent="0.2">
      <c r="A412" t="s">
        <v>69</v>
      </c>
      <c r="B412" s="7" t="s">
        <v>70</v>
      </c>
      <c r="C412" s="7">
        <v>1</v>
      </c>
      <c r="D412" s="13" t="s">
        <v>1018</v>
      </c>
      <c r="E412" s="8" t="str">
        <f t="shared" si="18"/>
        <v>44</v>
      </c>
      <c r="F412" s="18" t="str">
        <f t="shared" si="19"/>
        <v>69849</v>
      </c>
      <c r="G412" s="18" t="str">
        <f t="shared" si="20"/>
        <v>0000000</v>
      </c>
      <c r="H412" s="5" t="s">
        <v>134</v>
      </c>
      <c r="I412" s="6" t="s">
        <v>1459</v>
      </c>
      <c r="J412" s="35" t="s">
        <v>1460</v>
      </c>
      <c r="K412" s="16">
        <v>46223</v>
      </c>
      <c r="L412" s="16">
        <v>36016</v>
      </c>
      <c r="M412" s="1"/>
      <c r="N412" s="1"/>
      <c r="O412" s="1"/>
      <c r="P412" s="1"/>
      <c r="Q412" s="1"/>
      <c r="R412" s="1"/>
    </row>
    <row r="413" spans="1:18" x14ac:dyDescent="0.2">
      <c r="A413" t="s">
        <v>69</v>
      </c>
      <c r="B413" s="7" t="s">
        <v>70</v>
      </c>
      <c r="C413" s="7">
        <v>1</v>
      </c>
      <c r="D413" s="13" t="s">
        <v>611</v>
      </c>
      <c r="E413" s="8" t="str">
        <f t="shared" si="18"/>
        <v>44</v>
      </c>
      <c r="F413" s="18" t="str">
        <f t="shared" si="19"/>
        <v>75432</v>
      </c>
      <c r="G413" s="18" t="str">
        <f t="shared" si="20"/>
        <v>0000000</v>
      </c>
      <c r="H413" s="5" t="s">
        <v>134</v>
      </c>
      <c r="I413" s="6" t="s">
        <v>761</v>
      </c>
      <c r="J413" s="35" t="s">
        <v>762</v>
      </c>
      <c r="K413" s="16">
        <v>42299</v>
      </c>
      <c r="L413" s="16">
        <v>8182</v>
      </c>
      <c r="M413" s="1"/>
      <c r="N413" s="1"/>
      <c r="O413" s="1"/>
      <c r="P413" s="1"/>
      <c r="Q413" s="1"/>
      <c r="R413" s="1"/>
    </row>
    <row r="414" spans="1:18" x14ac:dyDescent="0.2">
      <c r="A414" t="s">
        <v>69</v>
      </c>
      <c r="B414" s="7" t="s">
        <v>70</v>
      </c>
      <c r="C414" s="7">
        <v>1</v>
      </c>
      <c r="D414" s="13" t="s">
        <v>1089</v>
      </c>
      <c r="E414" s="8" t="str">
        <f t="shared" si="18"/>
        <v>44</v>
      </c>
      <c r="F414" s="18" t="str">
        <f t="shared" si="19"/>
        <v>69807</v>
      </c>
      <c r="G414" s="18" t="str">
        <f t="shared" si="20"/>
        <v>0110007</v>
      </c>
      <c r="H414" s="5" t="s">
        <v>1631</v>
      </c>
      <c r="I414" s="6" t="s">
        <v>1632</v>
      </c>
      <c r="J414" s="35" t="s">
        <v>1633</v>
      </c>
      <c r="K414" s="16">
        <v>54064</v>
      </c>
      <c r="L414" s="16">
        <v>1778</v>
      </c>
      <c r="M414" s="1"/>
      <c r="N414" s="1"/>
      <c r="O414" s="1"/>
      <c r="P414" s="1"/>
      <c r="Q414" s="1"/>
      <c r="R414" s="1"/>
    </row>
    <row r="415" spans="1:18" x14ac:dyDescent="0.2">
      <c r="A415" t="s">
        <v>33</v>
      </c>
      <c r="B415" s="7" t="s">
        <v>34</v>
      </c>
      <c r="C415" s="7">
        <v>1</v>
      </c>
      <c r="D415" s="13" t="s">
        <v>523</v>
      </c>
      <c r="E415" s="8" t="str">
        <f t="shared" si="18"/>
        <v>45</v>
      </c>
      <c r="F415" s="18" t="str">
        <f t="shared" si="19"/>
        <v>10454</v>
      </c>
      <c r="G415" s="18" t="str">
        <f t="shared" si="20"/>
        <v>0000000</v>
      </c>
      <c r="H415" s="5" t="s">
        <v>134</v>
      </c>
      <c r="I415" s="6" t="s">
        <v>195</v>
      </c>
      <c r="J415" s="35" t="s">
        <v>524</v>
      </c>
      <c r="K415" s="16">
        <v>8469</v>
      </c>
      <c r="L415" s="16">
        <v>860</v>
      </c>
      <c r="M415" s="1"/>
      <c r="N415" s="1"/>
      <c r="O415" s="1"/>
      <c r="P415" s="1"/>
      <c r="Q415" s="1"/>
      <c r="R415" s="1"/>
    </row>
    <row r="416" spans="1:18" x14ac:dyDescent="0.2">
      <c r="A416" t="s">
        <v>33</v>
      </c>
      <c r="B416" s="7" t="s">
        <v>34</v>
      </c>
      <c r="C416" s="7">
        <v>1</v>
      </c>
      <c r="D416" s="13" t="s">
        <v>876</v>
      </c>
      <c r="E416" s="8" t="str">
        <f t="shared" si="18"/>
        <v>45</v>
      </c>
      <c r="F416" s="18" t="str">
        <f t="shared" si="19"/>
        <v>69880</v>
      </c>
      <c r="G416" s="18" t="str">
        <f t="shared" si="20"/>
        <v>0000000</v>
      </c>
      <c r="H416" s="5" t="s">
        <v>134</v>
      </c>
      <c r="I416" s="6" t="s">
        <v>1185</v>
      </c>
      <c r="J416" s="35" t="s">
        <v>1186</v>
      </c>
      <c r="K416" s="16">
        <v>11671</v>
      </c>
      <c r="L416" s="16">
        <v>112</v>
      </c>
      <c r="M416" s="1"/>
      <c r="N416" s="1"/>
      <c r="O416" s="1"/>
      <c r="P416" s="1"/>
      <c r="Q416" s="1"/>
      <c r="R416" s="1"/>
    </row>
    <row r="417" spans="1:18" x14ac:dyDescent="0.2">
      <c r="A417" t="s">
        <v>33</v>
      </c>
      <c r="B417" s="7" t="s">
        <v>34</v>
      </c>
      <c r="C417" s="7">
        <v>1</v>
      </c>
      <c r="D417" s="13" t="s">
        <v>914</v>
      </c>
      <c r="E417" s="8" t="str">
        <f t="shared" si="18"/>
        <v>45</v>
      </c>
      <c r="F417" s="18" t="str">
        <f t="shared" si="19"/>
        <v>69997</v>
      </c>
      <c r="G417" s="18" t="str">
        <f t="shared" si="20"/>
        <v>0000000</v>
      </c>
      <c r="H417" s="5" t="s">
        <v>134</v>
      </c>
      <c r="I417" s="6" t="s">
        <v>1257</v>
      </c>
      <c r="J417" s="35" t="s">
        <v>1258</v>
      </c>
      <c r="K417" s="16">
        <v>551</v>
      </c>
      <c r="L417" s="16">
        <v>8</v>
      </c>
      <c r="M417" s="1"/>
      <c r="N417" s="1"/>
      <c r="O417" s="1"/>
      <c r="P417" s="1"/>
      <c r="Q417" s="1"/>
      <c r="R417" s="1"/>
    </row>
    <row r="418" spans="1:18" x14ac:dyDescent="0.2">
      <c r="A418" t="s">
        <v>33</v>
      </c>
      <c r="B418" s="7" t="s">
        <v>34</v>
      </c>
      <c r="C418" s="7">
        <v>1</v>
      </c>
      <c r="D418" s="13" t="s">
        <v>928</v>
      </c>
      <c r="E418" s="8" t="str">
        <f t="shared" si="18"/>
        <v>45</v>
      </c>
      <c r="F418" s="18" t="str">
        <f t="shared" si="19"/>
        <v>70029</v>
      </c>
      <c r="G418" s="18" t="str">
        <f t="shared" si="20"/>
        <v>0000000</v>
      </c>
      <c r="H418" s="5" t="s">
        <v>134</v>
      </c>
      <c r="I418" s="6" t="s">
        <v>1284</v>
      </c>
      <c r="J418" s="35" t="s">
        <v>1285</v>
      </c>
      <c r="K418" s="16">
        <v>2444</v>
      </c>
      <c r="L418" s="16">
        <v>38</v>
      </c>
      <c r="M418" s="1"/>
      <c r="N418" s="1"/>
      <c r="O418" s="1"/>
      <c r="P418" s="1"/>
      <c r="Q418" s="1"/>
      <c r="R418" s="1"/>
    </row>
    <row r="419" spans="1:18" x14ac:dyDescent="0.2">
      <c r="A419" t="s">
        <v>33</v>
      </c>
      <c r="B419" s="7" t="s">
        <v>34</v>
      </c>
      <c r="C419" s="7">
        <v>1</v>
      </c>
      <c r="D419" s="13" t="s">
        <v>930</v>
      </c>
      <c r="E419" s="8" t="str">
        <f t="shared" si="18"/>
        <v>45</v>
      </c>
      <c r="F419" s="18" t="str">
        <f t="shared" si="19"/>
        <v>70045</v>
      </c>
      <c r="G419" s="18" t="str">
        <f t="shared" si="20"/>
        <v>0000000</v>
      </c>
      <c r="H419" s="5" t="s">
        <v>134</v>
      </c>
      <c r="I419" s="6" t="s">
        <v>1288</v>
      </c>
      <c r="J419" s="35" t="s">
        <v>1289</v>
      </c>
      <c r="K419" s="16">
        <v>8463</v>
      </c>
      <c r="L419" s="16">
        <v>37</v>
      </c>
      <c r="M419" s="1"/>
      <c r="N419" s="1"/>
      <c r="O419" s="1"/>
      <c r="P419" s="1"/>
      <c r="Q419" s="1"/>
      <c r="R419" s="1"/>
    </row>
    <row r="420" spans="1:18" x14ac:dyDescent="0.2">
      <c r="A420" t="s">
        <v>33</v>
      </c>
      <c r="B420" s="7" t="s">
        <v>34</v>
      </c>
      <c r="C420" s="7">
        <v>1</v>
      </c>
      <c r="D420" s="13" t="s">
        <v>975</v>
      </c>
      <c r="E420" s="8" t="str">
        <f t="shared" si="18"/>
        <v>45</v>
      </c>
      <c r="F420" s="18" t="str">
        <f t="shared" si="19"/>
        <v>70086</v>
      </c>
      <c r="G420" s="18" t="str">
        <f t="shared" si="20"/>
        <v>0000000</v>
      </c>
      <c r="H420" s="5" t="s">
        <v>134</v>
      </c>
      <c r="I420" s="6" t="s">
        <v>1374</v>
      </c>
      <c r="J420" s="35" t="s">
        <v>1375</v>
      </c>
      <c r="K420" s="16">
        <v>1816</v>
      </c>
      <c r="L420" s="16">
        <v>32</v>
      </c>
      <c r="M420" s="1"/>
      <c r="N420" s="1"/>
      <c r="O420" s="1"/>
      <c r="P420" s="1"/>
      <c r="Q420" s="1"/>
      <c r="R420" s="1"/>
    </row>
    <row r="421" spans="1:18" x14ac:dyDescent="0.2">
      <c r="A421" t="s">
        <v>33</v>
      </c>
      <c r="B421" s="7" t="s">
        <v>34</v>
      </c>
      <c r="C421" s="7">
        <v>1</v>
      </c>
      <c r="D421" s="13" t="s">
        <v>998</v>
      </c>
      <c r="E421" s="8" t="str">
        <f t="shared" si="18"/>
        <v>45</v>
      </c>
      <c r="F421" s="18" t="str">
        <f t="shared" si="19"/>
        <v>70110</v>
      </c>
      <c r="G421" s="18" t="str">
        <f t="shared" si="20"/>
        <v>0000000</v>
      </c>
      <c r="H421" s="5" t="s">
        <v>134</v>
      </c>
      <c r="I421" s="6" t="s">
        <v>1420</v>
      </c>
      <c r="J421" s="35" t="s">
        <v>1421</v>
      </c>
      <c r="K421" s="16">
        <v>108136</v>
      </c>
      <c r="L421" s="16">
        <v>18945</v>
      </c>
      <c r="M421" s="1"/>
      <c r="N421" s="1"/>
      <c r="O421" s="1"/>
      <c r="P421" s="1"/>
      <c r="Q421" s="1"/>
      <c r="R421" s="1"/>
    </row>
    <row r="422" spans="1:18" x14ac:dyDescent="0.2">
      <c r="A422" t="s">
        <v>33</v>
      </c>
      <c r="B422" s="7" t="s">
        <v>34</v>
      </c>
      <c r="C422" s="7">
        <v>1</v>
      </c>
      <c r="D422" s="13" t="s">
        <v>1010</v>
      </c>
      <c r="E422" s="8" t="str">
        <f t="shared" si="18"/>
        <v>45</v>
      </c>
      <c r="F422" s="18" t="str">
        <f t="shared" si="19"/>
        <v>70136</v>
      </c>
      <c r="G422" s="18" t="str">
        <f t="shared" si="20"/>
        <v>0000000</v>
      </c>
      <c r="H422" s="5" t="s">
        <v>134</v>
      </c>
      <c r="I422" s="6" t="s">
        <v>1443</v>
      </c>
      <c r="J422" s="35" t="s">
        <v>1444</v>
      </c>
      <c r="K422" s="16">
        <v>126385</v>
      </c>
      <c r="L422" s="16">
        <v>88904</v>
      </c>
      <c r="M422" s="1"/>
      <c r="N422" s="1"/>
      <c r="O422" s="1"/>
      <c r="P422" s="1"/>
      <c r="Q422" s="1"/>
      <c r="R422" s="1"/>
    </row>
    <row r="423" spans="1:18" x14ac:dyDescent="0.2">
      <c r="A423" t="s">
        <v>33</v>
      </c>
      <c r="B423" s="7" t="s">
        <v>34</v>
      </c>
      <c r="C423" s="7">
        <v>1</v>
      </c>
      <c r="D423" s="13" t="s">
        <v>917</v>
      </c>
      <c r="E423" s="8" t="str">
        <f t="shared" si="18"/>
        <v>45</v>
      </c>
      <c r="F423" s="18" t="str">
        <f t="shared" si="19"/>
        <v>75267</v>
      </c>
      <c r="G423" s="18" t="str">
        <f t="shared" si="20"/>
        <v>0000000</v>
      </c>
      <c r="H423" s="5" t="s">
        <v>134</v>
      </c>
      <c r="I423" s="6" t="s">
        <v>1263</v>
      </c>
      <c r="J423" s="35" t="s">
        <v>1264</v>
      </c>
      <c r="K423" s="16">
        <v>148794</v>
      </c>
      <c r="L423" s="16">
        <v>1944</v>
      </c>
      <c r="M423" s="1"/>
      <c r="N423" s="1"/>
      <c r="O423" s="1"/>
      <c r="P423" s="1"/>
      <c r="Q423" s="1"/>
      <c r="R423" s="1"/>
    </row>
    <row r="424" spans="1:18" x14ac:dyDescent="0.2">
      <c r="A424" t="s">
        <v>33</v>
      </c>
      <c r="B424" s="7" t="s">
        <v>34</v>
      </c>
      <c r="C424" s="7">
        <v>1</v>
      </c>
      <c r="D424" s="7" t="s">
        <v>1094</v>
      </c>
      <c r="E424" s="8" t="str">
        <f t="shared" si="18"/>
        <v>45</v>
      </c>
      <c r="F424" s="18" t="str">
        <f t="shared" si="19"/>
        <v>75267</v>
      </c>
      <c r="G424" s="18" t="str">
        <f t="shared" si="20"/>
        <v>0113407</v>
      </c>
      <c r="H424" s="5" t="s">
        <v>1646</v>
      </c>
      <c r="I424" s="6" t="s">
        <v>1647</v>
      </c>
      <c r="J424" s="35" t="s">
        <v>1648</v>
      </c>
      <c r="K424" s="16">
        <v>6065</v>
      </c>
      <c r="L424" s="16">
        <v>1516</v>
      </c>
      <c r="M424" s="1"/>
      <c r="N424" s="1"/>
      <c r="O424" s="1"/>
      <c r="P424" s="1"/>
      <c r="Q424" s="1"/>
      <c r="R424" s="1"/>
    </row>
    <row r="425" spans="1:18" x14ac:dyDescent="0.2">
      <c r="A425" t="s">
        <v>33</v>
      </c>
      <c r="B425" s="7" t="s">
        <v>34</v>
      </c>
      <c r="C425" s="7">
        <v>1</v>
      </c>
      <c r="D425" s="13" t="s">
        <v>1154</v>
      </c>
      <c r="E425" s="8" t="str">
        <f t="shared" si="18"/>
        <v>45</v>
      </c>
      <c r="F425" s="18" t="str">
        <f t="shared" si="19"/>
        <v>10454</v>
      </c>
      <c r="G425" s="18" t="str">
        <f t="shared" si="20"/>
        <v>0129957</v>
      </c>
      <c r="H425" s="5" t="s">
        <v>1825</v>
      </c>
      <c r="I425" s="6" t="s">
        <v>1826</v>
      </c>
      <c r="J425" s="35" t="s">
        <v>1827</v>
      </c>
      <c r="K425" s="16">
        <v>7830</v>
      </c>
      <c r="L425" s="16">
        <v>756</v>
      </c>
      <c r="M425" s="1"/>
      <c r="N425" s="1"/>
      <c r="O425" s="1"/>
      <c r="P425" s="1"/>
      <c r="Q425" s="1"/>
      <c r="R425" s="1"/>
    </row>
    <row r="426" spans="1:18" x14ac:dyDescent="0.2">
      <c r="A426" t="s">
        <v>494</v>
      </c>
      <c r="B426" s="7" t="s">
        <v>495</v>
      </c>
      <c r="C426" s="7">
        <v>1</v>
      </c>
      <c r="D426" s="13" t="s">
        <v>496</v>
      </c>
      <c r="E426" s="8" t="str">
        <f t="shared" si="18"/>
        <v>46</v>
      </c>
      <c r="F426" s="18" t="str">
        <f t="shared" si="19"/>
        <v>70177</v>
      </c>
      <c r="G426" s="18" t="str">
        <f t="shared" si="20"/>
        <v>0000000</v>
      </c>
      <c r="H426" s="5" t="s">
        <v>134</v>
      </c>
      <c r="I426" s="6" t="s">
        <v>498</v>
      </c>
      <c r="J426" s="35" t="s">
        <v>499</v>
      </c>
      <c r="K426" s="16">
        <v>15381</v>
      </c>
      <c r="L426" s="16">
        <v>2748</v>
      </c>
      <c r="M426" s="1"/>
      <c r="N426" s="1"/>
      <c r="O426" s="1"/>
      <c r="P426" s="1"/>
      <c r="Q426" s="1"/>
      <c r="R426" s="1"/>
    </row>
    <row r="427" spans="1:18" x14ac:dyDescent="0.2">
      <c r="A427" t="s">
        <v>59</v>
      </c>
      <c r="B427" s="7" t="s">
        <v>60</v>
      </c>
      <c r="C427" s="7">
        <v>1</v>
      </c>
      <c r="D427" s="13" t="s">
        <v>874</v>
      </c>
      <c r="E427" s="8" t="str">
        <f t="shared" si="18"/>
        <v>47</v>
      </c>
      <c r="F427" s="18" t="str">
        <f t="shared" si="19"/>
        <v>70185</v>
      </c>
      <c r="G427" s="18" t="str">
        <f t="shared" si="20"/>
        <v>0000000</v>
      </c>
      <c r="H427" s="5" t="s">
        <v>134</v>
      </c>
      <c r="I427" s="6" t="s">
        <v>1181</v>
      </c>
      <c r="J427" s="35" t="s">
        <v>1182</v>
      </c>
      <c r="K427" s="23">
        <v>8469</v>
      </c>
      <c r="L427" s="16">
        <v>8469</v>
      </c>
      <c r="M427" s="1"/>
      <c r="N427" s="1"/>
      <c r="O427" s="1"/>
      <c r="P427" s="1"/>
      <c r="Q427" s="1"/>
      <c r="R427" s="1"/>
    </row>
    <row r="428" spans="1:18" x14ac:dyDescent="0.2">
      <c r="A428" t="s">
        <v>59</v>
      </c>
      <c r="B428" s="7" t="s">
        <v>60</v>
      </c>
      <c r="C428" s="7">
        <v>1</v>
      </c>
      <c r="D428" s="13" t="s">
        <v>904</v>
      </c>
      <c r="E428" s="8" t="str">
        <f t="shared" si="18"/>
        <v>47</v>
      </c>
      <c r="F428" s="18" t="str">
        <f t="shared" si="19"/>
        <v>70243</v>
      </c>
      <c r="G428" s="18" t="str">
        <f t="shared" si="20"/>
        <v>0000000</v>
      </c>
      <c r="H428" s="5" t="s">
        <v>134</v>
      </c>
      <c r="I428" s="6" t="s">
        <v>1238</v>
      </c>
      <c r="J428" s="35" t="s">
        <v>1239</v>
      </c>
      <c r="K428" s="23">
        <v>11309</v>
      </c>
      <c r="L428" s="16">
        <v>2930</v>
      </c>
      <c r="M428" s="1"/>
      <c r="N428" s="1"/>
      <c r="O428" s="1"/>
      <c r="P428" s="1"/>
      <c r="Q428" s="1"/>
      <c r="R428" s="1"/>
    </row>
    <row r="429" spans="1:18" x14ac:dyDescent="0.2">
      <c r="A429" t="s">
        <v>59</v>
      </c>
      <c r="B429" s="7" t="s">
        <v>60</v>
      </c>
      <c r="C429" s="7">
        <v>1</v>
      </c>
      <c r="D429" s="13" t="s">
        <v>913</v>
      </c>
      <c r="E429" s="8" t="str">
        <f t="shared" si="18"/>
        <v>47</v>
      </c>
      <c r="F429" s="18" t="str">
        <f t="shared" si="19"/>
        <v>70292</v>
      </c>
      <c r="G429" s="18" t="str">
        <f t="shared" si="20"/>
        <v>0000000</v>
      </c>
      <c r="H429" s="5" t="s">
        <v>134</v>
      </c>
      <c r="I429" s="6" t="s">
        <v>1255</v>
      </c>
      <c r="J429" s="35" t="s">
        <v>1256</v>
      </c>
      <c r="K429" s="16">
        <v>597</v>
      </c>
      <c r="L429" s="16">
        <v>597</v>
      </c>
      <c r="M429" s="1"/>
      <c r="N429" s="1"/>
      <c r="O429" s="1"/>
      <c r="P429" s="1"/>
      <c r="Q429" s="1"/>
      <c r="R429" s="1"/>
    </row>
    <row r="430" spans="1:18" x14ac:dyDescent="0.2">
      <c r="A430" t="s">
        <v>59</v>
      </c>
      <c r="B430" s="7" t="s">
        <v>60</v>
      </c>
      <c r="C430" s="7">
        <v>1</v>
      </c>
      <c r="D430" s="13" t="s">
        <v>923</v>
      </c>
      <c r="E430" s="8" t="str">
        <f t="shared" si="18"/>
        <v>47</v>
      </c>
      <c r="F430" s="18" t="str">
        <f t="shared" si="19"/>
        <v>70326</v>
      </c>
      <c r="G430" s="18" t="str">
        <f t="shared" si="20"/>
        <v>0000000</v>
      </c>
      <c r="H430" s="5" t="s">
        <v>134</v>
      </c>
      <c r="I430" s="6" t="s">
        <v>1275</v>
      </c>
      <c r="J430" s="35" t="s">
        <v>1276</v>
      </c>
      <c r="K430" s="16">
        <v>3588</v>
      </c>
      <c r="L430" s="16">
        <v>897</v>
      </c>
      <c r="M430" s="1"/>
      <c r="N430" s="1"/>
      <c r="O430" s="1"/>
      <c r="P430" s="1"/>
      <c r="Q430" s="1"/>
      <c r="R430" s="1"/>
    </row>
    <row r="431" spans="1:18" x14ac:dyDescent="0.2">
      <c r="A431" t="s">
        <v>59</v>
      </c>
      <c r="B431" s="7" t="s">
        <v>60</v>
      </c>
      <c r="C431" s="7">
        <v>1</v>
      </c>
      <c r="D431" s="13" t="s">
        <v>459</v>
      </c>
      <c r="E431" s="8" t="str">
        <f t="shared" si="18"/>
        <v>47</v>
      </c>
      <c r="F431" s="18" t="str">
        <f t="shared" si="19"/>
        <v>70359</v>
      </c>
      <c r="G431" s="18" t="str">
        <f t="shared" si="20"/>
        <v>0000000</v>
      </c>
      <c r="H431" s="5" t="s">
        <v>134</v>
      </c>
      <c r="I431" s="6" t="s">
        <v>460</v>
      </c>
      <c r="J431" s="35" t="s">
        <v>461</v>
      </c>
      <c r="K431" s="16">
        <v>4171</v>
      </c>
      <c r="L431" s="16">
        <v>441</v>
      </c>
      <c r="M431" s="1"/>
      <c r="N431" s="1"/>
      <c r="O431" s="1"/>
      <c r="P431" s="1"/>
      <c r="Q431" s="1"/>
      <c r="R431" s="1"/>
    </row>
    <row r="432" spans="1:18" x14ac:dyDescent="0.2">
      <c r="A432" t="s">
        <v>59</v>
      </c>
      <c r="B432" s="7" t="s">
        <v>60</v>
      </c>
      <c r="C432" s="7">
        <v>1</v>
      </c>
      <c r="D432" s="13" t="s">
        <v>931</v>
      </c>
      <c r="E432" s="8" t="str">
        <f t="shared" si="18"/>
        <v>47</v>
      </c>
      <c r="F432" s="18" t="str">
        <f t="shared" si="19"/>
        <v>70367</v>
      </c>
      <c r="G432" s="18" t="str">
        <f t="shared" si="20"/>
        <v>0000000</v>
      </c>
      <c r="H432" s="5" t="s">
        <v>134</v>
      </c>
      <c r="I432" s="6" t="s">
        <v>1290</v>
      </c>
      <c r="J432" s="35" t="s">
        <v>1289</v>
      </c>
      <c r="K432" s="16">
        <v>408</v>
      </c>
      <c r="L432" s="16">
        <v>408</v>
      </c>
      <c r="M432" s="1"/>
      <c r="N432" s="1"/>
      <c r="O432" s="1"/>
      <c r="P432" s="1"/>
      <c r="Q432" s="1"/>
      <c r="R432" s="1"/>
    </row>
    <row r="433" spans="1:18" x14ac:dyDescent="0.2">
      <c r="A433" t="s">
        <v>59</v>
      </c>
      <c r="B433" s="7" t="s">
        <v>60</v>
      </c>
      <c r="C433" s="7">
        <v>1</v>
      </c>
      <c r="D433" s="13" t="s">
        <v>345</v>
      </c>
      <c r="E433" s="8" t="str">
        <f t="shared" si="18"/>
        <v>47</v>
      </c>
      <c r="F433" s="18" t="str">
        <f t="shared" si="19"/>
        <v>70409</v>
      </c>
      <c r="G433" s="18" t="str">
        <f t="shared" si="20"/>
        <v>0000000</v>
      </c>
      <c r="H433" s="5" t="s">
        <v>134</v>
      </c>
      <c r="I433" s="6" t="s">
        <v>346</v>
      </c>
      <c r="J433" s="35" t="s">
        <v>347</v>
      </c>
      <c r="K433" s="16">
        <v>4614</v>
      </c>
      <c r="L433" s="16">
        <v>1154</v>
      </c>
      <c r="M433" s="1"/>
      <c r="N433" s="1"/>
      <c r="O433" s="1"/>
      <c r="P433" s="1"/>
      <c r="Q433" s="1"/>
      <c r="R433" s="1"/>
    </row>
    <row r="434" spans="1:18" x14ac:dyDescent="0.2">
      <c r="A434" t="s">
        <v>59</v>
      </c>
      <c r="B434" s="7" t="s">
        <v>60</v>
      </c>
      <c r="C434" s="7">
        <v>1</v>
      </c>
      <c r="D434" s="13" t="s">
        <v>289</v>
      </c>
      <c r="E434" s="8" t="str">
        <f t="shared" si="18"/>
        <v>47</v>
      </c>
      <c r="F434" s="18" t="str">
        <f t="shared" si="19"/>
        <v>70417</v>
      </c>
      <c r="G434" s="18" t="str">
        <f t="shared" si="20"/>
        <v>0000000</v>
      </c>
      <c r="H434" s="5" t="s">
        <v>134</v>
      </c>
      <c r="I434" s="6" t="s">
        <v>290</v>
      </c>
      <c r="J434" s="35" t="s">
        <v>291</v>
      </c>
      <c r="K434" s="16">
        <v>7569</v>
      </c>
      <c r="L434" s="16">
        <v>771</v>
      </c>
      <c r="M434" s="1"/>
      <c r="N434" s="1"/>
      <c r="O434" s="1"/>
      <c r="P434" s="1"/>
      <c r="Q434" s="1"/>
      <c r="R434" s="1"/>
    </row>
    <row r="435" spans="1:18" x14ac:dyDescent="0.2">
      <c r="A435" t="s">
        <v>59</v>
      </c>
      <c r="B435" s="7" t="s">
        <v>60</v>
      </c>
      <c r="C435" s="7">
        <v>1</v>
      </c>
      <c r="D435" s="13" t="s">
        <v>1009</v>
      </c>
      <c r="E435" s="8" t="str">
        <f t="shared" si="18"/>
        <v>47</v>
      </c>
      <c r="F435" s="18" t="str">
        <f t="shared" si="19"/>
        <v>70458</v>
      </c>
      <c r="G435" s="18" t="str">
        <f t="shared" si="20"/>
        <v>0000000</v>
      </c>
      <c r="H435" s="5" t="s">
        <v>134</v>
      </c>
      <c r="I435" s="6" t="s">
        <v>1441</v>
      </c>
      <c r="J435" s="35" t="s">
        <v>1442</v>
      </c>
      <c r="K435" s="23">
        <v>1453</v>
      </c>
      <c r="L435" s="16">
        <v>1094</v>
      </c>
      <c r="M435" s="1"/>
      <c r="N435" s="1"/>
      <c r="O435" s="1"/>
      <c r="P435" s="1"/>
      <c r="Q435" s="1"/>
      <c r="R435" s="1"/>
    </row>
    <row r="436" spans="1:18" x14ac:dyDescent="0.2">
      <c r="A436" t="s">
        <v>59</v>
      </c>
      <c r="B436" s="7" t="s">
        <v>60</v>
      </c>
      <c r="C436" s="7">
        <v>1</v>
      </c>
      <c r="D436" s="13" t="s">
        <v>1037</v>
      </c>
      <c r="E436" s="8" t="str">
        <f t="shared" si="18"/>
        <v>47</v>
      </c>
      <c r="F436" s="18" t="str">
        <f t="shared" si="19"/>
        <v>70490</v>
      </c>
      <c r="G436" s="18" t="str">
        <f t="shared" si="20"/>
        <v>0000000</v>
      </c>
      <c r="H436" s="5" t="s">
        <v>134</v>
      </c>
      <c r="I436" s="6" t="s">
        <v>1496</v>
      </c>
      <c r="J436" s="35" t="s">
        <v>1497</v>
      </c>
      <c r="K436" s="16">
        <v>1370</v>
      </c>
      <c r="L436" s="16">
        <v>708</v>
      </c>
      <c r="M436" s="1"/>
      <c r="N436" s="1"/>
      <c r="O436" s="1"/>
      <c r="P436" s="1"/>
      <c r="Q436" s="1"/>
      <c r="R436" s="1"/>
    </row>
    <row r="437" spans="1:18" x14ac:dyDescent="0.2">
      <c r="A437" t="s">
        <v>59</v>
      </c>
      <c r="B437" s="7" t="s">
        <v>60</v>
      </c>
      <c r="C437" s="7">
        <v>1</v>
      </c>
      <c r="D437" s="13" t="s">
        <v>434</v>
      </c>
      <c r="E437" s="8" t="str">
        <f t="shared" si="18"/>
        <v>47</v>
      </c>
      <c r="F437" s="18" t="str">
        <f t="shared" si="19"/>
        <v>73684</v>
      </c>
      <c r="G437" s="18" t="str">
        <f t="shared" si="20"/>
        <v>0000000</v>
      </c>
      <c r="H437" s="5" t="s">
        <v>134</v>
      </c>
      <c r="I437" s="6" t="s">
        <v>435</v>
      </c>
      <c r="J437" s="35" t="s">
        <v>436</v>
      </c>
      <c r="K437" s="16">
        <v>16586</v>
      </c>
      <c r="L437" s="16">
        <v>4147</v>
      </c>
      <c r="M437" s="1"/>
      <c r="N437" s="1"/>
      <c r="O437" s="1"/>
      <c r="P437" s="1"/>
      <c r="Q437" s="1"/>
      <c r="R437" s="1"/>
    </row>
    <row r="438" spans="1:18" x14ac:dyDescent="0.2">
      <c r="A438" t="s">
        <v>57</v>
      </c>
      <c r="B438" s="7" t="s">
        <v>58</v>
      </c>
      <c r="C438" s="7">
        <v>3</v>
      </c>
      <c r="D438" s="13" t="s">
        <v>1052</v>
      </c>
      <c r="E438" s="8" t="str">
        <f t="shared" si="18"/>
        <v>48</v>
      </c>
      <c r="F438" s="18" t="str">
        <f t="shared" si="19"/>
        <v>10488</v>
      </c>
      <c r="G438" s="18" t="str">
        <f t="shared" si="20"/>
        <v>0000000</v>
      </c>
      <c r="H438" s="5" t="s">
        <v>134</v>
      </c>
      <c r="I438" s="6" t="s">
        <v>1524</v>
      </c>
      <c r="J438" s="35" t="s">
        <v>1525</v>
      </c>
      <c r="K438" s="16">
        <v>7198</v>
      </c>
      <c r="L438" s="16">
        <v>2410</v>
      </c>
      <c r="M438" s="1"/>
      <c r="N438" s="1"/>
      <c r="O438" s="1"/>
      <c r="P438" s="1"/>
      <c r="Q438" s="1"/>
      <c r="R438" s="1"/>
    </row>
    <row r="439" spans="1:18" x14ac:dyDescent="0.2">
      <c r="A439" t="s">
        <v>57</v>
      </c>
      <c r="B439" s="7" t="s">
        <v>58</v>
      </c>
      <c r="C439" s="7">
        <v>3</v>
      </c>
      <c r="D439" s="13" t="s">
        <v>376</v>
      </c>
      <c r="E439" s="8" t="str">
        <f t="shared" si="18"/>
        <v>48</v>
      </c>
      <c r="F439" s="18" t="str">
        <f t="shared" si="19"/>
        <v>70573</v>
      </c>
      <c r="G439" s="18" t="str">
        <f t="shared" si="20"/>
        <v>0000000</v>
      </c>
      <c r="H439" s="5" t="s">
        <v>134</v>
      </c>
      <c r="I439" s="6" t="s">
        <v>377</v>
      </c>
      <c r="J439" s="35" t="s">
        <v>378</v>
      </c>
      <c r="K439" s="16">
        <v>264839</v>
      </c>
      <c r="L439" s="16">
        <v>30130</v>
      </c>
      <c r="M439" s="1"/>
      <c r="N439" s="1"/>
      <c r="O439" s="1"/>
      <c r="P439" s="1"/>
      <c r="Q439" s="1"/>
      <c r="R439" s="1"/>
    </row>
    <row r="440" spans="1:18" x14ac:dyDescent="0.2">
      <c r="A440" t="s">
        <v>57</v>
      </c>
      <c r="B440" s="7" t="s">
        <v>58</v>
      </c>
      <c r="C440" s="7">
        <v>3</v>
      </c>
      <c r="D440" s="13" t="s">
        <v>507</v>
      </c>
      <c r="E440" s="8" t="str">
        <f t="shared" si="18"/>
        <v>48</v>
      </c>
      <c r="F440" s="18" t="str">
        <f t="shared" si="19"/>
        <v>70581</v>
      </c>
      <c r="G440" s="18" t="str">
        <f t="shared" si="20"/>
        <v>0000000</v>
      </c>
      <c r="H440" s="6" t="s">
        <v>134</v>
      </c>
      <c r="I440" s="2" t="s">
        <v>263</v>
      </c>
      <c r="J440" s="37" t="s">
        <v>508</v>
      </c>
      <c r="K440" s="16">
        <v>578346</v>
      </c>
      <c r="L440" s="16">
        <v>173467</v>
      </c>
      <c r="M440" s="1"/>
      <c r="N440" s="1"/>
      <c r="O440" s="1"/>
      <c r="P440" s="1"/>
      <c r="Q440" s="1"/>
      <c r="R440" s="1"/>
    </row>
    <row r="441" spans="1:18" x14ac:dyDescent="0.2">
      <c r="A441" t="s">
        <v>57</v>
      </c>
      <c r="B441" s="7" t="s">
        <v>58</v>
      </c>
      <c r="C441" s="7">
        <v>3</v>
      </c>
      <c r="D441" s="13" t="s">
        <v>1060</v>
      </c>
      <c r="E441" s="8" t="str">
        <f t="shared" si="18"/>
        <v>48</v>
      </c>
      <c r="F441" s="18" t="str">
        <f t="shared" si="19"/>
        <v>70581</v>
      </c>
      <c r="G441" s="18" t="str">
        <f t="shared" si="20"/>
        <v>6116255</v>
      </c>
      <c r="H441" s="5" t="s">
        <v>1544</v>
      </c>
      <c r="I441" s="6" t="s">
        <v>1545</v>
      </c>
      <c r="J441" s="35" t="s">
        <v>1546</v>
      </c>
      <c r="K441" s="16">
        <v>13569</v>
      </c>
      <c r="L441" s="16">
        <v>3392</v>
      </c>
      <c r="M441" s="1"/>
      <c r="N441" s="1"/>
      <c r="O441" s="1"/>
      <c r="P441" s="1"/>
      <c r="Q441" s="1"/>
      <c r="R441" s="1"/>
    </row>
    <row r="442" spans="1:18" x14ac:dyDescent="0.2">
      <c r="A442" t="s">
        <v>57</v>
      </c>
      <c r="B442" s="7" t="s">
        <v>58</v>
      </c>
      <c r="C442" s="7">
        <v>3</v>
      </c>
      <c r="D442" s="13" t="s">
        <v>1069</v>
      </c>
      <c r="E442" s="8" t="str">
        <f t="shared" si="18"/>
        <v>48</v>
      </c>
      <c r="F442" s="18" t="str">
        <f t="shared" si="19"/>
        <v>70581</v>
      </c>
      <c r="G442" s="18" t="str">
        <f t="shared" si="20"/>
        <v>4830196</v>
      </c>
      <c r="H442" s="5" t="s">
        <v>1571</v>
      </c>
      <c r="I442" s="6" t="s">
        <v>1572</v>
      </c>
      <c r="J442" s="35" t="s">
        <v>1573</v>
      </c>
      <c r="K442" s="16">
        <v>14356</v>
      </c>
      <c r="L442" s="16">
        <v>3589</v>
      </c>
      <c r="M442" s="1"/>
      <c r="N442" s="1"/>
      <c r="O442" s="1"/>
      <c r="P442" s="1"/>
      <c r="Q442" s="1"/>
      <c r="R442" s="1"/>
    </row>
    <row r="443" spans="1:18" x14ac:dyDescent="0.2">
      <c r="A443" t="s">
        <v>57</v>
      </c>
      <c r="B443" s="7" t="s">
        <v>58</v>
      </c>
      <c r="C443" s="7">
        <v>3</v>
      </c>
      <c r="D443" s="13" t="s">
        <v>1140</v>
      </c>
      <c r="E443" s="8" t="str">
        <f t="shared" si="18"/>
        <v>48</v>
      </c>
      <c r="F443" s="18" t="str">
        <f t="shared" si="19"/>
        <v>70581</v>
      </c>
      <c r="G443" s="18" t="str">
        <f t="shared" si="20"/>
        <v>0137380</v>
      </c>
      <c r="H443" s="5" t="s">
        <v>1784</v>
      </c>
      <c r="I443" s="6" t="s">
        <v>1785</v>
      </c>
      <c r="J443" s="35" t="s">
        <v>1786</v>
      </c>
      <c r="K443" s="23">
        <v>9901</v>
      </c>
      <c r="L443" s="16">
        <v>2475</v>
      </c>
      <c r="M443" s="1"/>
      <c r="N443" s="1"/>
      <c r="O443" s="1"/>
      <c r="P443" s="1"/>
      <c r="Q443" s="1"/>
      <c r="R443" s="1"/>
    </row>
    <row r="444" spans="1:18" x14ac:dyDescent="0.2">
      <c r="A444" t="s">
        <v>57</v>
      </c>
      <c r="B444" s="7" t="s">
        <v>58</v>
      </c>
      <c r="C444" s="7">
        <v>3</v>
      </c>
      <c r="D444" s="13" t="s">
        <v>1155</v>
      </c>
      <c r="E444" s="8" t="str">
        <f t="shared" si="18"/>
        <v>48</v>
      </c>
      <c r="F444" s="18" t="str">
        <f t="shared" si="19"/>
        <v>70581</v>
      </c>
      <c r="G444" s="18" t="str">
        <f t="shared" si="20"/>
        <v>0139816</v>
      </c>
      <c r="H444" s="5" t="s">
        <v>1828</v>
      </c>
      <c r="I444" s="6" t="s">
        <v>1829</v>
      </c>
      <c r="J444" s="35" t="s">
        <v>1830</v>
      </c>
      <c r="K444" s="16">
        <v>3758</v>
      </c>
      <c r="L444" s="16">
        <v>940</v>
      </c>
      <c r="M444" s="1"/>
      <c r="N444" s="1"/>
      <c r="O444" s="1"/>
      <c r="P444" s="1"/>
      <c r="Q444" s="1"/>
      <c r="R444" s="1"/>
    </row>
    <row r="445" spans="1:18" x14ac:dyDescent="0.2">
      <c r="A445" t="s">
        <v>55</v>
      </c>
      <c r="B445" s="7" t="s">
        <v>56</v>
      </c>
      <c r="C445" s="7">
        <v>6</v>
      </c>
      <c r="D445" s="7" t="s">
        <v>864</v>
      </c>
      <c r="E445" s="8" t="str">
        <f t="shared" si="18"/>
        <v>49</v>
      </c>
      <c r="F445" s="18" t="str">
        <f t="shared" si="19"/>
        <v>70599</v>
      </c>
      <c r="G445" s="18" t="str">
        <f t="shared" si="20"/>
        <v>0000000</v>
      </c>
      <c r="H445" s="5" t="s">
        <v>134</v>
      </c>
      <c r="I445" s="6" t="s">
        <v>1161</v>
      </c>
      <c r="J445" s="35" t="s">
        <v>1162</v>
      </c>
      <c r="K445" s="16">
        <v>802</v>
      </c>
      <c r="L445" s="16">
        <v>604</v>
      </c>
      <c r="M445" s="1"/>
      <c r="N445" s="1"/>
      <c r="O445" s="1"/>
      <c r="P445" s="1"/>
      <c r="Q445" s="1"/>
      <c r="R445" s="1"/>
    </row>
    <row r="446" spans="1:18" x14ac:dyDescent="0.2">
      <c r="A446" t="s">
        <v>55</v>
      </c>
      <c r="B446" s="7" t="s">
        <v>56</v>
      </c>
      <c r="C446" s="7">
        <v>6</v>
      </c>
      <c r="D446" s="13" t="s">
        <v>888</v>
      </c>
      <c r="E446" s="8" t="str">
        <f t="shared" si="18"/>
        <v>49</v>
      </c>
      <c r="F446" s="18" t="str">
        <f t="shared" si="19"/>
        <v>70656</v>
      </c>
      <c r="G446" s="18" t="str">
        <f t="shared" si="20"/>
        <v>0000000</v>
      </c>
      <c r="H446" s="5" t="s">
        <v>134</v>
      </c>
      <c r="I446" s="6" t="s">
        <v>1207</v>
      </c>
      <c r="J446" s="35" t="s">
        <v>1208</v>
      </c>
      <c r="K446" s="16">
        <v>25366</v>
      </c>
      <c r="L446" s="16">
        <v>365</v>
      </c>
      <c r="M446" s="1"/>
      <c r="N446" s="1"/>
      <c r="O446" s="1"/>
      <c r="P446" s="1"/>
      <c r="Q446" s="1"/>
      <c r="R446" s="1"/>
    </row>
    <row r="447" spans="1:18" x14ac:dyDescent="0.2">
      <c r="A447" t="s">
        <v>55</v>
      </c>
      <c r="B447" s="7" t="s">
        <v>56</v>
      </c>
      <c r="C447" s="7">
        <v>6</v>
      </c>
      <c r="D447" s="7" t="s">
        <v>912</v>
      </c>
      <c r="E447" s="8" t="str">
        <f t="shared" si="18"/>
        <v>49</v>
      </c>
      <c r="F447" s="18" t="str">
        <f t="shared" si="19"/>
        <v>70680</v>
      </c>
      <c r="G447" s="18" t="str">
        <f t="shared" si="20"/>
        <v>0000000</v>
      </c>
      <c r="H447" s="5" t="s">
        <v>134</v>
      </c>
      <c r="I447" s="6" t="s">
        <v>1253</v>
      </c>
      <c r="J447" s="35" t="s">
        <v>1254</v>
      </c>
      <c r="K447" s="16">
        <v>7142</v>
      </c>
      <c r="L447" s="16">
        <v>1786</v>
      </c>
      <c r="M447" s="1"/>
      <c r="N447" s="1"/>
      <c r="O447" s="1"/>
      <c r="P447" s="1"/>
      <c r="Q447" s="1"/>
      <c r="R447" s="1"/>
    </row>
    <row r="448" spans="1:18" x14ac:dyDescent="0.2">
      <c r="A448" t="s">
        <v>55</v>
      </c>
      <c r="B448" s="7" t="s">
        <v>56</v>
      </c>
      <c r="C448" s="7">
        <v>6</v>
      </c>
      <c r="D448" s="13" t="s">
        <v>974</v>
      </c>
      <c r="E448" s="8" t="str">
        <f t="shared" si="18"/>
        <v>49</v>
      </c>
      <c r="F448" s="18" t="str">
        <f t="shared" si="19"/>
        <v>70839</v>
      </c>
      <c r="G448" s="18" t="str">
        <f t="shared" si="20"/>
        <v>0000000</v>
      </c>
      <c r="H448" s="5" t="s">
        <v>134</v>
      </c>
      <c r="I448" s="6" t="s">
        <v>1372</v>
      </c>
      <c r="J448" s="35" t="s">
        <v>1373</v>
      </c>
      <c r="K448" s="16">
        <v>5579</v>
      </c>
      <c r="L448" s="16">
        <v>629</v>
      </c>
      <c r="M448" s="1"/>
      <c r="N448" s="1"/>
      <c r="O448" s="1"/>
      <c r="P448" s="1"/>
      <c r="Q448" s="1"/>
      <c r="R448" s="1"/>
    </row>
    <row r="449" spans="1:18" x14ac:dyDescent="0.2">
      <c r="A449" t="s">
        <v>55</v>
      </c>
      <c r="B449" s="7" t="s">
        <v>56</v>
      </c>
      <c r="C449" s="7">
        <v>6</v>
      </c>
      <c r="D449" s="13" t="s">
        <v>989</v>
      </c>
      <c r="E449" s="8" t="str">
        <f t="shared" si="18"/>
        <v>49</v>
      </c>
      <c r="F449" s="18" t="str">
        <f t="shared" si="19"/>
        <v>70854</v>
      </c>
      <c r="G449" s="18" t="str">
        <f t="shared" si="20"/>
        <v>0000000</v>
      </c>
      <c r="H449" s="5" t="s">
        <v>134</v>
      </c>
      <c r="I449" s="6" t="s">
        <v>1402</v>
      </c>
      <c r="J449" s="35" t="s">
        <v>1403</v>
      </c>
      <c r="K449" s="16">
        <v>37075</v>
      </c>
      <c r="L449" s="16">
        <v>20674</v>
      </c>
      <c r="M449" s="1"/>
      <c r="N449" s="1"/>
      <c r="O449" s="1"/>
      <c r="P449" s="1"/>
      <c r="Q449" s="1"/>
      <c r="R449" s="1"/>
    </row>
    <row r="450" spans="1:18" x14ac:dyDescent="0.2">
      <c r="A450" t="s">
        <v>55</v>
      </c>
      <c r="B450" s="7" t="s">
        <v>56</v>
      </c>
      <c r="C450" s="7">
        <v>6</v>
      </c>
      <c r="D450" s="13" t="s">
        <v>990</v>
      </c>
      <c r="E450" s="8" t="str">
        <f t="shared" si="18"/>
        <v>49</v>
      </c>
      <c r="F450" s="18" t="str">
        <f t="shared" si="19"/>
        <v>70862</v>
      </c>
      <c r="G450" s="18" t="str">
        <f t="shared" si="20"/>
        <v>0000000</v>
      </c>
      <c r="H450" s="5" t="s">
        <v>134</v>
      </c>
      <c r="I450" s="6" t="s">
        <v>1404</v>
      </c>
      <c r="J450" s="35" t="s">
        <v>1405</v>
      </c>
      <c r="K450" s="16">
        <v>71950</v>
      </c>
      <c r="L450" s="16">
        <v>71950</v>
      </c>
      <c r="M450" s="1"/>
      <c r="N450" s="1"/>
      <c r="O450" s="1"/>
      <c r="P450" s="1"/>
      <c r="Q450" s="1"/>
      <c r="R450" s="1"/>
    </row>
    <row r="451" spans="1:18" x14ac:dyDescent="0.2">
      <c r="A451" t="s">
        <v>55</v>
      </c>
      <c r="B451" s="7" t="s">
        <v>56</v>
      </c>
      <c r="C451" s="7">
        <v>6</v>
      </c>
      <c r="D451" s="13" t="s">
        <v>1015</v>
      </c>
      <c r="E451" s="8" t="str">
        <f t="shared" si="18"/>
        <v>49</v>
      </c>
      <c r="F451" s="18" t="str">
        <f t="shared" si="19"/>
        <v>70953</v>
      </c>
      <c r="G451" s="18" t="str">
        <f t="shared" si="20"/>
        <v>0000000</v>
      </c>
      <c r="H451" s="5" t="s">
        <v>134</v>
      </c>
      <c r="I451" s="6" t="s">
        <v>1453</v>
      </c>
      <c r="J451" s="35" t="s">
        <v>1454</v>
      </c>
      <c r="K451" s="16">
        <v>81171</v>
      </c>
      <c r="L451" s="16">
        <v>25050</v>
      </c>
      <c r="M451" s="1"/>
      <c r="N451" s="1"/>
      <c r="O451" s="1"/>
      <c r="P451" s="1"/>
      <c r="Q451" s="1"/>
      <c r="R451" s="1"/>
    </row>
    <row r="452" spans="1:18" x14ac:dyDescent="0.2">
      <c r="A452" t="s">
        <v>55</v>
      </c>
      <c r="B452" s="7" t="s">
        <v>56</v>
      </c>
      <c r="C452" s="7">
        <v>6</v>
      </c>
      <c r="D452" s="13" t="s">
        <v>1040</v>
      </c>
      <c r="E452" s="8" t="str">
        <f t="shared" si="18"/>
        <v>49</v>
      </c>
      <c r="F452" s="18" t="str">
        <f t="shared" si="19"/>
        <v>71035</v>
      </c>
      <c r="G452" s="18" t="str">
        <f t="shared" si="20"/>
        <v>0000000</v>
      </c>
      <c r="H452" s="5" t="s">
        <v>134</v>
      </c>
      <c r="I452" s="6" t="s">
        <v>1501</v>
      </c>
      <c r="J452" s="35" t="s">
        <v>1502</v>
      </c>
      <c r="K452" s="16">
        <v>33246</v>
      </c>
      <c r="L452" s="16">
        <v>8619</v>
      </c>
      <c r="M452" s="1"/>
      <c r="N452" s="1"/>
      <c r="O452" s="1"/>
      <c r="P452" s="1"/>
      <c r="Q452" s="1"/>
      <c r="R452" s="1"/>
    </row>
    <row r="453" spans="1:18" x14ac:dyDescent="0.2">
      <c r="A453" t="s">
        <v>55</v>
      </c>
      <c r="B453" s="7" t="s">
        <v>56</v>
      </c>
      <c r="C453" s="7">
        <v>6</v>
      </c>
      <c r="D453" s="13" t="s">
        <v>896</v>
      </c>
      <c r="E453" s="8" t="str">
        <f t="shared" si="18"/>
        <v>49</v>
      </c>
      <c r="F453" s="18" t="str">
        <f t="shared" si="19"/>
        <v>73882</v>
      </c>
      <c r="G453" s="18" t="str">
        <f t="shared" si="20"/>
        <v>0000000</v>
      </c>
      <c r="H453" s="5" t="s">
        <v>134</v>
      </c>
      <c r="I453" s="6" t="s">
        <v>1222</v>
      </c>
      <c r="J453" s="35" t="s">
        <v>1223</v>
      </c>
      <c r="K453" s="16">
        <v>110924</v>
      </c>
      <c r="L453" s="16">
        <v>1602</v>
      </c>
      <c r="M453" s="1"/>
      <c r="N453" s="1"/>
      <c r="O453" s="1"/>
      <c r="P453" s="1"/>
      <c r="Q453" s="1"/>
      <c r="R453" s="1"/>
    </row>
    <row r="454" spans="1:18" x14ac:dyDescent="0.2">
      <c r="A454" t="s">
        <v>55</v>
      </c>
      <c r="B454" s="7" t="s">
        <v>56</v>
      </c>
      <c r="C454" s="7">
        <v>6</v>
      </c>
      <c r="D454" s="13" t="s">
        <v>1078</v>
      </c>
      <c r="E454" s="8" t="str">
        <f t="shared" ref="E454:E508" si="21">MID($D454,1,2)</f>
        <v>49</v>
      </c>
      <c r="F454" s="18" t="str">
        <f t="shared" ref="F454:F508" si="22">MID($D454,3,5)</f>
        <v>70904</v>
      </c>
      <c r="G454" s="18" t="str">
        <f t="shared" ref="G454:G508" si="23">MID($D454,8,7)</f>
        <v>0101923</v>
      </c>
      <c r="H454" s="5" t="s">
        <v>1598</v>
      </c>
      <c r="I454" s="6" t="s">
        <v>1599</v>
      </c>
      <c r="J454" s="35" t="s">
        <v>1600</v>
      </c>
      <c r="K454" s="23">
        <v>66481</v>
      </c>
      <c r="L454" s="16">
        <v>32148</v>
      </c>
      <c r="M454" s="1"/>
      <c r="N454" s="1"/>
      <c r="O454" s="1"/>
      <c r="P454" s="1"/>
      <c r="Q454" s="1"/>
      <c r="R454" s="1"/>
    </row>
    <row r="455" spans="1:18" x14ac:dyDescent="0.2">
      <c r="A455" t="s">
        <v>55</v>
      </c>
      <c r="B455" s="7" t="s">
        <v>56</v>
      </c>
      <c r="C455" s="7">
        <v>6</v>
      </c>
      <c r="D455" s="13" t="s">
        <v>537</v>
      </c>
      <c r="E455" s="8" t="str">
        <f t="shared" si="21"/>
        <v>49</v>
      </c>
      <c r="F455" s="18" t="str">
        <f t="shared" si="22"/>
        <v>70797</v>
      </c>
      <c r="G455" s="18" t="str">
        <f t="shared" si="23"/>
        <v>0139568</v>
      </c>
      <c r="H455" s="5" t="s">
        <v>538</v>
      </c>
      <c r="I455" s="6" t="s">
        <v>539</v>
      </c>
      <c r="J455" s="35" t="s">
        <v>540</v>
      </c>
      <c r="K455" s="16">
        <v>7554</v>
      </c>
      <c r="L455" s="16">
        <v>1889</v>
      </c>
      <c r="M455" s="1"/>
      <c r="N455" s="1"/>
      <c r="O455" s="1"/>
      <c r="P455" s="1"/>
      <c r="Q455" s="1"/>
      <c r="R455" s="1"/>
    </row>
    <row r="456" spans="1:18" x14ac:dyDescent="0.2">
      <c r="A456" t="s">
        <v>91</v>
      </c>
      <c r="B456" s="7" t="s">
        <v>92</v>
      </c>
      <c r="C456" s="7">
        <v>35</v>
      </c>
      <c r="D456" s="13" t="s">
        <v>93</v>
      </c>
      <c r="E456" s="8" t="str">
        <f t="shared" si="21"/>
        <v>50</v>
      </c>
      <c r="F456" s="18" t="str">
        <f t="shared" si="22"/>
        <v>71043</v>
      </c>
      <c r="G456" s="18" t="str">
        <f t="shared" si="23"/>
        <v>0000000</v>
      </c>
      <c r="H456" s="5" t="s">
        <v>134</v>
      </c>
      <c r="I456" s="6" t="s">
        <v>140</v>
      </c>
      <c r="J456" s="35" t="s">
        <v>141</v>
      </c>
      <c r="K456" s="16">
        <v>411684</v>
      </c>
      <c r="L456" s="16">
        <v>5879</v>
      </c>
      <c r="M456" s="1"/>
      <c r="N456" s="1"/>
      <c r="O456" s="1"/>
      <c r="P456" s="1"/>
      <c r="Q456" s="1"/>
      <c r="R456" s="1"/>
    </row>
    <row r="457" spans="1:18" x14ac:dyDescent="0.2">
      <c r="A457" t="s">
        <v>91</v>
      </c>
      <c r="B457" s="7" t="s">
        <v>92</v>
      </c>
      <c r="C457" s="7">
        <v>35</v>
      </c>
      <c r="D457" s="13" t="s">
        <v>910</v>
      </c>
      <c r="E457" s="8" t="str">
        <f t="shared" si="21"/>
        <v>50</v>
      </c>
      <c r="F457" s="18" t="str">
        <f t="shared" si="22"/>
        <v>71076</v>
      </c>
      <c r="G457" s="18" t="str">
        <f t="shared" si="23"/>
        <v>0000000</v>
      </c>
      <c r="H457" s="5" t="s">
        <v>134</v>
      </c>
      <c r="I457" s="6" t="s">
        <v>1249</v>
      </c>
      <c r="J457" s="35" t="s">
        <v>1250</v>
      </c>
      <c r="K457" s="16">
        <v>120325</v>
      </c>
      <c r="L457" s="16">
        <v>14881</v>
      </c>
      <c r="M457" s="1"/>
      <c r="N457" s="1"/>
      <c r="O457" s="1"/>
      <c r="P457" s="1"/>
      <c r="Q457" s="1"/>
      <c r="R457" s="1"/>
    </row>
    <row r="458" spans="1:18" x14ac:dyDescent="0.2">
      <c r="A458" t="s">
        <v>91</v>
      </c>
      <c r="B458" s="7" t="s">
        <v>92</v>
      </c>
      <c r="C458" s="7">
        <v>35</v>
      </c>
      <c r="D458" s="13" t="s">
        <v>925</v>
      </c>
      <c r="E458" s="8" t="str">
        <f t="shared" si="21"/>
        <v>50</v>
      </c>
      <c r="F458" s="18" t="str">
        <f t="shared" si="22"/>
        <v>71092</v>
      </c>
      <c r="G458" s="18" t="str">
        <f t="shared" si="23"/>
        <v>0000000</v>
      </c>
      <c r="H458" s="5" t="s">
        <v>134</v>
      </c>
      <c r="I458" s="6" t="s">
        <v>1279</v>
      </c>
      <c r="J458" s="35" t="s">
        <v>1280</v>
      </c>
      <c r="K458" s="16">
        <v>13031</v>
      </c>
      <c r="L458" s="16">
        <v>3382</v>
      </c>
      <c r="M458" s="1"/>
      <c r="N458" s="1"/>
      <c r="O458" s="1"/>
      <c r="P458" s="1"/>
      <c r="Q458" s="1"/>
      <c r="R458" s="1"/>
    </row>
    <row r="459" spans="1:18" x14ac:dyDescent="0.2">
      <c r="A459" t="s">
        <v>91</v>
      </c>
      <c r="B459" s="7" t="s">
        <v>92</v>
      </c>
      <c r="C459" s="7">
        <v>35</v>
      </c>
      <c r="D459" s="13" t="s">
        <v>933</v>
      </c>
      <c r="E459" s="8" t="str">
        <f t="shared" si="21"/>
        <v>50</v>
      </c>
      <c r="F459" s="18" t="str">
        <f t="shared" si="22"/>
        <v>71134</v>
      </c>
      <c r="G459" s="18" t="str">
        <f t="shared" si="23"/>
        <v>0000000</v>
      </c>
      <c r="H459" s="5" t="s">
        <v>134</v>
      </c>
      <c r="I459" s="6" t="s">
        <v>1293</v>
      </c>
      <c r="J459" s="35" t="s">
        <v>1294</v>
      </c>
      <c r="K459" s="16">
        <v>39186</v>
      </c>
      <c r="L459" s="16">
        <v>443</v>
      </c>
      <c r="M459" s="1"/>
      <c r="N459" s="1"/>
      <c r="O459" s="1"/>
      <c r="P459" s="1"/>
      <c r="Q459" s="1"/>
      <c r="R459" s="1"/>
    </row>
    <row r="460" spans="1:18" x14ac:dyDescent="0.2">
      <c r="A460" t="s">
        <v>91</v>
      </c>
      <c r="B460" s="7" t="s">
        <v>92</v>
      </c>
      <c r="C460" s="7">
        <v>35</v>
      </c>
      <c r="D460" s="13" t="s">
        <v>578</v>
      </c>
      <c r="E460" s="8" t="str">
        <f t="shared" si="21"/>
        <v>50</v>
      </c>
      <c r="F460" s="18" t="str">
        <f t="shared" si="22"/>
        <v>71142</v>
      </c>
      <c r="G460" s="18" t="str">
        <f t="shared" si="23"/>
        <v>0000000</v>
      </c>
      <c r="H460" s="5" t="s">
        <v>134</v>
      </c>
      <c r="I460" s="6" t="s">
        <v>705</v>
      </c>
      <c r="J460" s="35" t="s">
        <v>706</v>
      </c>
      <c r="K460" s="16">
        <v>2292</v>
      </c>
      <c r="L460" s="16">
        <v>222</v>
      </c>
      <c r="M460" s="1"/>
      <c r="N460" s="1"/>
      <c r="O460" s="1"/>
      <c r="P460" s="1"/>
      <c r="Q460" s="1"/>
      <c r="R460" s="1"/>
    </row>
    <row r="461" spans="1:18" x14ac:dyDescent="0.2">
      <c r="A461" t="s">
        <v>91</v>
      </c>
      <c r="B461" s="7" t="s">
        <v>92</v>
      </c>
      <c r="C461" s="7">
        <v>35</v>
      </c>
      <c r="D461" s="13" t="s">
        <v>961</v>
      </c>
      <c r="E461" s="8" t="str">
        <f t="shared" si="21"/>
        <v>50</v>
      </c>
      <c r="F461" s="18" t="str">
        <f t="shared" si="22"/>
        <v>71167</v>
      </c>
      <c r="G461" s="18" t="str">
        <f t="shared" si="23"/>
        <v>0000000</v>
      </c>
      <c r="H461" s="5" t="s">
        <v>134</v>
      </c>
      <c r="I461" s="6" t="s">
        <v>1347</v>
      </c>
      <c r="J461" s="35" t="s">
        <v>1348</v>
      </c>
      <c r="K461" s="16">
        <v>697913</v>
      </c>
      <c r="L461" s="16">
        <v>206970</v>
      </c>
      <c r="M461" s="1"/>
      <c r="N461" s="1"/>
      <c r="O461" s="1"/>
      <c r="P461" s="1"/>
      <c r="Q461" s="1"/>
      <c r="R461" s="1"/>
    </row>
    <row r="462" spans="1:18" x14ac:dyDescent="0.2">
      <c r="A462" t="s">
        <v>91</v>
      </c>
      <c r="B462" s="7" t="s">
        <v>92</v>
      </c>
      <c r="C462" s="7">
        <v>35</v>
      </c>
      <c r="D462" s="13" t="s">
        <v>962</v>
      </c>
      <c r="E462" s="8" t="str">
        <f t="shared" si="21"/>
        <v>50</v>
      </c>
      <c r="F462" s="18" t="str">
        <f t="shared" si="22"/>
        <v>71175</v>
      </c>
      <c r="G462" s="18" t="str">
        <f t="shared" si="23"/>
        <v>0000000</v>
      </c>
      <c r="H462" s="5" t="s">
        <v>134</v>
      </c>
      <c r="I462" s="6" t="s">
        <v>1349</v>
      </c>
      <c r="J462" s="35" t="s">
        <v>1350</v>
      </c>
      <c r="K462" s="16">
        <v>551572</v>
      </c>
      <c r="L462" s="16">
        <v>122588</v>
      </c>
      <c r="M462" s="1"/>
      <c r="N462" s="1"/>
      <c r="O462" s="1"/>
      <c r="P462" s="1"/>
      <c r="Q462" s="1"/>
      <c r="R462" s="1"/>
    </row>
    <row r="463" spans="1:18" x14ac:dyDescent="0.2">
      <c r="A463" t="s">
        <v>91</v>
      </c>
      <c r="B463" s="7" t="s">
        <v>92</v>
      </c>
      <c r="C463" s="7">
        <v>35</v>
      </c>
      <c r="D463" s="13" t="s">
        <v>987</v>
      </c>
      <c r="E463" s="8" t="str">
        <f t="shared" si="21"/>
        <v>50</v>
      </c>
      <c r="F463" s="18" t="str">
        <f t="shared" si="22"/>
        <v>71209</v>
      </c>
      <c r="G463" s="18" t="str">
        <f t="shared" si="23"/>
        <v>0000000</v>
      </c>
      <c r="H463" s="5" t="s">
        <v>134</v>
      </c>
      <c r="I463" s="6" t="s">
        <v>1398</v>
      </c>
      <c r="J463" s="35" t="s">
        <v>1399</v>
      </c>
      <c r="K463" s="23">
        <v>3430</v>
      </c>
      <c r="L463" s="16">
        <v>3430</v>
      </c>
      <c r="M463" s="1"/>
      <c r="N463" s="1"/>
      <c r="O463" s="1"/>
      <c r="P463" s="1"/>
      <c r="Q463" s="1"/>
      <c r="R463" s="1"/>
    </row>
    <row r="464" spans="1:18" x14ac:dyDescent="0.2">
      <c r="A464" t="s">
        <v>91</v>
      </c>
      <c r="B464" s="7" t="s">
        <v>92</v>
      </c>
      <c r="C464" s="7">
        <v>35</v>
      </c>
      <c r="D464" s="13" t="s">
        <v>1028</v>
      </c>
      <c r="E464" s="8" t="str">
        <f t="shared" si="21"/>
        <v>50</v>
      </c>
      <c r="F464" s="18" t="str">
        <f t="shared" si="22"/>
        <v>71324</v>
      </c>
      <c r="G464" s="18" t="str">
        <f t="shared" si="23"/>
        <v>0000000</v>
      </c>
      <c r="H464" s="5" t="s">
        <v>134</v>
      </c>
      <c r="I464" s="6" t="s">
        <v>1479</v>
      </c>
      <c r="J464" s="35" t="s">
        <v>1480</v>
      </c>
      <c r="K464" s="16">
        <v>4951</v>
      </c>
      <c r="L464" s="16">
        <v>1238</v>
      </c>
      <c r="M464" s="1"/>
      <c r="N464" s="1"/>
      <c r="O464" s="1"/>
      <c r="P464" s="1"/>
      <c r="Q464" s="1"/>
      <c r="R464" s="1"/>
    </row>
    <row r="465" spans="1:18" x14ac:dyDescent="0.2">
      <c r="A465" t="s">
        <v>91</v>
      </c>
      <c r="B465" s="7" t="s">
        <v>92</v>
      </c>
      <c r="C465" s="7">
        <v>35</v>
      </c>
      <c r="D465" s="13" t="s">
        <v>968</v>
      </c>
      <c r="E465" s="8" t="str">
        <f t="shared" si="21"/>
        <v>50</v>
      </c>
      <c r="F465" s="18" t="str">
        <f t="shared" si="22"/>
        <v>73601</v>
      </c>
      <c r="G465" s="18" t="str">
        <f t="shared" si="23"/>
        <v>0000000</v>
      </c>
      <c r="H465" s="5" t="s">
        <v>134</v>
      </c>
      <c r="I465" s="6" t="s">
        <v>1360</v>
      </c>
      <c r="J465" s="35" t="s">
        <v>1361</v>
      </c>
      <c r="K465" s="16">
        <v>94683</v>
      </c>
      <c r="L465" s="16">
        <v>40381</v>
      </c>
      <c r="M465" s="1"/>
      <c r="N465" s="1"/>
      <c r="O465" s="1"/>
      <c r="P465" s="1"/>
      <c r="Q465" s="1"/>
      <c r="R465" s="1"/>
    </row>
    <row r="466" spans="1:18" x14ac:dyDescent="0.2">
      <c r="A466" t="s">
        <v>91</v>
      </c>
      <c r="B466" s="7" t="s">
        <v>92</v>
      </c>
      <c r="C466" s="7">
        <v>35</v>
      </c>
      <c r="D466" s="13" t="s">
        <v>977</v>
      </c>
      <c r="E466" s="8" t="str">
        <f t="shared" si="21"/>
        <v>50</v>
      </c>
      <c r="F466" s="18" t="str">
        <f t="shared" si="22"/>
        <v>75564</v>
      </c>
      <c r="G466" s="18" t="str">
        <f t="shared" si="23"/>
        <v>0000000</v>
      </c>
      <c r="H466" s="5" t="s">
        <v>134</v>
      </c>
      <c r="I466" s="6" t="s">
        <v>1378</v>
      </c>
      <c r="J466" s="35" t="s">
        <v>1379</v>
      </c>
      <c r="K466" s="23">
        <v>133993</v>
      </c>
      <c r="L466" s="16">
        <v>102087</v>
      </c>
      <c r="M466" s="1"/>
      <c r="N466" s="1"/>
      <c r="O466" s="1"/>
      <c r="P466" s="1"/>
      <c r="Q466" s="1"/>
      <c r="R466" s="1"/>
    </row>
    <row r="467" spans="1:18" x14ac:dyDescent="0.2">
      <c r="A467" t="s">
        <v>91</v>
      </c>
      <c r="B467" s="7" t="s">
        <v>92</v>
      </c>
      <c r="C467" s="7">
        <v>35</v>
      </c>
      <c r="D467" s="13" t="s">
        <v>1032</v>
      </c>
      <c r="E467" s="8" t="str">
        <f t="shared" si="21"/>
        <v>50</v>
      </c>
      <c r="F467" s="18" t="str">
        <f t="shared" si="22"/>
        <v>75572</v>
      </c>
      <c r="G467" s="18" t="str">
        <f t="shared" si="23"/>
        <v>0000000</v>
      </c>
      <c r="H467" s="5" t="s">
        <v>134</v>
      </c>
      <c r="I467" s="6" t="s">
        <v>1487</v>
      </c>
      <c r="J467" s="35" t="s">
        <v>1488</v>
      </c>
      <c r="K467" s="16">
        <v>76553</v>
      </c>
      <c r="L467" s="16">
        <v>5518</v>
      </c>
      <c r="M467" s="1"/>
      <c r="N467" s="1"/>
      <c r="O467" s="1"/>
      <c r="P467" s="1"/>
      <c r="Q467" s="1"/>
      <c r="R467" s="1"/>
    </row>
    <row r="468" spans="1:18" x14ac:dyDescent="0.2">
      <c r="A468" t="s">
        <v>91</v>
      </c>
      <c r="B468" s="7" t="s">
        <v>92</v>
      </c>
      <c r="C468" s="7">
        <v>35</v>
      </c>
      <c r="D468" s="13" t="s">
        <v>131</v>
      </c>
      <c r="E468" s="8" t="str">
        <f t="shared" si="21"/>
        <v>50</v>
      </c>
      <c r="F468" s="18" t="str">
        <f t="shared" si="22"/>
        <v>75739</v>
      </c>
      <c r="G468" s="18" t="str">
        <f t="shared" si="23"/>
        <v>0000000</v>
      </c>
      <c r="H468" s="5" t="s">
        <v>134</v>
      </c>
      <c r="I468" s="6" t="s">
        <v>189</v>
      </c>
      <c r="J468" s="35" t="s">
        <v>190</v>
      </c>
      <c r="K468" s="16">
        <v>474467</v>
      </c>
      <c r="L468" s="16">
        <v>36305</v>
      </c>
      <c r="M468" s="1"/>
      <c r="N468" s="1"/>
      <c r="O468" s="1"/>
      <c r="P468" s="1"/>
      <c r="Q468" s="1"/>
      <c r="R468" s="1"/>
    </row>
    <row r="469" spans="1:18" x14ac:dyDescent="0.2">
      <c r="A469" t="s">
        <v>91</v>
      </c>
      <c r="B469" s="7" t="s">
        <v>92</v>
      </c>
      <c r="C469" s="7">
        <v>35</v>
      </c>
      <c r="D469" s="13" t="s">
        <v>1093</v>
      </c>
      <c r="E469" s="8" t="str">
        <f t="shared" si="21"/>
        <v>50</v>
      </c>
      <c r="F469" s="18" t="str">
        <f t="shared" si="22"/>
        <v>71043</v>
      </c>
      <c r="G469" s="18" t="str">
        <f t="shared" si="23"/>
        <v>0112292</v>
      </c>
      <c r="H469" s="5" t="s">
        <v>1643</v>
      </c>
      <c r="I469" s="6" t="s">
        <v>1644</v>
      </c>
      <c r="J469" s="35" t="s">
        <v>1645</v>
      </c>
      <c r="K469" s="16">
        <v>15951</v>
      </c>
      <c r="L469" s="16">
        <v>15951</v>
      </c>
      <c r="M469" s="1"/>
      <c r="N469" s="1"/>
      <c r="O469" s="1"/>
      <c r="P469" s="1"/>
      <c r="Q469" s="1"/>
      <c r="R469" s="1"/>
    </row>
    <row r="470" spans="1:18" x14ac:dyDescent="0.2">
      <c r="A470" t="s">
        <v>91</v>
      </c>
      <c r="B470" s="7" t="s">
        <v>92</v>
      </c>
      <c r="C470" s="7">
        <v>35</v>
      </c>
      <c r="D470" s="13" t="s">
        <v>1102</v>
      </c>
      <c r="E470" s="8" t="str">
        <f t="shared" si="21"/>
        <v>50</v>
      </c>
      <c r="F470" s="18" t="str">
        <f t="shared" si="22"/>
        <v>71175</v>
      </c>
      <c r="G470" s="18" t="str">
        <f t="shared" si="23"/>
        <v>0120212</v>
      </c>
      <c r="H470" s="5" t="s">
        <v>1670</v>
      </c>
      <c r="I470" s="6" t="s">
        <v>1671</v>
      </c>
      <c r="J470" s="35" t="s">
        <v>1672</v>
      </c>
      <c r="K470" s="16">
        <v>23502</v>
      </c>
      <c r="L470" s="16">
        <v>23502</v>
      </c>
      <c r="M470" s="1"/>
      <c r="N470" s="1"/>
      <c r="O470" s="1"/>
      <c r="P470" s="1"/>
      <c r="Q470" s="1"/>
      <c r="R470" s="1"/>
    </row>
    <row r="471" spans="1:18" x14ac:dyDescent="0.2">
      <c r="A471" t="s">
        <v>91</v>
      </c>
      <c r="B471" s="7" t="s">
        <v>92</v>
      </c>
      <c r="C471" s="7">
        <v>35</v>
      </c>
      <c r="D471" s="13" t="s">
        <v>1147</v>
      </c>
      <c r="E471" s="8" t="str">
        <f t="shared" si="21"/>
        <v>50</v>
      </c>
      <c r="F471" s="18" t="str">
        <f t="shared" si="22"/>
        <v>71167</v>
      </c>
      <c r="G471" s="18" t="str">
        <f t="shared" si="23"/>
        <v>0137265</v>
      </c>
      <c r="H471" s="5" t="s">
        <v>1805</v>
      </c>
      <c r="I471" s="6" t="s">
        <v>1806</v>
      </c>
      <c r="J471" s="35" t="s">
        <v>1807</v>
      </c>
      <c r="K471" s="16">
        <v>19307</v>
      </c>
      <c r="L471" s="16">
        <v>19307</v>
      </c>
      <c r="M471" s="1"/>
      <c r="N471" s="1"/>
      <c r="O471" s="1"/>
      <c r="P471" s="1"/>
      <c r="Q471" s="1"/>
      <c r="R471" s="1"/>
    </row>
    <row r="472" spans="1:18" x14ac:dyDescent="0.2">
      <c r="A472" t="s">
        <v>77</v>
      </c>
      <c r="B472" s="7" t="s">
        <v>78</v>
      </c>
      <c r="C472" s="7">
        <v>21</v>
      </c>
      <c r="D472" s="13" t="s">
        <v>569</v>
      </c>
      <c r="E472" s="8" t="str">
        <f t="shared" si="21"/>
        <v>51</v>
      </c>
      <c r="F472" s="18" t="str">
        <f t="shared" si="22"/>
        <v>71381</v>
      </c>
      <c r="G472" s="18" t="str">
        <f t="shared" si="23"/>
        <v>0000000</v>
      </c>
      <c r="H472" s="5" t="s">
        <v>134</v>
      </c>
      <c r="I472" s="6" t="s">
        <v>689</v>
      </c>
      <c r="J472" s="35" t="s">
        <v>690</v>
      </c>
      <c r="K472" s="23">
        <v>6068</v>
      </c>
      <c r="L472" s="16">
        <v>1690</v>
      </c>
      <c r="M472" s="1"/>
      <c r="N472" s="1"/>
      <c r="O472" s="1"/>
      <c r="P472" s="1"/>
      <c r="Q472" s="1"/>
      <c r="R472" s="1"/>
    </row>
    <row r="473" spans="1:18" x14ac:dyDescent="0.2">
      <c r="A473" t="s">
        <v>77</v>
      </c>
      <c r="B473" s="7" t="s">
        <v>78</v>
      </c>
      <c r="C473" s="7">
        <v>21</v>
      </c>
      <c r="D473" s="13" t="s">
        <v>949</v>
      </c>
      <c r="E473" s="8" t="str">
        <f t="shared" si="21"/>
        <v>51</v>
      </c>
      <c r="F473" s="18" t="str">
        <f t="shared" si="22"/>
        <v>71399</v>
      </c>
      <c r="G473" s="18" t="str">
        <f t="shared" si="23"/>
        <v>0000000</v>
      </c>
      <c r="H473" s="5" t="s">
        <v>134</v>
      </c>
      <c r="I473" s="6" t="s">
        <v>1325</v>
      </c>
      <c r="J473" s="35" t="s">
        <v>1326</v>
      </c>
      <c r="K473" s="16">
        <v>76539</v>
      </c>
      <c r="L473" s="16">
        <v>32881</v>
      </c>
      <c r="M473" s="1"/>
      <c r="N473" s="1"/>
      <c r="O473" s="1"/>
      <c r="P473" s="1"/>
      <c r="Q473" s="1"/>
      <c r="R473" s="1"/>
    </row>
    <row r="474" spans="1:18" x14ac:dyDescent="0.2">
      <c r="A474" t="s">
        <v>77</v>
      </c>
      <c r="B474" s="7" t="s">
        <v>78</v>
      </c>
      <c r="C474" s="7">
        <v>21</v>
      </c>
      <c r="D474" s="13" t="s">
        <v>1038</v>
      </c>
      <c r="E474" s="8" t="str">
        <f t="shared" si="21"/>
        <v>51</v>
      </c>
      <c r="F474" s="18" t="str">
        <f t="shared" si="22"/>
        <v>71456</v>
      </c>
      <c r="G474" s="18" t="str">
        <f t="shared" si="23"/>
        <v>0000000</v>
      </c>
      <c r="H474" s="5" t="s">
        <v>134</v>
      </c>
      <c r="I474" s="6" t="s">
        <v>841</v>
      </c>
      <c r="J474" s="35" t="s">
        <v>1498</v>
      </c>
      <c r="K474" s="16">
        <v>2740</v>
      </c>
      <c r="L474" s="16">
        <v>35</v>
      </c>
      <c r="M474" s="1"/>
      <c r="N474" s="1"/>
      <c r="O474" s="1"/>
      <c r="P474" s="1"/>
      <c r="Q474" s="1"/>
      <c r="R474" s="1"/>
    </row>
    <row r="475" spans="1:18" x14ac:dyDescent="0.2">
      <c r="A475" t="s">
        <v>77</v>
      </c>
      <c r="B475" s="7" t="s">
        <v>78</v>
      </c>
      <c r="C475" s="7">
        <v>21</v>
      </c>
      <c r="D475" s="13" t="s">
        <v>516</v>
      </c>
      <c r="E475" s="8" t="str">
        <f t="shared" si="21"/>
        <v>51</v>
      </c>
      <c r="F475" s="18" t="str">
        <f t="shared" si="22"/>
        <v>71464</v>
      </c>
      <c r="G475" s="18" t="str">
        <f t="shared" si="23"/>
        <v>0000000</v>
      </c>
      <c r="H475" s="5" t="s">
        <v>134</v>
      </c>
      <c r="I475" s="6" t="s">
        <v>192</v>
      </c>
      <c r="J475" s="35" t="s">
        <v>517</v>
      </c>
      <c r="K475" s="23">
        <v>493429</v>
      </c>
      <c r="L475" s="16">
        <v>216381</v>
      </c>
      <c r="M475" s="1"/>
      <c r="N475" s="1"/>
      <c r="O475" s="1"/>
      <c r="P475" s="1"/>
      <c r="Q475" s="1"/>
      <c r="R475" s="1"/>
    </row>
    <row r="476" spans="1:18" x14ac:dyDescent="0.2">
      <c r="A476" t="s">
        <v>37</v>
      </c>
      <c r="B476" s="7" t="s">
        <v>38</v>
      </c>
      <c r="C476" s="7">
        <v>1</v>
      </c>
      <c r="D476" s="13" t="s">
        <v>894</v>
      </c>
      <c r="E476" s="8" t="str">
        <f t="shared" si="21"/>
        <v>52</v>
      </c>
      <c r="F476" s="18" t="str">
        <f t="shared" si="22"/>
        <v>71506</v>
      </c>
      <c r="G476" s="18" t="str">
        <f t="shared" si="23"/>
        <v>0000000</v>
      </c>
      <c r="H476" s="6" t="s">
        <v>134</v>
      </c>
      <c r="I476" s="6" t="s">
        <v>1218</v>
      </c>
      <c r="J476" s="37" t="s">
        <v>1219</v>
      </c>
      <c r="K476" s="16">
        <v>45592</v>
      </c>
      <c r="L476" s="16">
        <v>7657</v>
      </c>
      <c r="M476" s="1"/>
      <c r="N476" s="1"/>
      <c r="O476" s="1"/>
      <c r="P476" s="1"/>
      <c r="Q476" s="1"/>
      <c r="R476" s="1"/>
    </row>
    <row r="477" spans="1:18" x14ac:dyDescent="0.2">
      <c r="A477" t="s">
        <v>37</v>
      </c>
      <c r="B477" s="7" t="s">
        <v>38</v>
      </c>
      <c r="C477" s="7">
        <v>1</v>
      </c>
      <c r="D477" s="13" t="s">
        <v>942</v>
      </c>
      <c r="E477" s="8" t="str">
        <f t="shared" si="21"/>
        <v>52</v>
      </c>
      <c r="F477" s="18" t="str">
        <f t="shared" si="22"/>
        <v>71563</v>
      </c>
      <c r="G477" s="18" t="str">
        <f t="shared" si="23"/>
        <v>0000000</v>
      </c>
      <c r="H477" s="5" t="s">
        <v>134</v>
      </c>
      <c r="I477" s="6" t="s">
        <v>1311</v>
      </c>
      <c r="J477" s="35" t="s">
        <v>1312</v>
      </c>
      <c r="K477" s="16">
        <v>9818</v>
      </c>
      <c r="L477" s="16">
        <v>2455</v>
      </c>
      <c r="M477" s="1"/>
      <c r="N477" s="1"/>
      <c r="O477" s="1"/>
      <c r="P477" s="1"/>
      <c r="Q477" s="1"/>
      <c r="R477" s="1"/>
    </row>
    <row r="478" spans="1:18" x14ac:dyDescent="0.2">
      <c r="A478" t="s">
        <v>37</v>
      </c>
      <c r="B478" s="7" t="s">
        <v>38</v>
      </c>
      <c r="C478" s="7">
        <v>1</v>
      </c>
      <c r="D478" s="13" t="s">
        <v>999</v>
      </c>
      <c r="E478" s="8" t="str">
        <f t="shared" si="21"/>
        <v>52</v>
      </c>
      <c r="F478" s="18" t="str">
        <f t="shared" si="22"/>
        <v>71647</v>
      </c>
      <c r="G478" s="18" t="str">
        <f t="shared" si="23"/>
        <v>0000000</v>
      </c>
      <c r="H478" s="5" t="s">
        <v>134</v>
      </c>
      <c r="I478" s="6" t="s">
        <v>1422</v>
      </c>
      <c r="J478" s="35" t="s">
        <v>1423</v>
      </c>
      <c r="K478" s="16">
        <v>4477</v>
      </c>
      <c r="L478" s="16">
        <v>2265</v>
      </c>
      <c r="M478" s="1"/>
      <c r="N478" s="1"/>
      <c r="O478" s="1"/>
      <c r="P478" s="1"/>
      <c r="Q478" s="1"/>
      <c r="R478" s="1"/>
    </row>
    <row r="479" spans="1:18" x14ac:dyDescent="0.2">
      <c r="A479" t="s">
        <v>37</v>
      </c>
      <c r="B479" s="7" t="s">
        <v>38</v>
      </c>
      <c r="C479" s="7">
        <v>1</v>
      </c>
      <c r="D479" s="13" t="s">
        <v>388</v>
      </c>
      <c r="E479" s="8" t="str">
        <f t="shared" si="21"/>
        <v>52</v>
      </c>
      <c r="F479" s="18" t="str">
        <f t="shared" si="22"/>
        <v>10520</v>
      </c>
      <c r="G479" s="18" t="str">
        <f t="shared" si="23"/>
        <v>6119671</v>
      </c>
      <c r="H479" s="5" t="s">
        <v>389</v>
      </c>
      <c r="I479" s="6" t="s">
        <v>390</v>
      </c>
      <c r="J479" s="35" t="s">
        <v>391</v>
      </c>
      <c r="K479" s="16">
        <v>4892</v>
      </c>
      <c r="L479" s="16">
        <v>209</v>
      </c>
      <c r="M479" s="1"/>
      <c r="N479" s="1"/>
      <c r="O479" s="1"/>
      <c r="P479" s="1"/>
      <c r="Q479" s="1"/>
      <c r="R479" s="1"/>
    </row>
    <row r="480" spans="1:18" x14ac:dyDescent="0.2">
      <c r="A480" t="s">
        <v>79</v>
      </c>
      <c r="B480" s="7" t="s">
        <v>80</v>
      </c>
      <c r="C480" s="7">
        <v>22</v>
      </c>
      <c r="D480" s="13" t="s">
        <v>1053</v>
      </c>
      <c r="E480" s="8" t="str">
        <f t="shared" si="21"/>
        <v>53</v>
      </c>
      <c r="F480" s="18" t="str">
        <f t="shared" si="22"/>
        <v>10538</v>
      </c>
      <c r="G480" s="18" t="str">
        <f t="shared" si="23"/>
        <v>0000000</v>
      </c>
      <c r="H480" s="5" t="s">
        <v>134</v>
      </c>
      <c r="I480" s="6" t="s">
        <v>1526</v>
      </c>
      <c r="J480" s="35" t="s">
        <v>1527</v>
      </c>
      <c r="K480" s="16">
        <v>371</v>
      </c>
      <c r="L480" s="16">
        <v>33</v>
      </c>
      <c r="M480" s="1"/>
      <c r="N480" s="1"/>
      <c r="O480" s="1"/>
      <c r="P480" s="1"/>
      <c r="Q480" s="1"/>
      <c r="R480" s="1"/>
    </row>
    <row r="481" spans="1:18" x14ac:dyDescent="0.2">
      <c r="A481" t="s">
        <v>79</v>
      </c>
      <c r="B481" s="7" t="s">
        <v>80</v>
      </c>
      <c r="C481" s="7">
        <v>22</v>
      </c>
      <c r="D481" s="13" t="s">
        <v>890</v>
      </c>
      <c r="E481" s="8" t="str">
        <f t="shared" si="21"/>
        <v>53</v>
      </c>
      <c r="F481" s="18" t="str">
        <f t="shared" si="22"/>
        <v>71670</v>
      </c>
      <c r="G481" s="18" t="str">
        <f t="shared" si="23"/>
        <v>0000000</v>
      </c>
      <c r="H481" s="5" t="s">
        <v>134</v>
      </c>
      <c r="I481" s="6" t="s">
        <v>1211</v>
      </c>
      <c r="J481" s="35" t="s">
        <v>1212</v>
      </c>
      <c r="K481" s="23">
        <v>560</v>
      </c>
      <c r="L481" s="16">
        <v>7</v>
      </c>
      <c r="M481" s="1"/>
      <c r="N481" s="1"/>
      <c r="O481" s="1"/>
      <c r="P481" s="1"/>
      <c r="Q481" s="1"/>
      <c r="R481" s="1"/>
    </row>
    <row r="482" spans="1:18" x14ac:dyDescent="0.2">
      <c r="A482" t="s">
        <v>79</v>
      </c>
      <c r="B482" s="7" t="s">
        <v>80</v>
      </c>
      <c r="C482" s="7">
        <v>22</v>
      </c>
      <c r="D482" s="13" t="s">
        <v>945</v>
      </c>
      <c r="E482" s="8" t="str">
        <f t="shared" si="21"/>
        <v>53</v>
      </c>
      <c r="F482" s="18" t="str">
        <f t="shared" si="22"/>
        <v>71746</v>
      </c>
      <c r="G482" s="18" t="str">
        <f t="shared" si="23"/>
        <v>0000000</v>
      </c>
      <c r="H482" s="5" t="s">
        <v>134</v>
      </c>
      <c r="I482" s="6" t="s">
        <v>1317</v>
      </c>
      <c r="J482" s="35" t="s">
        <v>1318</v>
      </c>
      <c r="K482" s="16">
        <v>6832</v>
      </c>
      <c r="L482" s="16">
        <v>3172</v>
      </c>
      <c r="M482" s="1"/>
      <c r="N482" s="1"/>
      <c r="O482" s="1"/>
      <c r="P482" s="1"/>
      <c r="Q482" s="1"/>
      <c r="R482" s="1"/>
    </row>
    <row r="483" spans="1:18" x14ac:dyDescent="0.2">
      <c r="A483" t="s">
        <v>23</v>
      </c>
      <c r="B483" s="7" t="s">
        <v>24</v>
      </c>
      <c r="C483" s="7">
        <v>1</v>
      </c>
      <c r="D483" s="13" t="s">
        <v>560</v>
      </c>
      <c r="E483" s="8" t="str">
        <f t="shared" si="21"/>
        <v>54</v>
      </c>
      <c r="F483" s="18" t="str">
        <f t="shared" si="22"/>
        <v>71894</v>
      </c>
      <c r="G483" s="18" t="str">
        <f t="shared" si="23"/>
        <v>0000000</v>
      </c>
      <c r="H483" s="5" t="s">
        <v>134</v>
      </c>
      <c r="I483" s="6" t="s">
        <v>671</v>
      </c>
      <c r="J483" s="35" t="s">
        <v>672</v>
      </c>
      <c r="K483" s="16">
        <v>12518</v>
      </c>
      <c r="L483" s="16">
        <v>4191</v>
      </c>
      <c r="M483" s="1"/>
      <c r="N483" s="1"/>
      <c r="O483" s="1"/>
      <c r="P483" s="1"/>
      <c r="Q483" s="1"/>
      <c r="R483" s="1"/>
    </row>
    <row r="484" spans="1:18" x14ac:dyDescent="0.2">
      <c r="A484" t="s">
        <v>23</v>
      </c>
      <c r="B484" s="7" t="s">
        <v>24</v>
      </c>
      <c r="C484" s="7">
        <v>1</v>
      </c>
      <c r="D484" s="13" t="s">
        <v>447</v>
      </c>
      <c r="E484" s="8" t="str">
        <f t="shared" si="21"/>
        <v>54</v>
      </c>
      <c r="F484" s="18" t="str">
        <f t="shared" si="22"/>
        <v>71902</v>
      </c>
      <c r="G484" s="18" t="str">
        <f t="shared" si="23"/>
        <v>0000000</v>
      </c>
      <c r="H484" s="5" t="s">
        <v>134</v>
      </c>
      <c r="I484" s="6" t="s">
        <v>448</v>
      </c>
      <c r="J484" s="35" t="s">
        <v>449</v>
      </c>
      <c r="K484" s="16">
        <v>129590</v>
      </c>
      <c r="L484" s="16">
        <v>39626</v>
      </c>
      <c r="M484" s="1"/>
      <c r="N484" s="1"/>
      <c r="O484" s="1"/>
      <c r="P484" s="1"/>
      <c r="Q484" s="1"/>
      <c r="R484" s="1"/>
    </row>
    <row r="485" spans="1:18" x14ac:dyDescent="0.2">
      <c r="A485" t="s">
        <v>23</v>
      </c>
      <c r="B485" s="7" t="s">
        <v>24</v>
      </c>
      <c r="C485" s="7">
        <v>1</v>
      </c>
      <c r="D485" s="13" t="s">
        <v>946</v>
      </c>
      <c r="E485" s="8" t="str">
        <f t="shared" si="21"/>
        <v>54</v>
      </c>
      <c r="F485" s="18" t="str">
        <f t="shared" si="22"/>
        <v>71985</v>
      </c>
      <c r="G485" s="18" t="str">
        <f t="shared" si="23"/>
        <v>0000000</v>
      </c>
      <c r="H485" s="5" t="s">
        <v>134</v>
      </c>
      <c r="I485" s="6" t="s">
        <v>1319</v>
      </c>
      <c r="J485" s="35" t="s">
        <v>1320</v>
      </c>
      <c r="K485" s="16">
        <v>10623</v>
      </c>
      <c r="L485" s="16">
        <v>5248</v>
      </c>
      <c r="M485" s="1"/>
      <c r="N485" s="1"/>
      <c r="O485" s="1"/>
      <c r="P485" s="1"/>
      <c r="Q485" s="1"/>
      <c r="R485" s="1"/>
    </row>
    <row r="486" spans="1:18" x14ac:dyDescent="0.2">
      <c r="A486" t="s">
        <v>23</v>
      </c>
      <c r="B486" s="7" t="s">
        <v>24</v>
      </c>
      <c r="C486" s="7">
        <v>1</v>
      </c>
      <c r="D486" s="13" t="s">
        <v>976</v>
      </c>
      <c r="E486" s="8" t="str">
        <f t="shared" si="21"/>
        <v>54</v>
      </c>
      <c r="F486" s="18" t="str">
        <f t="shared" si="22"/>
        <v>72017</v>
      </c>
      <c r="G486" s="18" t="str">
        <f t="shared" si="23"/>
        <v>0000000</v>
      </c>
      <c r="H486" s="5" t="s">
        <v>134</v>
      </c>
      <c r="I486" s="6" t="s">
        <v>1376</v>
      </c>
      <c r="J486" s="35" t="s">
        <v>1377</v>
      </c>
      <c r="K486" s="16">
        <v>9914</v>
      </c>
      <c r="L486" s="16">
        <v>737</v>
      </c>
      <c r="M486" s="1"/>
      <c r="N486" s="1"/>
      <c r="O486" s="1"/>
      <c r="P486" s="1"/>
      <c r="Q486" s="1"/>
      <c r="R486" s="1"/>
    </row>
    <row r="487" spans="1:18" x14ac:dyDescent="0.2">
      <c r="A487" t="s">
        <v>23</v>
      </c>
      <c r="B487" s="7" t="s">
        <v>24</v>
      </c>
      <c r="C487" s="7">
        <v>1</v>
      </c>
      <c r="D487" s="13" t="s">
        <v>980</v>
      </c>
      <c r="E487" s="8" t="str">
        <f t="shared" si="21"/>
        <v>54</v>
      </c>
      <c r="F487" s="18" t="str">
        <f t="shared" si="22"/>
        <v>72025</v>
      </c>
      <c r="G487" s="18" t="str">
        <f t="shared" si="23"/>
        <v>0000000</v>
      </c>
      <c r="H487" s="5" t="s">
        <v>134</v>
      </c>
      <c r="I487" s="6" t="s">
        <v>1384</v>
      </c>
      <c r="J487" s="35" t="s">
        <v>1385</v>
      </c>
      <c r="K487" s="23">
        <v>4407</v>
      </c>
      <c r="L487" s="16">
        <v>4407</v>
      </c>
      <c r="M487" s="1"/>
      <c r="N487" s="1"/>
      <c r="O487" s="1"/>
      <c r="P487" s="1"/>
      <c r="Q487" s="1"/>
      <c r="R487" s="1"/>
    </row>
    <row r="488" spans="1:18" x14ac:dyDescent="0.2">
      <c r="A488" t="s">
        <v>23</v>
      </c>
      <c r="B488" s="7" t="s">
        <v>24</v>
      </c>
      <c r="C488" s="7">
        <v>1</v>
      </c>
      <c r="D488" s="13" t="s">
        <v>985</v>
      </c>
      <c r="E488" s="8" t="str">
        <f t="shared" si="21"/>
        <v>54</v>
      </c>
      <c r="F488" s="18" t="str">
        <f t="shared" si="22"/>
        <v>72033</v>
      </c>
      <c r="G488" s="18" t="str">
        <f t="shared" si="23"/>
        <v>0000000</v>
      </c>
      <c r="H488" s="5" t="s">
        <v>134</v>
      </c>
      <c r="I488" s="6" t="s">
        <v>1394</v>
      </c>
      <c r="J488" s="35" t="s">
        <v>1395</v>
      </c>
      <c r="K488" s="23">
        <v>19910</v>
      </c>
      <c r="L488" s="16">
        <v>4978</v>
      </c>
      <c r="M488" s="1"/>
      <c r="N488" s="1"/>
      <c r="O488" s="1"/>
      <c r="P488" s="1"/>
      <c r="Q488" s="1"/>
      <c r="R488" s="1"/>
    </row>
    <row r="489" spans="1:18" x14ac:dyDescent="0.2">
      <c r="A489" t="s">
        <v>23</v>
      </c>
      <c r="B489" s="7" t="s">
        <v>24</v>
      </c>
      <c r="C489" s="7">
        <v>1</v>
      </c>
      <c r="D489" s="13" t="s">
        <v>612</v>
      </c>
      <c r="E489" s="8" t="str">
        <f t="shared" si="21"/>
        <v>54</v>
      </c>
      <c r="F489" s="18" t="str">
        <f t="shared" si="22"/>
        <v>72116</v>
      </c>
      <c r="G489" s="18" t="str">
        <f t="shared" si="23"/>
        <v>0000000</v>
      </c>
      <c r="H489" s="5" t="s">
        <v>134</v>
      </c>
      <c r="I489" s="6" t="s">
        <v>763</v>
      </c>
      <c r="J489" s="35" t="s">
        <v>764</v>
      </c>
      <c r="K489" s="23">
        <v>10317</v>
      </c>
      <c r="L489" s="16">
        <v>341</v>
      </c>
      <c r="M489" s="1"/>
      <c r="N489" s="1"/>
      <c r="O489" s="1"/>
      <c r="P489" s="1"/>
      <c r="Q489" s="1"/>
      <c r="R489" s="1"/>
    </row>
    <row r="490" spans="1:18" x14ac:dyDescent="0.2">
      <c r="A490" t="s">
        <v>23</v>
      </c>
      <c r="B490" s="7" t="s">
        <v>24</v>
      </c>
      <c r="C490" s="7">
        <v>1</v>
      </c>
      <c r="D490" s="13" t="s">
        <v>1022</v>
      </c>
      <c r="E490" s="8" t="str">
        <f t="shared" si="21"/>
        <v>54</v>
      </c>
      <c r="F490" s="18" t="str">
        <f t="shared" si="22"/>
        <v>72140</v>
      </c>
      <c r="G490" s="18" t="str">
        <f t="shared" si="23"/>
        <v>0000000</v>
      </c>
      <c r="H490" s="5" t="s">
        <v>134</v>
      </c>
      <c r="I490" s="6" t="s">
        <v>1467</v>
      </c>
      <c r="J490" s="35" t="s">
        <v>1468</v>
      </c>
      <c r="K490" s="16">
        <v>5766</v>
      </c>
      <c r="L490" s="16">
        <v>72</v>
      </c>
      <c r="M490" s="1"/>
      <c r="N490" s="1"/>
      <c r="O490" s="1"/>
      <c r="P490" s="1"/>
      <c r="Q490" s="1"/>
      <c r="R490" s="1"/>
    </row>
    <row r="491" spans="1:18" x14ac:dyDescent="0.2">
      <c r="A491" t="s">
        <v>23</v>
      </c>
      <c r="B491" s="7" t="s">
        <v>24</v>
      </c>
      <c r="C491" s="7">
        <v>1</v>
      </c>
      <c r="D491" s="13" t="s">
        <v>300</v>
      </c>
      <c r="E491" s="8" t="str">
        <f t="shared" si="21"/>
        <v>54</v>
      </c>
      <c r="F491" s="18" t="str">
        <f t="shared" si="22"/>
        <v>72249</v>
      </c>
      <c r="G491" s="18" t="str">
        <f t="shared" si="23"/>
        <v>0000000</v>
      </c>
      <c r="H491" s="5" t="s">
        <v>134</v>
      </c>
      <c r="I491" s="6" t="s">
        <v>301</v>
      </c>
      <c r="J491" s="35" t="s">
        <v>302</v>
      </c>
      <c r="K491" s="16">
        <v>221253</v>
      </c>
      <c r="L491" s="16">
        <v>6206</v>
      </c>
      <c r="M491" s="1"/>
      <c r="N491" s="1"/>
      <c r="O491" s="1"/>
      <c r="P491" s="1"/>
      <c r="Q491" s="1"/>
      <c r="R491" s="1"/>
    </row>
    <row r="492" spans="1:18" x14ac:dyDescent="0.2">
      <c r="A492" t="s">
        <v>23</v>
      </c>
      <c r="B492" s="7" t="s">
        <v>24</v>
      </c>
      <c r="C492" s="7">
        <v>1</v>
      </c>
      <c r="D492" s="13" t="s">
        <v>566</v>
      </c>
      <c r="E492" s="8" t="str">
        <f t="shared" si="21"/>
        <v>54</v>
      </c>
      <c r="F492" s="18" t="str">
        <f t="shared" si="22"/>
        <v>75325</v>
      </c>
      <c r="G492" s="18" t="str">
        <f t="shared" si="23"/>
        <v>0000000</v>
      </c>
      <c r="H492" s="5" t="s">
        <v>134</v>
      </c>
      <c r="I492" s="6" t="s">
        <v>683</v>
      </c>
      <c r="J492" s="35" t="s">
        <v>684</v>
      </c>
      <c r="K492" s="16">
        <v>164092</v>
      </c>
      <c r="L492" s="16">
        <v>44839</v>
      </c>
      <c r="M492" s="1"/>
      <c r="N492" s="1"/>
      <c r="O492" s="1"/>
      <c r="P492" s="1"/>
      <c r="Q492" s="1"/>
      <c r="R492" s="1"/>
    </row>
    <row r="493" spans="1:18" x14ac:dyDescent="0.2">
      <c r="A493" t="s">
        <v>23</v>
      </c>
      <c r="B493" s="7" t="s">
        <v>24</v>
      </c>
      <c r="C493" s="7">
        <v>1</v>
      </c>
      <c r="D493" s="13" t="s">
        <v>565</v>
      </c>
      <c r="E493" s="8" t="str">
        <f t="shared" si="21"/>
        <v>54</v>
      </c>
      <c r="F493" s="18" t="str">
        <f t="shared" si="22"/>
        <v>76836</v>
      </c>
      <c r="G493" s="18" t="str">
        <f t="shared" si="23"/>
        <v>0000000</v>
      </c>
      <c r="H493" s="5" t="s">
        <v>134</v>
      </c>
      <c r="I493" s="6" t="s">
        <v>681</v>
      </c>
      <c r="J493" s="35" t="s">
        <v>682</v>
      </c>
      <c r="K493" s="23">
        <v>173491</v>
      </c>
      <c r="L493" s="16">
        <v>31240</v>
      </c>
      <c r="M493" s="1"/>
      <c r="N493" s="1"/>
      <c r="O493" s="1"/>
      <c r="P493" s="1"/>
      <c r="Q493" s="1"/>
      <c r="R493" s="1"/>
    </row>
    <row r="494" spans="1:18" x14ac:dyDescent="0.2">
      <c r="A494" t="s">
        <v>53</v>
      </c>
      <c r="B494" s="7" t="s">
        <v>54</v>
      </c>
      <c r="C494" s="7">
        <v>29</v>
      </c>
      <c r="D494" s="13" t="s">
        <v>899</v>
      </c>
      <c r="E494" s="8" t="str">
        <f t="shared" si="21"/>
        <v>55</v>
      </c>
      <c r="F494" s="18" t="str">
        <f t="shared" si="22"/>
        <v>72355</v>
      </c>
      <c r="G494" s="18" t="str">
        <f t="shared" si="23"/>
        <v>0000000</v>
      </c>
      <c r="H494" s="5" t="s">
        <v>134</v>
      </c>
      <c r="I494" s="6" t="s">
        <v>1228</v>
      </c>
      <c r="J494" s="35" t="s">
        <v>1229</v>
      </c>
      <c r="K494" s="16">
        <v>19336</v>
      </c>
      <c r="L494" s="16">
        <v>2820</v>
      </c>
      <c r="M494" s="1"/>
      <c r="N494" s="1"/>
      <c r="O494" s="1"/>
      <c r="P494" s="1"/>
      <c r="Q494" s="1"/>
      <c r="R494" s="1"/>
    </row>
    <row r="495" spans="1:18" x14ac:dyDescent="0.2">
      <c r="A495" t="s">
        <v>53</v>
      </c>
      <c r="B495" s="7" t="s">
        <v>54</v>
      </c>
      <c r="C495" s="7">
        <v>29</v>
      </c>
      <c r="D495" s="13" t="s">
        <v>1016</v>
      </c>
      <c r="E495" s="8" t="str">
        <f t="shared" si="21"/>
        <v>55</v>
      </c>
      <c r="F495" s="18" t="str">
        <f t="shared" si="22"/>
        <v>72371</v>
      </c>
      <c r="G495" s="18" t="str">
        <f t="shared" si="23"/>
        <v>0000000</v>
      </c>
      <c r="H495" s="5" t="s">
        <v>134</v>
      </c>
      <c r="I495" s="6" t="s">
        <v>1455</v>
      </c>
      <c r="J495" s="35" t="s">
        <v>1456</v>
      </c>
      <c r="K495" s="16">
        <v>30972</v>
      </c>
      <c r="L495" s="16">
        <v>7970</v>
      </c>
      <c r="M495" s="1"/>
      <c r="N495" s="1"/>
      <c r="O495" s="1"/>
      <c r="P495" s="1"/>
      <c r="Q495" s="1"/>
      <c r="R495" s="1"/>
    </row>
    <row r="496" spans="1:18" x14ac:dyDescent="0.2">
      <c r="A496" t="s">
        <v>53</v>
      </c>
      <c r="B496" s="7" t="s">
        <v>54</v>
      </c>
      <c r="C496" s="7">
        <v>29</v>
      </c>
      <c r="D496" s="13" t="s">
        <v>1017</v>
      </c>
      <c r="E496" s="8" t="str">
        <f t="shared" si="21"/>
        <v>55</v>
      </c>
      <c r="F496" s="18" t="str">
        <f t="shared" si="22"/>
        <v>72389</v>
      </c>
      <c r="G496" s="18" t="str">
        <f t="shared" si="23"/>
        <v>0000000</v>
      </c>
      <c r="H496" s="5" t="s">
        <v>134</v>
      </c>
      <c r="I496" s="6" t="s">
        <v>1457</v>
      </c>
      <c r="J496" s="35" t="s">
        <v>1458</v>
      </c>
      <c r="K496" s="23">
        <v>48511</v>
      </c>
      <c r="L496" s="16">
        <v>2302</v>
      </c>
      <c r="M496" s="1"/>
      <c r="N496" s="1"/>
      <c r="O496" s="1"/>
      <c r="P496" s="1"/>
      <c r="Q496" s="1"/>
      <c r="R496" s="1"/>
    </row>
    <row r="497" spans="1:18" x14ac:dyDescent="0.2">
      <c r="A497" t="s">
        <v>75</v>
      </c>
      <c r="B497" s="7" t="s">
        <v>76</v>
      </c>
      <c r="C497" s="7">
        <v>58</v>
      </c>
      <c r="D497" s="13" t="s">
        <v>592</v>
      </c>
      <c r="E497" s="8" t="str">
        <f t="shared" si="21"/>
        <v>56</v>
      </c>
      <c r="F497" s="18" t="str">
        <f t="shared" si="22"/>
        <v>72512</v>
      </c>
      <c r="G497" s="18" t="str">
        <f t="shared" si="23"/>
        <v>0000000</v>
      </c>
      <c r="H497" s="5" t="s">
        <v>134</v>
      </c>
      <c r="I497" s="6" t="s">
        <v>728</v>
      </c>
      <c r="J497" s="35" t="s">
        <v>170</v>
      </c>
      <c r="K497" s="23">
        <v>79991</v>
      </c>
      <c r="L497" s="16">
        <v>36754</v>
      </c>
      <c r="M497" s="1"/>
      <c r="N497" s="1"/>
      <c r="O497" s="1"/>
      <c r="P497" s="1"/>
      <c r="Q497" s="1"/>
      <c r="R497" s="1"/>
    </row>
    <row r="498" spans="1:18" x14ac:dyDescent="0.2">
      <c r="A498" t="s">
        <v>75</v>
      </c>
      <c r="B498" s="7" t="s">
        <v>76</v>
      </c>
      <c r="C498" s="7">
        <v>58</v>
      </c>
      <c r="D498" s="13" t="s">
        <v>476</v>
      </c>
      <c r="E498" s="8" t="str">
        <f t="shared" si="21"/>
        <v>56</v>
      </c>
      <c r="F498" s="18" t="str">
        <f t="shared" si="22"/>
        <v>72538</v>
      </c>
      <c r="G498" s="18" t="str">
        <f t="shared" si="23"/>
        <v>0000000</v>
      </c>
      <c r="H498" s="5" t="s">
        <v>134</v>
      </c>
      <c r="I498" s="6" t="s">
        <v>477</v>
      </c>
      <c r="J498" s="35" t="s">
        <v>478</v>
      </c>
      <c r="K498" s="23">
        <v>564751</v>
      </c>
      <c r="L498" s="16">
        <v>419292</v>
      </c>
      <c r="M498" s="1"/>
      <c r="N498" s="1"/>
      <c r="O498" s="1"/>
      <c r="P498" s="1"/>
      <c r="Q498" s="1"/>
      <c r="R498" s="1"/>
    </row>
    <row r="499" spans="1:18" x14ac:dyDescent="0.2">
      <c r="A499" t="s">
        <v>75</v>
      </c>
      <c r="B499" s="7" t="s">
        <v>76</v>
      </c>
      <c r="C499" s="7">
        <v>58</v>
      </c>
      <c r="D499" s="13" t="s">
        <v>1013</v>
      </c>
      <c r="E499" s="8" t="str">
        <f t="shared" si="21"/>
        <v>56</v>
      </c>
      <c r="F499" s="18" t="str">
        <f t="shared" si="22"/>
        <v>72603</v>
      </c>
      <c r="G499" s="18" t="str">
        <f t="shared" si="23"/>
        <v>0000000</v>
      </c>
      <c r="H499" s="5" t="s">
        <v>134</v>
      </c>
      <c r="I499" s="6" t="s">
        <v>1449</v>
      </c>
      <c r="J499" s="35" t="s">
        <v>1450</v>
      </c>
      <c r="K499" s="16">
        <v>394249</v>
      </c>
      <c r="L499" s="16">
        <v>88717</v>
      </c>
      <c r="M499" s="1"/>
      <c r="N499" s="1"/>
      <c r="O499" s="1"/>
      <c r="P499" s="1"/>
      <c r="Q499" s="1"/>
      <c r="R499" s="1"/>
    </row>
    <row r="500" spans="1:18" x14ac:dyDescent="0.2">
      <c r="A500" t="s">
        <v>75</v>
      </c>
      <c r="B500" s="7" t="s">
        <v>76</v>
      </c>
      <c r="C500" s="7">
        <v>58</v>
      </c>
      <c r="D500" s="13" t="s">
        <v>509</v>
      </c>
      <c r="E500" s="8" t="str">
        <f t="shared" si="21"/>
        <v>56</v>
      </c>
      <c r="F500" s="18" t="str">
        <f t="shared" si="22"/>
        <v>72652</v>
      </c>
      <c r="G500" s="18" t="str">
        <f t="shared" si="23"/>
        <v>0000000</v>
      </c>
      <c r="H500" s="5" t="s">
        <v>134</v>
      </c>
      <c r="I500" s="6" t="s">
        <v>510</v>
      </c>
      <c r="J500" s="35" t="s">
        <v>511</v>
      </c>
      <c r="K500" s="23">
        <v>416101</v>
      </c>
      <c r="L500" s="16">
        <v>51764</v>
      </c>
      <c r="M500" s="1"/>
      <c r="N500" s="1"/>
      <c r="O500" s="1"/>
      <c r="P500" s="1"/>
      <c r="Q500" s="1"/>
      <c r="R500" s="1"/>
    </row>
    <row r="501" spans="1:18" x14ac:dyDescent="0.2">
      <c r="A501" t="s">
        <v>75</v>
      </c>
      <c r="B501" s="7" t="s">
        <v>76</v>
      </c>
      <c r="C501" s="7">
        <v>58</v>
      </c>
      <c r="D501" s="13" t="s">
        <v>963</v>
      </c>
      <c r="E501" s="8" t="str">
        <f t="shared" si="21"/>
        <v>56</v>
      </c>
      <c r="F501" s="18" t="str">
        <f t="shared" si="22"/>
        <v>73940</v>
      </c>
      <c r="G501" s="18" t="str">
        <f t="shared" si="23"/>
        <v>0000000</v>
      </c>
      <c r="H501" s="5" t="s">
        <v>134</v>
      </c>
      <c r="I501" s="6" t="s">
        <v>1351</v>
      </c>
      <c r="J501" s="35" t="s">
        <v>1352</v>
      </c>
      <c r="K501" s="16">
        <v>115698</v>
      </c>
      <c r="L501" s="16">
        <v>20200</v>
      </c>
      <c r="M501" s="1"/>
      <c r="N501" s="1"/>
      <c r="O501" s="1"/>
      <c r="P501" s="1"/>
      <c r="Q501" s="1"/>
      <c r="R501" s="1"/>
    </row>
    <row r="502" spans="1:18" x14ac:dyDescent="0.2">
      <c r="A502" t="s">
        <v>75</v>
      </c>
      <c r="B502" s="7" t="s">
        <v>76</v>
      </c>
      <c r="C502" s="7">
        <v>58</v>
      </c>
      <c r="D502" s="13" t="s">
        <v>609</v>
      </c>
      <c r="E502" s="8" t="str">
        <f t="shared" si="21"/>
        <v>56</v>
      </c>
      <c r="F502" s="18" t="str">
        <f t="shared" si="22"/>
        <v>76828</v>
      </c>
      <c r="G502" s="18" t="str">
        <f t="shared" si="23"/>
        <v>0000000</v>
      </c>
      <c r="H502" s="5" t="s">
        <v>134</v>
      </c>
      <c r="I502" s="6" t="s">
        <v>757</v>
      </c>
      <c r="J502" s="35" t="s">
        <v>758</v>
      </c>
      <c r="K502" s="16">
        <v>190744</v>
      </c>
      <c r="L502" s="16">
        <v>98611</v>
      </c>
      <c r="M502" s="1"/>
      <c r="N502" s="1"/>
      <c r="O502" s="1"/>
      <c r="P502" s="1"/>
      <c r="Q502" s="1"/>
      <c r="R502" s="1"/>
    </row>
    <row r="503" spans="1:18" ht="30" x14ac:dyDescent="0.2">
      <c r="A503" t="s">
        <v>75</v>
      </c>
      <c r="B503" s="7" t="s">
        <v>76</v>
      </c>
      <c r="C503" s="7">
        <v>58</v>
      </c>
      <c r="D503" s="13" t="s">
        <v>1092</v>
      </c>
      <c r="E503" s="8" t="str">
        <f t="shared" si="21"/>
        <v>56</v>
      </c>
      <c r="F503" s="18" t="str">
        <f t="shared" si="22"/>
        <v>10561</v>
      </c>
      <c r="G503" s="18" t="str">
        <f t="shared" si="23"/>
        <v>0112417</v>
      </c>
      <c r="H503" s="5" t="s">
        <v>1640</v>
      </c>
      <c r="I503" s="6" t="s">
        <v>1641</v>
      </c>
      <c r="J503" s="35" t="s">
        <v>1642</v>
      </c>
      <c r="K503" s="23">
        <v>10217</v>
      </c>
      <c r="L503" s="16">
        <v>7608</v>
      </c>
      <c r="M503" s="1"/>
      <c r="N503" s="1"/>
      <c r="O503" s="1"/>
      <c r="P503" s="1"/>
      <c r="Q503" s="1"/>
      <c r="R503" s="1"/>
    </row>
    <row r="504" spans="1:18" x14ac:dyDescent="0.2">
      <c r="A504" t="s">
        <v>106</v>
      </c>
      <c r="B504" s="7" t="s">
        <v>107</v>
      </c>
      <c r="C504" s="7">
        <v>1</v>
      </c>
      <c r="D504" s="13" t="s">
        <v>512</v>
      </c>
      <c r="E504" s="8" t="str">
        <f t="shared" si="21"/>
        <v>57</v>
      </c>
      <c r="F504" s="18" t="str">
        <f t="shared" si="22"/>
        <v>72694</v>
      </c>
      <c r="G504" s="18" t="str">
        <f t="shared" si="23"/>
        <v>0000000</v>
      </c>
      <c r="H504" s="5" t="s">
        <v>134</v>
      </c>
      <c r="I504" s="6" t="s">
        <v>191</v>
      </c>
      <c r="J504" s="35" t="s">
        <v>379</v>
      </c>
      <c r="K504" s="23">
        <v>327427</v>
      </c>
      <c r="L504" s="16">
        <v>109189</v>
      </c>
      <c r="M504" s="1"/>
      <c r="N504" s="1"/>
      <c r="O504" s="1"/>
      <c r="P504" s="1"/>
      <c r="Q504" s="1"/>
      <c r="R504" s="1"/>
    </row>
    <row r="505" spans="1:18" x14ac:dyDescent="0.2">
      <c r="A505" t="s">
        <v>106</v>
      </c>
      <c r="B505" s="7" t="s">
        <v>107</v>
      </c>
      <c r="C505" s="7">
        <v>1</v>
      </c>
      <c r="D505" s="13" t="s">
        <v>1039</v>
      </c>
      <c r="E505" s="8" t="str">
        <f t="shared" si="21"/>
        <v>57</v>
      </c>
      <c r="F505" s="18" t="str">
        <f t="shared" si="22"/>
        <v>72702</v>
      </c>
      <c r="G505" s="18" t="str">
        <f t="shared" si="23"/>
        <v>0000000</v>
      </c>
      <c r="H505" s="8" t="s">
        <v>134</v>
      </c>
      <c r="I505" s="6" t="s">
        <v>1499</v>
      </c>
      <c r="J505" s="36" t="s">
        <v>1500</v>
      </c>
      <c r="K505" s="16">
        <v>41433</v>
      </c>
      <c r="L505" s="16">
        <v>6743</v>
      </c>
      <c r="M505" s="1"/>
      <c r="N505" s="1"/>
      <c r="O505" s="1"/>
      <c r="P505" s="1"/>
      <c r="Q505" s="1"/>
      <c r="R505" s="1"/>
    </row>
    <row r="506" spans="1:18" x14ac:dyDescent="0.2">
      <c r="A506" t="s">
        <v>83</v>
      </c>
      <c r="B506" s="7" t="s">
        <v>84</v>
      </c>
      <c r="C506" s="7">
        <v>2</v>
      </c>
      <c r="D506" s="13" t="s">
        <v>1054</v>
      </c>
      <c r="E506" s="8" t="str">
        <f t="shared" si="21"/>
        <v>58</v>
      </c>
      <c r="F506" s="18" t="str">
        <f t="shared" si="22"/>
        <v>10587</v>
      </c>
      <c r="G506" s="18" t="str">
        <f t="shared" si="23"/>
        <v>0000000</v>
      </c>
      <c r="H506" s="5" t="s">
        <v>134</v>
      </c>
      <c r="I506" s="6" t="s">
        <v>816</v>
      </c>
      <c r="J506" s="35" t="s">
        <v>1528</v>
      </c>
      <c r="K506" s="16">
        <v>17342</v>
      </c>
      <c r="L506" s="16">
        <v>229</v>
      </c>
      <c r="M506" s="1"/>
      <c r="N506" s="1"/>
      <c r="O506" s="1"/>
      <c r="P506" s="1"/>
      <c r="Q506" s="1"/>
      <c r="R506" s="1"/>
    </row>
    <row r="507" spans="1:18" x14ac:dyDescent="0.2">
      <c r="A507" t="s">
        <v>83</v>
      </c>
      <c r="B507" s="7" t="s">
        <v>84</v>
      </c>
      <c r="C507" s="7">
        <v>2</v>
      </c>
      <c r="D507" s="13" t="s">
        <v>881</v>
      </c>
      <c r="E507" s="8" t="str">
        <f t="shared" si="21"/>
        <v>58</v>
      </c>
      <c r="F507" s="18" t="str">
        <f t="shared" si="22"/>
        <v>72728</v>
      </c>
      <c r="G507" s="18" t="str">
        <f t="shared" si="23"/>
        <v>0000000</v>
      </c>
      <c r="H507" s="5" t="s">
        <v>134</v>
      </c>
      <c r="I507" s="6" t="s">
        <v>437</v>
      </c>
      <c r="J507" s="35" t="s">
        <v>1195</v>
      </c>
      <c r="K507" s="16">
        <v>1708</v>
      </c>
      <c r="L507" s="16">
        <v>1088</v>
      </c>
      <c r="M507" s="1"/>
      <c r="N507" s="1"/>
      <c r="O507" s="1"/>
      <c r="P507" s="1"/>
      <c r="Q507" s="1"/>
      <c r="R507" s="1"/>
    </row>
    <row r="508" spans="1:18" x14ac:dyDescent="0.2">
      <c r="A508" t="s">
        <v>83</v>
      </c>
      <c r="B508" s="7" t="s">
        <v>84</v>
      </c>
      <c r="C508" s="7">
        <v>2</v>
      </c>
      <c r="D508" s="13" t="s">
        <v>588</v>
      </c>
      <c r="E508" s="8" t="str">
        <f t="shared" si="21"/>
        <v>58</v>
      </c>
      <c r="F508" s="18" t="str">
        <f t="shared" si="22"/>
        <v>72736</v>
      </c>
      <c r="G508" s="18" t="str">
        <f t="shared" si="23"/>
        <v>0000000</v>
      </c>
      <c r="H508" s="5" t="s">
        <v>134</v>
      </c>
      <c r="I508" s="6" t="s">
        <v>260</v>
      </c>
      <c r="J508" s="35" t="s">
        <v>722</v>
      </c>
      <c r="K508" s="16">
        <v>476841</v>
      </c>
      <c r="L508" s="16">
        <v>242816</v>
      </c>
      <c r="M508" s="1"/>
      <c r="N508" s="1"/>
      <c r="O508" s="1"/>
      <c r="P508" s="1"/>
      <c r="Q508" s="1"/>
      <c r="R508" s="1"/>
    </row>
    <row r="509" spans="1:18" ht="15.75" x14ac:dyDescent="0.25">
      <c r="A509" s="38" t="s">
        <v>6</v>
      </c>
      <c r="B509" s="39"/>
      <c r="C509" s="39"/>
      <c r="D509" s="39"/>
      <c r="E509" s="39"/>
      <c r="F509" s="39"/>
      <c r="G509" s="39"/>
      <c r="H509" s="39"/>
      <c r="I509" s="39"/>
      <c r="J509" s="38"/>
      <c r="K509" s="40">
        <f>SUBTOTAL(109, Table1[2021–22
Final
Allocation])</f>
        <v>127200997</v>
      </c>
      <c r="L509" s="40">
        <f>SUBTOTAL(109, Table1[6th
Apportionment])</f>
        <v>42592106</v>
      </c>
      <c r="M509" s="1"/>
      <c r="N509" s="1"/>
      <c r="O509" s="1"/>
      <c r="P509" s="1"/>
      <c r="Q509" s="1"/>
      <c r="R509" s="1"/>
    </row>
    <row r="510" spans="1:18" x14ac:dyDescent="0.2">
      <c r="A510" t="s">
        <v>4</v>
      </c>
      <c r="E510" s="1"/>
      <c r="F510" s="1"/>
      <c r="G510" s="1"/>
      <c r="H510" s="1"/>
      <c r="I510" s="1"/>
      <c r="J510" s="1"/>
      <c r="M510" s="1"/>
      <c r="N510" s="1"/>
      <c r="O510" s="1"/>
      <c r="P510" s="1"/>
      <c r="Q510" s="1"/>
      <c r="R510" s="1"/>
    </row>
    <row r="511" spans="1:18" x14ac:dyDescent="0.2">
      <c r="A511" t="s">
        <v>5</v>
      </c>
      <c r="E511" s="1"/>
      <c r="F511" s="1"/>
      <c r="G511" s="1"/>
      <c r="H511" s="1"/>
      <c r="I511" s="1"/>
      <c r="J511" s="1"/>
      <c r="M511" s="1"/>
      <c r="N511" s="1"/>
      <c r="O511" s="1"/>
      <c r="P511" s="1"/>
      <c r="Q511" s="1"/>
      <c r="R511" s="1"/>
    </row>
    <row r="512" spans="1:18" x14ac:dyDescent="0.2">
      <c r="A512" s="10" t="s">
        <v>1842</v>
      </c>
      <c r="E512" s="1"/>
      <c r="F512" s="1"/>
      <c r="G512" s="1"/>
      <c r="H512" s="1"/>
      <c r="I512" s="1"/>
      <c r="J512" s="1"/>
      <c r="M512" s="1"/>
      <c r="N512" s="1"/>
      <c r="O512" s="1"/>
      <c r="P512" s="1"/>
      <c r="Q512" s="1"/>
      <c r="R512" s="1"/>
    </row>
    <row r="513" spans="13:18" x14ac:dyDescent="0.2">
      <c r="M513" s="1"/>
      <c r="N513" s="1"/>
      <c r="O513" s="1"/>
      <c r="P513" s="1"/>
      <c r="Q513" s="1"/>
      <c r="R513" s="1"/>
    </row>
    <row r="514" spans="13:18" x14ac:dyDescent="0.2">
      <c r="M514" s="1"/>
      <c r="N514" s="1"/>
      <c r="O514" s="1"/>
      <c r="P514" s="1"/>
      <c r="Q514" s="1"/>
      <c r="R514" s="1"/>
    </row>
    <row r="515" spans="13:18" x14ac:dyDescent="0.2">
      <c r="M515" s="1"/>
      <c r="N515" s="1"/>
      <c r="O515" s="1"/>
      <c r="P515" s="1"/>
      <c r="Q515" s="1"/>
      <c r="R515" s="1"/>
    </row>
    <row r="516" spans="13:18" x14ac:dyDescent="0.2">
      <c r="M516" s="1"/>
      <c r="N516" s="1"/>
      <c r="O516" s="1"/>
      <c r="P516" s="1"/>
      <c r="Q516" s="1"/>
      <c r="R516" s="1"/>
    </row>
    <row r="517" spans="13:18" x14ac:dyDescent="0.2">
      <c r="M517" s="1"/>
      <c r="N517" s="1"/>
      <c r="O517" s="1"/>
      <c r="P517" s="1"/>
      <c r="Q517" s="1"/>
      <c r="R517" s="1"/>
    </row>
    <row r="518" spans="13:18" x14ac:dyDescent="0.2">
      <c r="M518" s="1"/>
      <c r="N518" s="1"/>
      <c r="O518" s="1"/>
      <c r="P518" s="1"/>
      <c r="Q518" s="1"/>
      <c r="R518" s="1"/>
    </row>
    <row r="519" spans="13:18" x14ac:dyDescent="0.2">
      <c r="M519" s="1"/>
      <c r="N519" s="1"/>
      <c r="O519" s="1"/>
      <c r="P519" s="1"/>
      <c r="Q519" s="1"/>
      <c r="R519" s="1"/>
    </row>
    <row r="520" spans="13:18" x14ac:dyDescent="0.2">
      <c r="M520" s="1"/>
      <c r="N520" s="1"/>
      <c r="O520" s="1"/>
      <c r="P520" s="1"/>
      <c r="Q520" s="1"/>
      <c r="R520" s="1"/>
    </row>
    <row r="521" spans="13:18" x14ac:dyDescent="0.2">
      <c r="M521" s="1"/>
      <c r="N521" s="1"/>
      <c r="O521" s="1"/>
      <c r="P521" s="1"/>
      <c r="Q521" s="1"/>
      <c r="R521" s="1"/>
    </row>
    <row r="522" spans="13:18" x14ac:dyDescent="0.2">
      <c r="M522" s="1"/>
      <c r="N522" s="1"/>
      <c r="O522" s="1"/>
      <c r="P522" s="1"/>
      <c r="Q522" s="1"/>
      <c r="R522" s="1"/>
    </row>
    <row r="523" spans="13:18" x14ac:dyDescent="0.2">
      <c r="M523" s="1"/>
      <c r="N523" s="1"/>
      <c r="O523" s="1"/>
      <c r="P523" s="1"/>
      <c r="Q523" s="1"/>
      <c r="R523" s="1"/>
    </row>
    <row r="524" spans="13:18" x14ac:dyDescent="0.2">
      <c r="M524" s="1"/>
      <c r="N524" s="1"/>
      <c r="O524" s="1"/>
      <c r="P524" s="1"/>
      <c r="Q524" s="1"/>
      <c r="R524" s="1"/>
    </row>
    <row r="525" spans="13:18" x14ac:dyDescent="0.2">
      <c r="M525" s="1"/>
      <c r="N525" s="1"/>
      <c r="O525" s="1"/>
      <c r="P525" s="1"/>
      <c r="Q525" s="1"/>
      <c r="R525" s="1"/>
    </row>
    <row r="526" spans="13:18" x14ac:dyDescent="0.2">
      <c r="M526" s="1"/>
      <c r="N526" s="1"/>
      <c r="O526" s="1"/>
      <c r="P526" s="1"/>
      <c r="Q526" s="1"/>
      <c r="R526" s="1"/>
    </row>
    <row r="527" spans="13:18" x14ac:dyDescent="0.2">
      <c r="M527" s="1"/>
      <c r="N527" s="1"/>
      <c r="O527" s="1"/>
      <c r="P527" s="1"/>
      <c r="Q527" s="1"/>
      <c r="R527" s="1"/>
    </row>
    <row r="528" spans="13:18" x14ac:dyDescent="0.2">
      <c r="M528" s="1"/>
      <c r="N528" s="1"/>
      <c r="O528" s="1"/>
      <c r="P528" s="1"/>
      <c r="Q528" s="1"/>
      <c r="R528" s="1"/>
    </row>
    <row r="529" spans="13:18" x14ac:dyDescent="0.2">
      <c r="M529" s="1"/>
      <c r="N529" s="1"/>
      <c r="O529" s="1"/>
      <c r="P529" s="1"/>
      <c r="Q529" s="1"/>
      <c r="R529" s="1"/>
    </row>
    <row r="530" spans="13:18" x14ac:dyDescent="0.2">
      <c r="M530" s="1"/>
      <c r="N530" s="1"/>
      <c r="O530" s="1"/>
      <c r="P530" s="1"/>
      <c r="Q530" s="1"/>
      <c r="R530" s="1"/>
    </row>
    <row r="531" spans="13:18" x14ac:dyDescent="0.2">
      <c r="M531" s="1"/>
      <c r="N531" s="1"/>
      <c r="O531" s="1"/>
      <c r="P531" s="1"/>
      <c r="Q531" s="1"/>
      <c r="R531" s="1"/>
    </row>
    <row r="532" spans="13:18" x14ac:dyDescent="0.2">
      <c r="M532" s="1"/>
      <c r="N532" s="1"/>
      <c r="O532" s="1"/>
      <c r="P532" s="1"/>
      <c r="Q532" s="1"/>
      <c r="R532" s="1"/>
    </row>
    <row r="533" spans="13:18" x14ac:dyDescent="0.2">
      <c r="M533" s="1"/>
      <c r="N533" s="1"/>
      <c r="O533" s="1"/>
      <c r="P533" s="1"/>
      <c r="Q533" s="1"/>
      <c r="R533" s="1"/>
    </row>
    <row r="534" spans="13:18" x14ac:dyDescent="0.2">
      <c r="M534" s="1"/>
      <c r="N534" s="1"/>
      <c r="O534" s="1"/>
      <c r="P534" s="1"/>
      <c r="Q534" s="1"/>
      <c r="R534" s="1"/>
    </row>
    <row r="535" spans="13:18" x14ac:dyDescent="0.2">
      <c r="M535" s="1"/>
      <c r="N535" s="1"/>
      <c r="O535" s="1"/>
      <c r="P535" s="1"/>
      <c r="Q535" s="1"/>
      <c r="R535" s="1"/>
    </row>
    <row r="536" spans="13:18" x14ac:dyDescent="0.2">
      <c r="M536" s="1"/>
      <c r="N536" s="1"/>
      <c r="O536" s="1"/>
      <c r="P536" s="1"/>
      <c r="Q536" s="1"/>
      <c r="R536" s="1"/>
    </row>
    <row r="537" spans="13:18" x14ac:dyDescent="0.2">
      <c r="M537" s="1"/>
      <c r="N537" s="1"/>
      <c r="O537" s="1"/>
      <c r="P537" s="1"/>
      <c r="Q537" s="1"/>
      <c r="R537" s="1"/>
    </row>
    <row r="538" spans="13:18" x14ac:dyDescent="0.2">
      <c r="M538" s="1"/>
      <c r="N538" s="1"/>
      <c r="O538" s="1"/>
      <c r="P538" s="1"/>
      <c r="Q538" s="1"/>
      <c r="R538" s="1"/>
    </row>
    <row r="539" spans="13:18" x14ac:dyDescent="0.2">
      <c r="M539" s="1"/>
      <c r="N539" s="1"/>
      <c r="O539" s="1"/>
      <c r="P539" s="1"/>
      <c r="Q539" s="1"/>
      <c r="R539" s="1"/>
    </row>
    <row r="540" spans="13:18" x14ac:dyDescent="0.2">
      <c r="M540" s="1"/>
      <c r="N540" s="1"/>
      <c r="O540" s="1"/>
      <c r="P540" s="1"/>
      <c r="Q540" s="1"/>
      <c r="R540" s="1"/>
    </row>
    <row r="541" spans="13:18" x14ac:dyDescent="0.2">
      <c r="M541" s="1"/>
      <c r="N541" s="1"/>
      <c r="O541" s="1"/>
      <c r="P541" s="1"/>
      <c r="Q541" s="1"/>
      <c r="R541" s="1"/>
    </row>
    <row r="542" spans="13:18" x14ac:dyDescent="0.2">
      <c r="M542" s="1"/>
      <c r="N542" s="1"/>
      <c r="O542" s="1"/>
      <c r="P542" s="1"/>
      <c r="Q542" s="1"/>
      <c r="R542" s="1"/>
    </row>
    <row r="543" spans="13:18" x14ac:dyDescent="0.2">
      <c r="M543" s="1"/>
      <c r="N543" s="1"/>
      <c r="O543" s="1"/>
      <c r="P543" s="1"/>
      <c r="Q543" s="1"/>
      <c r="R543" s="1"/>
    </row>
    <row r="544" spans="13:18" x14ac:dyDescent="0.2">
      <c r="M544" s="1"/>
      <c r="N544" s="1"/>
      <c r="O544" s="1"/>
      <c r="P544" s="1"/>
      <c r="Q544" s="1"/>
      <c r="R544" s="1"/>
    </row>
    <row r="545" spans="13:18" x14ac:dyDescent="0.2">
      <c r="M545" s="1"/>
      <c r="N545" s="1"/>
      <c r="O545" s="1"/>
      <c r="P545" s="1"/>
      <c r="Q545" s="1"/>
      <c r="R545" s="1"/>
    </row>
    <row r="546" spans="13:18" x14ac:dyDescent="0.2">
      <c r="M546" s="1"/>
      <c r="N546" s="1"/>
      <c r="O546" s="1"/>
      <c r="P546" s="1"/>
      <c r="Q546" s="1"/>
      <c r="R546" s="1"/>
    </row>
    <row r="547" spans="13:18" x14ac:dyDescent="0.2">
      <c r="M547" s="1"/>
      <c r="N547" s="1"/>
      <c r="O547" s="1"/>
      <c r="P547" s="1"/>
      <c r="Q547" s="1"/>
      <c r="R547" s="1"/>
    </row>
    <row r="548" spans="13:18" x14ac:dyDescent="0.2">
      <c r="M548" s="1"/>
      <c r="N548" s="1"/>
      <c r="O548" s="1"/>
      <c r="P548" s="1"/>
      <c r="Q548" s="1"/>
      <c r="R548" s="1"/>
    </row>
    <row r="549" spans="13:18" x14ac:dyDescent="0.2">
      <c r="M549" s="1"/>
      <c r="N549" s="1"/>
      <c r="O549" s="1"/>
      <c r="P549" s="1"/>
      <c r="Q549" s="1"/>
      <c r="R549" s="1"/>
    </row>
    <row r="550" spans="13:18" x14ac:dyDescent="0.2">
      <c r="M550" s="1"/>
      <c r="N550" s="1"/>
      <c r="O550" s="1"/>
      <c r="P550" s="1"/>
      <c r="Q550" s="1"/>
      <c r="R550" s="1"/>
    </row>
    <row r="551" spans="13:18" x14ac:dyDescent="0.2">
      <c r="M551" s="1"/>
      <c r="N551" s="1"/>
      <c r="O551" s="1"/>
      <c r="P551" s="1"/>
      <c r="Q551" s="1"/>
      <c r="R551" s="1"/>
    </row>
    <row r="552" spans="13:18" x14ac:dyDescent="0.2">
      <c r="M552" s="1"/>
      <c r="N552" s="1"/>
      <c r="O552" s="1"/>
      <c r="P552" s="1"/>
      <c r="Q552" s="1"/>
      <c r="R552" s="1"/>
    </row>
    <row r="553" spans="13:18" x14ac:dyDescent="0.2">
      <c r="M553" s="1"/>
      <c r="N553" s="1"/>
      <c r="O553" s="1"/>
      <c r="P553" s="1"/>
      <c r="Q553" s="1"/>
      <c r="R553" s="1"/>
    </row>
    <row r="554" spans="13:18" x14ac:dyDescent="0.2">
      <c r="M554" s="1"/>
      <c r="N554" s="1"/>
      <c r="O554" s="1"/>
      <c r="P554" s="1"/>
      <c r="Q554" s="1"/>
      <c r="R554" s="1"/>
    </row>
    <row r="555" spans="13:18" x14ac:dyDescent="0.2">
      <c r="M555" s="1"/>
      <c r="N555" s="1"/>
      <c r="O555" s="1"/>
      <c r="P555" s="1"/>
      <c r="Q555" s="1"/>
      <c r="R555" s="1"/>
    </row>
    <row r="556" spans="13:18" x14ac:dyDescent="0.2">
      <c r="M556" s="1"/>
      <c r="N556" s="1"/>
      <c r="O556" s="1"/>
      <c r="P556" s="1"/>
      <c r="Q556" s="1"/>
      <c r="R556" s="1"/>
    </row>
    <row r="557" spans="13:18" x14ac:dyDescent="0.2">
      <c r="M557" s="1"/>
      <c r="N557" s="1"/>
      <c r="O557" s="1"/>
      <c r="P557" s="1"/>
      <c r="Q557" s="1"/>
      <c r="R557" s="1"/>
    </row>
    <row r="558" spans="13:18" x14ac:dyDescent="0.2">
      <c r="M558" s="1"/>
      <c r="N558" s="1"/>
      <c r="O558" s="1"/>
      <c r="P558" s="1"/>
      <c r="Q558" s="1"/>
      <c r="R558" s="1"/>
    </row>
    <row r="559" spans="13:18" x14ac:dyDescent="0.2">
      <c r="M559" s="1"/>
      <c r="N559" s="1"/>
      <c r="O559" s="1"/>
      <c r="P559" s="1"/>
      <c r="Q559" s="1"/>
      <c r="R559" s="1"/>
    </row>
    <row r="560" spans="13:18" x14ac:dyDescent="0.2">
      <c r="M560" s="1"/>
      <c r="N560" s="1"/>
      <c r="O560" s="1"/>
      <c r="P560" s="1"/>
      <c r="Q560" s="1"/>
      <c r="R560" s="1"/>
    </row>
    <row r="561" spans="13:18" x14ac:dyDescent="0.2">
      <c r="M561" s="1"/>
      <c r="N561" s="1"/>
      <c r="O561" s="1"/>
      <c r="P561" s="1"/>
      <c r="Q561" s="1"/>
      <c r="R561" s="1"/>
    </row>
    <row r="562" spans="13:18" x14ac:dyDescent="0.2">
      <c r="M562" s="1"/>
      <c r="N562" s="1"/>
      <c r="O562" s="1"/>
      <c r="P562" s="1"/>
      <c r="Q562" s="1"/>
      <c r="R562" s="1"/>
    </row>
    <row r="563" spans="13:18" x14ac:dyDescent="0.2">
      <c r="M563" s="1"/>
      <c r="N563" s="1"/>
      <c r="O563" s="1"/>
      <c r="P563" s="1"/>
      <c r="Q563" s="1"/>
      <c r="R563" s="1"/>
    </row>
    <row r="564" spans="13:18" x14ac:dyDescent="0.2">
      <c r="M564" s="1"/>
      <c r="N564" s="1"/>
      <c r="O564" s="1"/>
      <c r="P564" s="1"/>
      <c r="Q564" s="1"/>
      <c r="R564" s="1"/>
    </row>
    <row r="565" spans="13:18" x14ac:dyDescent="0.2">
      <c r="M565" s="1"/>
      <c r="N565" s="1"/>
      <c r="O565" s="1"/>
      <c r="P565" s="1"/>
      <c r="Q565" s="1"/>
      <c r="R565" s="1"/>
    </row>
    <row r="566" spans="13:18" x14ac:dyDescent="0.2">
      <c r="M566" s="1"/>
      <c r="N566" s="1"/>
      <c r="O566" s="1"/>
      <c r="P566" s="1"/>
      <c r="Q566" s="1"/>
      <c r="R566" s="1"/>
    </row>
    <row r="567" spans="13:18" x14ac:dyDescent="0.2">
      <c r="M567" s="1"/>
      <c r="N567" s="1"/>
      <c r="O567" s="1"/>
      <c r="P567" s="1"/>
      <c r="Q567" s="1"/>
      <c r="R567" s="1"/>
    </row>
    <row r="568" spans="13:18" x14ac:dyDescent="0.2">
      <c r="M568" s="1"/>
      <c r="N568" s="1"/>
      <c r="O568" s="1"/>
      <c r="P568" s="1"/>
      <c r="Q568" s="1"/>
      <c r="R568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32.33203125" customWidth="1"/>
    <col min="3" max="3" width="22.6640625" customWidth="1"/>
    <col min="4" max="4" width="18.21875" style="17" customWidth="1"/>
    <col min="5" max="5" width="18.88671875" style="2" customWidth="1"/>
    <col min="6" max="6" width="15.6640625" style="3" customWidth="1"/>
    <col min="7" max="16384" width="8.88671875" style="1"/>
  </cols>
  <sheetData>
    <row r="1" spans="1:6" s="33" customFormat="1" ht="18.600000000000001" customHeight="1" x14ac:dyDescent="0.3">
      <c r="A1" s="30" t="s">
        <v>860</v>
      </c>
      <c r="B1" s="31"/>
      <c r="C1" s="31"/>
      <c r="D1" s="32"/>
    </row>
    <row r="2" spans="1:6" s="28" customFormat="1" ht="18" x14ac:dyDescent="0.25">
      <c r="A2" s="19" t="s">
        <v>7</v>
      </c>
      <c r="D2" s="29"/>
    </row>
    <row r="3" spans="1:6" customFormat="1" ht="16.5" thickBot="1" x14ac:dyDescent="0.3">
      <c r="A3" s="9" t="s">
        <v>265</v>
      </c>
      <c r="D3" s="14"/>
    </row>
    <row r="4" spans="1:6" ht="33" thickTop="1" thickBot="1" x14ac:dyDescent="0.3">
      <c r="A4" s="20" t="s">
        <v>0</v>
      </c>
      <c r="B4" s="20" t="s">
        <v>10</v>
      </c>
      <c r="C4" s="20" t="s">
        <v>8</v>
      </c>
      <c r="D4" s="20" t="s">
        <v>11</v>
      </c>
      <c r="E4" s="1"/>
      <c r="F4" s="1"/>
    </row>
    <row r="5" spans="1:6" ht="15.75" thickTop="1" x14ac:dyDescent="0.2">
      <c r="A5" s="12" t="s">
        <v>203</v>
      </c>
      <c r="B5" s="13" t="s">
        <v>19</v>
      </c>
      <c r="C5" s="34" t="s">
        <v>1843</v>
      </c>
      <c r="D5" s="15">
        <v>322804</v>
      </c>
      <c r="E5" s="1"/>
      <c r="F5" s="1"/>
    </row>
    <row r="6" spans="1:6" x14ac:dyDescent="0.2">
      <c r="A6" s="22" t="s">
        <v>204</v>
      </c>
      <c r="B6" s="13" t="s">
        <v>63</v>
      </c>
      <c r="C6" s="34" t="s">
        <v>1843</v>
      </c>
      <c r="D6" s="15">
        <v>109096</v>
      </c>
      <c r="E6" s="1"/>
      <c r="F6" s="1"/>
    </row>
    <row r="7" spans="1:6" x14ac:dyDescent="0.2">
      <c r="A7" s="12" t="s">
        <v>205</v>
      </c>
      <c r="B7" s="13" t="s">
        <v>73</v>
      </c>
      <c r="C7" s="34" t="s">
        <v>1843</v>
      </c>
      <c r="D7" s="15">
        <v>2112</v>
      </c>
      <c r="E7" s="1"/>
      <c r="F7" s="1"/>
    </row>
    <row r="8" spans="1:6" x14ac:dyDescent="0.2">
      <c r="A8" s="12" t="s">
        <v>206</v>
      </c>
      <c r="B8" s="13" t="s">
        <v>100</v>
      </c>
      <c r="C8" s="34" t="s">
        <v>1843</v>
      </c>
      <c r="D8" s="15">
        <v>1763</v>
      </c>
      <c r="E8" s="1"/>
      <c r="F8" s="1"/>
    </row>
    <row r="9" spans="1:6" x14ac:dyDescent="0.2">
      <c r="A9" s="12" t="s">
        <v>207</v>
      </c>
      <c r="B9" s="13" t="s">
        <v>857</v>
      </c>
      <c r="C9" s="34" t="s">
        <v>1843</v>
      </c>
      <c r="D9" s="15">
        <v>411372</v>
      </c>
      <c r="E9" s="1"/>
      <c r="F9" s="1"/>
    </row>
    <row r="10" spans="1:6" x14ac:dyDescent="0.2">
      <c r="A10" s="12" t="s">
        <v>208</v>
      </c>
      <c r="B10" s="13" t="s">
        <v>102</v>
      </c>
      <c r="C10" s="34" t="s">
        <v>1843</v>
      </c>
      <c r="D10" s="23">
        <v>8784</v>
      </c>
      <c r="E10" s="1"/>
      <c r="F10" s="1"/>
    </row>
    <row r="11" spans="1:6" x14ac:dyDescent="0.2">
      <c r="A11" s="12" t="s">
        <v>209</v>
      </c>
      <c r="B11" s="13" t="s">
        <v>67</v>
      </c>
      <c r="C11" s="34" t="s">
        <v>1843</v>
      </c>
      <c r="D11" s="16">
        <v>59071</v>
      </c>
      <c r="E11" s="1"/>
      <c r="F11" s="1"/>
    </row>
    <row r="12" spans="1:6" x14ac:dyDescent="0.2">
      <c r="A12" s="7" t="s">
        <v>210</v>
      </c>
      <c r="B12" s="13" t="s">
        <v>29</v>
      </c>
      <c r="C12" s="34" t="s">
        <v>1843</v>
      </c>
      <c r="D12" s="16">
        <v>641988</v>
      </c>
      <c r="E12" s="1"/>
      <c r="F12" s="1"/>
    </row>
    <row r="13" spans="1:6" x14ac:dyDescent="0.2">
      <c r="A13" s="7" t="s">
        <v>211</v>
      </c>
      <c r="B13" s="13" t="s">
        <v>85</v>
      </c>
      <c r="C13" s="34" t="s">
        <v>1843</v>
      </c>
      <c r="D13" s="16">
        <v>70186</v>
      </c>
      <c r="E13" s="1"/>
      <c r="F13" s="1"/>
    </row>
    <row r="14" spans="1:6" x14ac:dyDescent="0.2">
      <c r="A14" s="7" t="s">
        <v>212</v>
      </c>
      <c r="B14" s="13" t="s">
        <v>40</v>
      </c>
      <c r="C14" s="34" t="s">
        <v>1843</v>
      </c>
      <c r="D14" s="16">
        <v>111095</v>
      </c>
      <c r="E14" s="1"/>
      <c r="F14" s="1"/>
    </row>
    <row r="15" spans="1:6" x14ac:dyDescent="0.2">
      <c r="A15" s="7" t="s">
        <v>213</v>
      </c>
      <c r="B15" s="13" t="s">
        <v>71</v>
      </c>
      <c r="C15" s="34" t="s">
        <v>1843</v>
      </c>
      <c r="D15" s="16">
        <v>145039</v>
      </c>
      <c r="E15" s="1"/>
      <c r="F15" s="1"/>
    </row>
    <row r="16" spans="1:6" x14ac:dyDescent="0.2">
      <c r="A16" s="7" t="s">
        <v>214</v>
      </c>
      <c r="B16" s="13" t="s">
        <v>47</v>
      </c>
      <c r="C16" s="34" t="s">
        <v>1843</v>
      </c>
      <c r="D16" s="16">
        <v>2196111</v>
      </c>
      <c r="E16" s="1"/>
      <c r="F16" s="1"/>
    </row>
    <row r="17" spans="1:6" x14ac:dyDescent="0.2">
      <c r="A17" s="7" t="s">
        <v>215</v>
      </c>
      <c r="B17" s="13" t="s">
        <v>89</v>
      </c>
      <c r="C17" s="34" t="s">
        <v>1843</v>
      </c>
      <c r="D17" s="16">
        <v>109725</v>
      </c>
      <c r="E17" s="1"/>
      <c r="F17" s="1"/>
    </row>
    <row r="18" spans="1:6" x14ac:dyDescent="0.2">
      <c r="A18" s="7" t="s">
        <v>216</v>
      </c>
      <c r="B18" s="13" t="s">
        <v>110</v>
      </c>
      <c r="C18" s="34" t="s">
        <v>1843</v>
      </c>
      <c r="D18" s="16">
        <v>30845</v>
      </c>
      <c r="E18" s="1"/>
      <c r="F18" s="1"/>
    </row>
    <row r="19" spans="1:6" x14ac:dyDescent="0.2">
      <c r="A19" s="7" t="s">
        <v>217</v>
      </c>
      <c r="B19" s="13" t="s">
        <v>61</v>
      </c>
      <c r="C19" s="34" t="s">
        <v>1843</v>
      </c>
      <c r="D19" s="16">
        <v>8483</v>
      </c>
      <c r="E19" s="1"/>
      <c r="F19" s="1"/>
    </row>
    <row r="20" spans="1:6" x14ac:dyDescent="0.2">
      <c r="A20" s="7" t="s">
        <v>218</v>
      </c>
      <c r="B20" s="13" t="s">
        <v>13</v>
      </c>
      <c r="C20" s="34" t="s">
        <v>1843</v>
      </c>
      <c r="D20" s="16">
        <v>17477806</v>
      </c>
      <c r="E20" s="1"/>
      <c r="F20" s="1"/>
    </row>
    <row r="21" spans="1:6" x14ac:dyDescent="0.2">
      <c r="A21" s="7" t="s">
        <v>275</v>
      </c>
      <c r="B21" s="13" t="s">
        <v>95</v>
      </c>
      <c r="C21" s="34" t="s">
        <v>1843</v>
      </c>
      <c r="D21" s="16">
        <v>112473</v>
      </c>
      <c r="E21" s="1"/>
      <c r="F21" s="1"/>
    </row>
    <row r="22" spans="1:6" x14ac:dyDescent="0.2">
      <c r="A22" s="7" t="s">
        <v>219</v>
      </c>
      <c r="B22" s="13" t="s">
        <v>112</v>
      </c>
      <c r="C22" s="34" t="s">
        <v>1843</v>
      </c>
      <c r="D22" s="16">
        <v>156897</v>
      </c>
      <c r="E22" s="1"/>
      <c r="F22" s="1"/>
    </row>
    <row r="23" spans="1:6" x14ac:dyDescent="0.2">
      <c r="A23" s="7" t="s">
        <v>220</v>
      </c>
      <c r="B23" s="13" t="s">
        <v>115</v>
      </c>
      <c r="C23" s="34" t="s">
        <v>1843</v>
      </c>
      <c r="D23" s="16">
        <v>25848</v>
      </c>
      <c r="E23" s="1"/>
      <c r="F23" s="1"/>
    </row>
    <row r="24" spans="1:6" x14ac:dyDescent="0.2">
      <c r="A24" s="7" t="s">
        <v>221</v>
      </c>
      <c r="B24" s="13" t="s">
        <v>35</v>
      </c>
      <c r="C24" s="34" t="s">
        <v>1843</v>
      </c>
      <c r="D24" s="16">
        <v>22834</v>
      </c>
      <c r="E24" s="1"/>
      <c r="F24" s="1"/>
    </row>
    <row r="25" spans="1:6" x14ac:dyDescent="0.2">
      <c r="A25" s="7" t="s">
        <v>222</v>
      </c>
      <c r="B25" s="13" t="s">
        <v>45</v>
      </c>
      <c r="C25" s="34" t="s">
        <v>1843</v>
      </c>
      <c r="D25" s="16">
        <v>287072</v>
      </c>
      <c r="E25" s="1"/>
      <c r="F25" s="1"/>
    </row>
    <row r="26" spans="1:6" x14ac:dyDescent="0.2">
      <c r="A26" s="7" t="s">
        <v>223</v>
      </c>
      <c r="B26" s="13" t="s">
        <v>118</v>
      </c>
      <c r="C26" s="34" t="s">
        <v>1843</v>
      </c>
      <c r="D26" s="16">
        <v>1764</v>
      </c>
      <c r="E26" s="1"/>
      <c r="F26" s="1"/>
    </row>
    <row r="27" spans="1:6" x14ac:dyDescent="0.2">
      <c r="A27" s="7" t="s">
        <v>224</v>
      </c>
      <c r="B27" s="13" t="s">
        <v>21</v>
      </c>
      <c r="C27" s="34" t="s">
        <v>1843</v>
      </c>
      <c r="D27" s="16">
        <v>320404</v>
      </c>
      <c r="E27" s="1"/>
      <c r="F27" s="1"/>
    </row>
    <row r="28" spans="1:6" x14ac:dyDescent="0.2">
      <c r="A28" s="7" t="s">
        <v>225</v>
      </c>
      <c r="B28" s="13" t="s">
        <v>81</v>
      </c>
      <c r="C28" s="34" t="s">
        <v>1843</v>
      </c>
      <c r="D28" s="16">
        <v>74760</v>
      </c>
      <c r="E28" s="4"/>
      <c r="F28" s="1"/>
    </row>
    <row r="29" spans="1:6" x14ac:dyDescent="0.2">
      <c r="A29" s="7" t="s">
        <v>226</v>
      </c>
      <c r="B29" s="13" t="s">
        <v>98</v>
      </c>
      <c r="C29" s="34" t="s">
        <v>1843</v>
      </c>
      <c r="D29" s="16">
        <v>69037</v>
      </c>
      <c r="E29" s="4"/>
      <c r="F29" s="1"/>
    </row>
    <row r="30" spans="1:6" x14ac:dyDescent="0.2">
      <c r="A30" s="7" t="s">
        <v>227</v>
      </c>
      <c r="B30" s="13" t="s">
        <v>31</v>
      </c>
      <c r="C30" s="34" t="s">
        <v>1843</v>
      </c>
      <c r="D30" s="16">
        <v>2774353</v>
      </c>
      <c r="E30" s="4"/>
      <c r="F30" s="1"/>
    </row>
    <row r="31" spans="1:6" x14ac:dyDescent="0.2">
      <c r="A31" s="7" t="s">
        <v>228</v>
      </c>
      <c r="B31" s="13" t="s">
        <v>15</v>
      </c>
      <c r="C31" s="34" t="s">
        <v>1843</v>
      </c>
      <c r="D31" s="16">
        <v>198358</v>
      </c>
      <c r="E31" s="4"/>
      <c r="F31" s="1"/>
    </row>
    <row r="32" spans="1:6" x14ac:dyDescent="0.2">
      <c r="A32" s="7" t="s">
        <v>229</v>
      </c>
      <c r="B32" s="13" t="s">
        <v>122</v>
      </c>
      <c r="C32" s="34" t="s">
        <v>1843</v>
      </c>
      <c r="D32" s="16">
        <v>49722</v>
      </c>
      <c r="E32" s="4"/>
      <c r="F32" s="1"/>
    </row>
    <row r="33" spans="1:6" x14ac:dyDescent="0.2">
      <c r="A33" s="7" t="s">
        <v>230</v>
      </c>
      <c r="B33" s="13" t="s">
        <v>49</v>
      </c>
      <c r="C33" s="34" t="s">
        <v>1843</v>
      </c>
      <c r="D33" s="16">
        <v>4774412</v>
      </c>
      <c r="E33" s="4"/>
      <c r="F33" s="1"/>
    </row>
    <row r="34" spans="1:6" x14ac:dyDescent="0.2">
      <c r="A34" s="7" t="s">
        <v>231</v>
      </c>
      <c r="B34" s="13" t="s">
        <v>42</v>
      </c>
      <c r="C34" s="34" t="s">
        <v>1843</v>
      </c>
      <c r="D34" s="16">
        <v>1855589</v>
      </c>
      <c r="E34" s="4"/>
      <c r="F34" s="1"/>
    </row>
    <row r="35" spans="1:6" x14ac:dyDescent="0.2">
      <c r="A35" s="7" t="s">
        <v>232</v>
      </c>
      <c r="B35" s="13" t="s">
        <v>65</v>
      </c>
      <c r="C35" s="34" t="s">
        <v>1843</v>
      </c>
      <c r="D35" s="16">
        <v>13940</v>
      </c>
      <c r="E35" s="4"/>
      <c r="F35" s="1"/>
    </row>
    <row r="36" spans="1:6" x14ac:dyDescent="0.2">
      <c r="A36" s="7" t="s">
        <v>233</v>
      </c>
      <c r="B36" s="13" t="s">
        <v>17</v>
      </c>
      <c r="C36" s="34" t="s">
        <v>1843</v>
      </c>
      <c r="D36" s="16">
        <v>3341390</v>
      </c>
      <c r="E36" s="4"/>
      <c r="F36" s="1"/>
    </row>
    <row r="37" spans="1:6" x14ac:dyDescent="0.2">
      <c r="A37" s="7" t="s">
        <v>234</v>
      </c>
      <c r="B37" s="13" t="s">
        <v>25</v>
      </c>
      <c r="C37" s="34" t="s">
        <v>1843</v>
      </c>
      <c r="D37" s="16">
        <v>2287485</v>
      </c>
      <c r="E37" s="4"/>
      <c r="F37" s="1"/>
    </row>
    <row r="38" spans="1:6" x14ac:dyDescent="0.2">
      <c r="A38" s="7" t="s">
        <v>235</v>
      </c>
      <c r="B38" s="13" t="s">
        <v>127</v>
      </c>
      <c r="C38" s="34" t="s">
        <v>1843</v>
      </c>
      <c r="D38" s="16">
        <v>369150</v>
      </c>
      <c r="E38" s="4"/>
      <c r="F38" s="1"/>
    </row>
    <row r="39" spans="1:6" x14ac:dyDescent="0.2">
      <c r="A39" s="7" t="s">
        <v>236</v>
      </c>
      <c r="B39" s="13" t="s">
        <v>104</v>
      </c>
      <c r="C39" s="34" t="s">
        <v>1843</v>
      </c>
      <c r="D39" s="16">
        <v>653097</v>
      </c>
      <c r="E39" s="4"/>
      <c r="F39" s="1"/>
    </row>
    <row r="40" spans="1:6" x14ac:dyDescent="0.2">
      <c r="A40" s="7" t="s">
        <v>237</v>
      </c>
      <c r="B40" s="13" t="s">
        <v>861</v>
      </c>
      <c r="C40" s="34" t="s">
        <v>1843</v>
      </c>
      <c r="D40" s="16">
        <v>133843</v>
      </c>
      <c r="E40" s="4"/>
      <c r="F40" s="1"/>
    </row>
    <row r="41" spans="1:6" x14ac:dyDescent="0.2">
      <c r="A41" s="7" t="s">
        <v>238</v>
      </c>
      <c r="B41" s="13" t="s">
        <v>51</v>
      </c>
      <c r="C41" s="34" t="s">
        <v>1843</v>
      </c>
      <c r="D41" s="16">
        <v>111057</v>
      </c>
      <c r="E41" s="4"/>
      <c r="F41" s="1"/>
    </row>
    <row r="42" spans="1:6" x14ac:dyDescent="0.2">
      <c r="A42" s="7" t="s">
        <v>239</v>
      </c>
      <c r="B42" s="13" t="s">
        <v>87</v>
      </c>
      <c r="C42" s="34" t="s">
        <v>1843</v>
      </c>
      <c r="D42" s="16">
        <v>236230</v>
      </c>
      <c r="E42" s="4"/>
      <c r="F42" s="1"/>
    </row>
    <row r="43" spans="1:6" x14ac:dyDescent="0.2">
      <c r="A43" s="7" t="s">
        <v>240</v>
      </c>
      <c r="B43" s="13" t="s">
        <v>27</v>
      </c>
      <c r="C43" s="34" t="s">
        <v>1843</v>
      </c>
      <c r="D43" s="16">
        <v>319623</v>
      </c>
      <c r="E43" s="4"/>
      <c r="F43" s="1"/>
    </row>
    <row r="44" spans="1:6" x14ac:dyDescent="0.2">
      <c r="A44" s="7" t="s">
        <v>241</v>
      </c>
      <c r="B44" s="13" t="s">
        <v>69</v>
      </c>
      <c r="C44" s="34" t="s">
        <v>1843</v>
      </c>
      <c r="D44" s="16">
        <v>70396</v>
      </c>
      <c r="E44" s="4"/>
      <c r="F44" s="1"/>
    </row>
    <row r="45" spans="1:6" x14ac:dyDescent="0.2">
      <c r="A45" s="7" t="s">
        <v>242</v>
      </c>
      <c r="B45" s="13" t="s">
        <v>33</v>
      </c>
      <c r="C45" s="34" t="s">
        <v>1843</v>
      </c>
      <c r="D45" s="16">
        <v>113152</v>
      </c>
      <c r="E45" s="4"/>
      <c r="F45" s="1"/>
    </row>
    <row r="46" spans="1:6" x14ac:dyDescent="0.2">
      <c r="A46" s="7" t="s">
        <v>497</v>
      </c>
      <c r="B46" s="13" t="s">
        <v>494</v>
      </c>
      <c r="C46" s="34" t="s">
        <v>1843</v>
      </c>
      <c r="D46" s="16">
        <v>2748</v>
      </c>
      <c r="E46" s="4"/>
      <c r="F46" s="1"/>
    </row>
    <row r="47" spans="1:6" x14ac:dyDescent="0.2">
      <c r="A47" s="7" t="s">
        <v>243</v>
      </c>
      <c r="B47" s="13" t="s">
        <v>59</v>
      </c>
      <c r="C47" s="34" t="s">
        <v>1843</v>
      </c>
      <c r="D47" s="16">
        <v>21616</v>
      </c>
      <c r="E47" s="4"/>
      <c r="F47" s="1"/>
    </row>
    <row r="48" spans="1:6" x14ac:dyDescent="0.2">
      <c r="A48" s="7" t="s">
        <v>244</v>
      </c>
      <c r="B48" s="13" t="s">
        <v>57</v>
      </c>
      <c r="C48" s="34" t="s">
        <v>1843</v>
      </c>
      <c r="D48" s="16">
        <v>216403</v>
      </c>
      <c r="E48" s="4"/>
      <c r="F48" s="1"/>
    </row>
    <row r="49" spans="1:6" x14ac:dyDescent="0.2">
      <c r="A49" s="7" t="s">
        <v>245</v>
      </c>
      <c r="B49" s="13" t="s">
        <v>55</v>
      </c>
      <c r="C49" s="34" t="s">
        <v>1843</v>
      </c>
      <c r="D49" s="16">
        <v>165316</v>
      </c>
      <c r="E49" s="4"/>
      <c r="F49" s="1"/>
    </row>
    <row r="50" spans="1:6" x14ac:dyDescent="0.2">
      <c r="A50" s="7" t="s">
        <v>246</v>
      </c>
      <c r="B50" s="13" t="s">
        <v>91</v>
      </c>
      <c r="C50" s="34" t="s">
        <v>1843</v>
      </c>
      <c r="D50" s="16">
        <v>602084</v>
      </c>
      <c r="E50" s="4"/>
      <c r="F50" s="1"/>
    </row>
    <row r="51" spans="1:6" x14ac:dyDescent="0.2">
      <c r="A51" s="7" t="s">
        <v>247</v>
      </c>
      <c r="B51" s="13" t="s">
        <v>77</v>
      </c>
      <c r="C51" s="34" t="s">
        <v>1843</v>
      </c>
      <c r="D51" s="16">
        <v>250987</v>
      </c>
      <c r="E51" s="4"/>
      <c r="F51" s="1"/>
    </row>
    <row r="52" spans="1:6" x14ac:dyDescent="0.2">
      <c r="A52" s="7" t="s">
        <v>248</v>
      </c>
      <c r="B52" s="13" t="s">
        <v>37</v>
      </c>
      <c r="C52" s="34" t="s">
        <v>1843</v>
      </c>
      <c r="D52" s="16">
        <v>12586</v>
      </c>
      <c r="E52" s="4"/>
      <c r="F52" s="1"/>
    </row>
    <row r="53" spans="1:6" x14ac:dyDescent="0.2">
      <c r="A53" s="7" t="s">
        <v>249</v>
      </c>
      <c r="B53" s="13" t="s">
        <v>79</v>
      </c>
      <c r="C53" s="34" t="s">
        <v>1843</v>
      </c>
      <c r="D53" s="16">
        <v>3212</v>
      </c>
      <c r="E53" s="4"/>
      <c r="F53" s="1"/>
    </row>
    <row r="54" spans="1:6" x14ac:dyDescent="0.2">
      <c r="A54" s="7" t="s">
        <v>250</v>
      </c>
      <c r="B54" s="13" t="s">
        <v>23</v>
      </c>
      <c r="C54" s="34" t="s">
        <v>1843</v>
      </c>
      <c r="D54" s="16">
        <v>141885</v>
      </c>
      <c r="E54" s="4"/>
      <c r="F54" s="1"/>
    </row>
    <row r="55" spans="1:6" x14ac:dyDescent="0.2">
      <c r="A55" s="7" t="s">
        <v>251</v>
      </c>
      <c r="B55" s="13" t="s">
        <v>53</v>
      </c>
      <c r="C55" s="34" t="s">
        <v>1843</v>
      </c>
      <c r="D55" s="16">
        <v>13092</v>
      </c>
      <c r="E55" s="4"/>
      <c r="F55" s="1"/>
    </row>
    <row r="56" spans="1:6" x14ac:dyDescent="0.2">
      <c r="A56" s="7" t="s">
        <v>252</v>
      </c>
      <c r="B56" s="13" t="s">
        <v>75</v>
      </c>
      <c r="C56" s="34" t="s">
        <v>1843</v>
      </c>
      <c r="D56" s="16">
        <v>722946</v>
      </c>
      <c r="E56" s="4"/>
      <c r="F56" s="1"/>
    </row>
    <row r="57" spans="1:6" x14ac:dyDescent="0.2">
      <c r="A57" s="7" t="s">
        <v>253</v>
      </c>
      <c r="B57" s="13" t="s">
        <v>106</v>
      </c>
      <c r="C57" s="34" t="s">
        <v>1843</v>
      </c>
      <c r="D57" s="16">
        <v>115932</v>
      </c>
      <c r="E57" s="4"/>
      <c r="F57" s="1"/>
    </row>
    <row r="58" spans="1:6" x14ac:dyDescent="0.2">
      <c r="A58" s="7" t="s">
        <v>254</v>
      </c>
      <c r="B58" s="13" t="s">
        <v>83</v>
      </c>
      <c r="C58" s="34" t="s">
        <v>1843</v>
      </c>
      <c r="D58" s="16">
        <v>244133</v>
      </c>
      <c r="E58" s="4"/>
      <c r="F58" s="1"/>
    </row>
    <row r="59" spans="1:6" ht="15.75" x14ac:dyDescent="0.25">
      <c r="A59" s="38" t="s">
        <v>6</v>
      </c>
      <c r="B59" s="41"/>
      <c r="C59" s="38" t="s">
        <v>9</v>
      </c>
      <c r="D59" s="40">
        <f>SUBTOTAL(109,Table14[County Total])</f>
        <v>42592106</v>
      </c>
      <c r="E59" s="4"/>
      <c r="F59" s="1"/>
    </row>
    <row r="60" spans="1:6" x14ac:dyDescent="0.2">
      <c r="A60" t="s">
        <v>4</v>
      </c>
      <c r="C60" s="1" t="s">
        <v>9</v>
      </c>
      <c r="E60" s="4"/>
      <c r="F60" s="1"/>
    </row>
    <row r="61" spans="1:6" x14ac:dyDescent="0.2">
      <c r="A61" t="s">
        <v>5</v>
      </c>
      <c r="C61" s="1"/>
      <c r="E61" s="4"/>
      <c r="F61" s="1"/>
    </row>
    <row r="62" spans="1:6" x14ac:dyDescent="0.2">
      <c r="A62" s="10" t="s">
        <v>1842</v>
      </c>
      <c r="C62" s="1"/>
      <c r="E62" s="4"/>
      <c r="F62" s="1"/>
    </row>
    <row r="63" spans="1:6" x14ac:dyDescent="0.2">
      <c r="C63" s="1"/>
      <c r="E63" s="4"/>
      <c r="F63" s="1"/>
    </row>
    <row r="64" spans="1:6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6th - LEA</vt:lpstr>
      <vt:lpstr>21-22 Title II, 6th - Cty</vt:lpstr>
      <vt:lpstr>'21-22 Title II, 6th - Cty'!Print_Area</vt:lpstr>
      <vt:lpstr>'21-22 Title II, 6th - LEA'!Print_Area</vt:lpstr>
      <vt:lpstr>'21-22 Title II, 6th - Cty'!Print_Titles</vt:lpstr>
      <vt:lpstr>'21-22 Title II,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Title II, Part A (CA Dept of Education)</dc:title>
  <dc:subject>Title II, Part A Supporting Effective Instruction sixth apportionment schedule for fiscal year 2021-22.</dc:subject>
  <dc:creator/>
  <cp:lastModifiedBy/>
  <dcterms:created xsi:type="dcterms:W3CDTF">2024-11-26T20:08:47Z</dcterms:created>
  <dcterms:modified xsi:type="dcterms:W3CDTF">2024-12-03T17:32:21Z</dcterms:modified>
  <cp:contentStatus/>
</cp:coreProperties>
</file>