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showInkAnnotation="0"/>
  <xr:revisionPtr revIDLastSave="0" documentId="13_ncr:1_{96A4BC29-6F6F-4D4C-8591-B22A08CD64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1-22 Title II, 8th - LEA" sheetId="2" r:id="rId1"/>
    <sheet name="21-22 Title II, 8th - Cty" sheetId="4" r:id="rId2"/>
  </sheets>
  <definedNames>
    <definedName name="_xlnm._FilterDatabase" localSheetId="1" hidden="1">'21-22 Title II, 8th - Cty'!$A$4:$D$43</definedName>
    <definedName name="_xlnm._FilterDatabase" localSheetId="0" hidden="1">'21-22 Title II, 8th - LEA'!$A$5:$L$130</definedName>
    <definedName name="_xlnm.Print_Area" localSheetId="1">'21-22 Title II, 8th - Cty'!$A$1:$D$48</definedName>
    <definedName name="_xlnm.Print_Area" localSheetId="0">'21-22 Title II, 8th - LEA'!$A$1:$L$134</definedName>
    <definedName name="_xlnm.Print_Titles" localSheetId="1">'21-22 Title II, 8th - Cty'!$1:$4</definedName>
    <definedName name="_xlnm.Print_Titles" localSheetId="0">'21-22 Title II, 8th - LEA'!$1:$5</definedName>
    <definedName name="Z_7B2CBCA8_6908_4F97_9F29_5675E6250670_.wvu.FilterData" localSheetId="1" hidden="1">'21-22 Title II, 8th - Cty'!$A$4:$D$43</definedName>
    <definedName name="Z_7B2CBCA8_6908_4F97_9F29_5675E6250670_.wvu.PrintArea" localSheetId="1" hidden="1">'21-22 Title II, 8th - Cty'!$A$1:$D$26</definedName>
    <definedName name="Z_7B2CBCA8_6908_4F97_9F29_5675E6250670_.wvu.PrintTitles" localSheetId="1" hidden="1">'21-22 Title II, 8th - Cty'!$1:$4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4" l="1"/>
  <c r="K131" i="2" l="1"/>
  <c r="L131" i="2" l="1"/>
</calcChain>
</file>

<file path=xl/sharedStrings.xml><?xml version="1.0" encoding="utf-8"?>
<sst xmlns="http://schemas.openxmlformats.org/spreadsheetml/2006/main" count="1315" uniqueCount="673">
  <si>
    <t>County
Code</t>
  </si>
  <si>
    <t>District
Code</t>
  </si>
  <si>
    <t>School
Code</t>
  </si>
  <si>
    <t>Local Educational Agency</t>
  </si>
  <si>
    <t>California Department of Education</t>
  </si>
  <si>
    <t>School Fiscal Services Division</t>
  </si>
  <si>
    <t>Statewide Total</t>
  </si>
  <si>
    <t xml:space="preserve">Every Student Succeeds Act
</t>
  </si>
  <si>
    <t>Invoice Number</t>
  </si>
  <si>
    <t xml:space="preserve"> </t>
  </si>
  <si>
    <t>County Treasurer</t>
  </si>
  <si>
    <t>County Total</t>
  </si>
  <si>
    <t>Full CDS Code</t>
  </si>
  <si>
    <t>Los Angeles</t>
  </si>
  <si>
    <t>0000044132</t>
  </si>
  <si>
    <t>Placer</t>
  </si>
  <si>
    <t>0000012839</t>
  </si>
  <si>
    <t>San Bernardino</t>
  </si>
  <si>
    <t>0000011839</t>
  </si>
  <si>
    <t>Alameda</t>
  </si>
  <si>
    <t>0000011784</t>
  </si>
  <si>
    <t>Monterey</t>
  </si>
  <si>
    <t>0000008322</t>
  </si>
  <si>
    <t>Tulare</t>
  </si>
  <si>
    <t>0000011859</t>
  </si>
  <si>
    <t>San Diego</t>
  </si>
  <si>
    <t>0000007988</t>
  </si>
  <si>
    <t>Santa Clara</t>
  </si>
  <si>
    <t>0000011846</t>
  </si>
  <si>
    <t>Fresno</t>
  </si>
  <si>
    <t>0000006842</t>
  </si>
  <si>
    <t>Orange</t>
  </si>
  <si>
    <t>0000012840</t>
  </si>
  <si>
    <t>Tehama</t>
  </si>
  <si>
    <t>0000011857</t>
  </si>
  <si>
    <t>0000009047</t>
  </si>
  <si>
    <t>Humboldt</t>
  </si>
  <si>
    <t>0000011813</t>
  </si>
  <si>
    <t>Sacramento</t>
  </si>
  <si>
    <t>0000004357</t>
  </si>
  <si>
    <t>Merced</t>
  </si>
  <si>
    <t>0000011831</t>
  </si>
  <si>
    <t>Kern</t>
  </si>
  <si>
    <t>0000040496</t>
  </si>
  <si>
    <t>Riverside</t>
  </si>
  <si>
    <t>0000011837</t>
  </si>
  <si>
    <t>San Mateo</t>
  </si>
  <si>
    <t>0000011843</t>
  </si>
  <si>
    <t>Sonoma</t>
  </si>
  <si>
    <t>0000011855</t>
  </si>
  <si>
    <t>Solano</t>
  </si>
  <si>
    <t>0000011854</t>
  </si>
  <si>
    <t>Siskiyou</t>
  </si>
  <si>
    <t>0000011782</t>
  </si>
  <si>
    <t>Lassen</t>
  </si>
  <si>
    <t>0000011821</t>
  </si>
  <si>
    <t>Butte</t>
  </si>
  <si>
    <t>0000004172</t>
  </si>
  <si>
    <t>El Dorado</t>
  </si>
  <si>
    <t>0000011790</t>
  </si>
  <si>
    <t>Santa Cruz</t>
  </si>
  <si>
    <t>0000011781</t>
  </si>
  <si>
    <t>Imperial</t>
  </si>
  <si>
    <t>0000011814</t>
  </si>
  <si>
    <t>Ventura</t>
  </si>
  <si>
    <t>0000001357</t>
  </si>
  <si>
    <t>Sutter</t>
  </si>
  <si>
    <t>0000004848</t>
  </si>
  <si>
    <t>Glenn</t>
  </si>
  <si>
    <t>0000011791</t>
  </si>
  <si>
    <t>Santa Barbara</t>
  </si>
  <si>
    <t>0000002583</t>
  </si>
  <si>
    <t>Kings</t>
  </si>
  <si>
    <t>0000012471</t>
  </si>
  <si>
    <t>Stanislaus</t>
  </si>
  <si>
    <t>0000013338</t>
  </si>
  <si>
    <t>Madera</t>
  </si>
  <si>
    <t>0000011826</t>
  </si>
  <si>
    <t>Nevada</t>
  </si>
  <si>
    <t>0000011835</t>
  </si>
  <si>
    <t>Yolo</t>
  </si>
  <si>
    <t>0000011865</t>
  </si>
  <si>
    <t>Lake</t>
  </si>
  <si>
    <t>0000011819</t>
  </si>
  <si>
    <t>Marin</t>
  </si>
  <si>
    <t>0000004508</t>
  </si>
  <si>
    <t>Modoc</t>
  </si>
  <si>
    <t>0000004323</t>
  </si>
  <si>
    <t>01</t>
  </si>
  <si>
    <t>04</t>
  </si>
  <si>
    <t>07</t>
  </si>
  <si>
    <t>09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</si>
  <si>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</si>
  <si>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</si>
  <si>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</si>
  <si>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</si>
  <si>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</si>
  <si>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</si>
  <si>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</si>
  <si>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</si>
  <si>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</si>
  <si>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21</t>
  </si>
  <si>
    <t>24</t>
  </si>
  <si>
    <t>25</t>
  </si>
  <si>
    <t>27</t>
  </si>
  <si>
    <t>29</t>
  </si>
  <si>
    <t>30</t>
  </si>
  <si>
    <t>31</t>
  </si>
  <si>
    <t>33</t>
  </si>
  <si>
    <t>34</t>
  </si>
  <si>
    <t>36</t>
  </si>
  <si>
    <t>37</t>
  </si>
  <si>
    <t>41</t>
  </si>
  <si>
    <t>42</t>
  </si>
  <si>
    <t>43</t>
  </si>
  <si>
    <t>44</t>
  </si>
  <si>
    <t>47</t>
  </si>
  <si>
    <t>48</t>
  </si>
  <si>
    <t>49</t>
  </si>
  <si>
    <t>50</t>
  </si>
  <si>
    <t>51</t>
  </si>
  <si>
    <t>52</t>
  </si>
  <si>
    <t>54</t>
  </si>
  <si>
    <t>56</t>
  </si>
  <si>
    <t>57</t>
  </si>
  <si>
    <t>Fiscal Year 2021–22</t>
  </si>
  <si>
    <t>County Name</t>
  </si>
  <si>
    <t>20</t>
  </si>
  <si>
    <t>CDS: County District School</t>
  </si>
  <si>
    <t>43693930000000</t>
  </si>
  <si>
    <t>Campbell Union</t>
  </si>
  <si>
    <t>37681060000000</t>
  </si>
  <si>
    <t>Escondido Union High</t>
  </si>
  <si>
    <t>19649800000000</t>
  </si>
  <si>
    <t>Santa Monica-Malibu Unified</t>
  </si>
  <si>
    <t>48705730000000</t>
  </si>
  <si>
    <t>Vacaville Unified</t>
  </si>
  <si>
    <t>2021–22
Final
Allocation</t>
  </si>
  <si>
    <t>FI$Cal Supplier 
ID</t>
  </si>
  <si>
    <t>FI$Cal Address Sequence 
ID</t>
  </si>
  <si>
    <t>Direct 
Funded 
Charter 
School 
Number</t>
  </si>
  <si>
    <t>Service Location 
Field</t>
  </si>
  <si>
    <t>19642460000000</t>
  </si>
  <si>
    <t>33736760000000</t>
  </si>
  <si>
    <t>54753250000000</t>
  </si>
  <si>
    <t>29663320000000</t>
  </si>
  <si>
    <t>36750440000000</t>
  </si>
  <si>
    <t>50711420000000</t>
  </si>
  <si>
    <t>21654250000000</t>
  </si>
  <si>
    <t>33672310000000</t>
  </si>
  <si>
    <t>19647336120471</t>
  </si>
  <si>
    <t>19647330123141</t>
  </si>
  <si>
    <t>Antelope Valley Union High</t>
  </si>
  <si>
    <t>Coachella Valley Unified</t>
  </si>
  <si>
    <t>Farmersville Unified</t>
  </si>
  <si>
    <t>Grass Valley Elementary</t>
  </si>
  <si>
    <t>Hesperia Unified</t>
  </si>
  <si>
    <t>Knights Ferry Elementary</t>
  </si>
  <si>
    <t>Reed Union Elementary</t>
  </si>
  <si>
    <t>Romoland Elementary</t>
  </si>
  <si>
    <t>Puente Charter</t>
  </si>
  <si>
    <t>Alliance Ted K. Tajima High</t>
  </si>
  <si>
    <t>Contra Costa</t>
  </si>
  <si>
    <t>15633130000000</t>
  </si>
  <si>
    <t>34673220000000</t>
  </si>
  <si>
    <t>19645500000000</t>
  </si>
  <si>
    <t>19646000000000</t>
  </si>
  <si>
    <t>50711340000000</t>
  </si>
  <si>
    <t>19648570000000</t>
  </si>
  <si>
    <t>11626460000000</t>
  </si>
  <si>
    <t>16739320000000</t>
  </si>
  <si>
    <t>41690390000000</t>
  </si>
  <si>
    <t>17769760000000</t>
  </si>
  <si>
    <t>57727020000000</t>
  </si>
  <si>
    <t>31103140000000</t>
  </si>
  <si>
    <t>19645841996305</t>
  </si>
  <si>
    <t>07100746118368</t>
  </si>
  <si>
    <t>19101990100776</t>
  </si>
  <si>
    <t>49709040101923</t>
  </si>
  <si>
    <t>19646340101667</t>
  </si>
  <si>
    <t>19646340116822</t>
  </si>
  <si>
    <t>01612590118224</t>
  </si>
  <si>
    <t>19734520120600</t>
  </si>
  <si>
    <t>19647331932623</t>
  </si>
  <si>
    <t>37684030125401</t>
  </si>
  <si>
    <t>Arvin Union</t>
  </si>
  <si>
    <t>Elverta Joint Elementary</t>
  </si>
  <si>
    <t>Garvey Elementary</t>
  </si>
  <si>
    <t>Hermosa Beach City Elementary</t>
  </si>
  <si>
    <t>Keyes Union</t>
  </si>
  <si>
    <t>Palmdale Elementary</t>
  </si>
  <si>
    <t>Princeton Joint Unified</t>
  </si>
  <si>
    <t>Reef-Sunset Unified</t>
  </si>
  <si>
    <t>San Mateo-Foster City</t>
  </si>
  <si>
    <t>Upper Lake Unified</t>
  </si>
  <si>
    <t>Winters Joint Unified</t>
  </si>
  <si>
    <t>Placer County Office of Education</t>
  </si>
  <si>
    <t>Gorman Learning Center</t>
  </si>
  <si>
    <t>Manzanita Middle</t>
  </si>
  <si>
    <t>North Valley Military Institute College Preparatory Academy</t>
  </si>
  <si>
    <t>Roseland Charter</t>
  </si>
  <si>
    <t>Wilder's Preparatory Academy Charter</t>
  </si>
  <si>
    <t>Wilder's Preparatory Academy Charter Middle</t>
  </si>
  <si>
    <t>Aspire Golden State College Preparatory Academy</t>
  </si>
  <si>
    <t>iQ Academy California-Los Angeles</t>
  </si>
  <si>
    <t>El Camino Real Charter High</t>
  </si>
  <si>
    <t>Insight @ San Diego</t>
  </si>
  <si>
    <t>16638750000000</t>
  </si>
  <si>
    <t>19642950000000</t>
  </si>
  <si>
    <t>49706230000000</t>
  </si>
  <si>
    <t>37679910000000</t>
  </si>
  <si>
    <t>20756060000000</t>
  </si>
  <si>
    <t>19645190000000</t>
  </si>
  <si>
    <t>12753740000000</t>
  </si>
  <si>
    <t>10738090000000</t>
  </si>
  <si>
    <t>18750360000000</t>
  </si>
  <si>
    <t>09618790000000</t>
  </si>
  <si>
    <t>37681550000000</t>
  </si>
  <si>
    <t>18641130000000</t>
  </si>
  <si>
    <t>10622810000000</t>
  </si>
  <si>
    <t>19647740000000</t>
  </si>
  <si>
    <t>07617390000000</t>
  </si>
  <si>
    <t>07617880000000</t>
  </si>
  <si>
    <t>49708960000000</t>
  </si>
  <si>
    <t>01613090000000</t>
  </si>
  <si>
    <t>37683790000000</t>
  </si>
  <si>
    <t>37683610000000</t>
  </si>
  <si>
    <t>19649980000000</t>
  </si>
  <si>
    <t>37684110000000</t>
  </si>
  <si>
    <t>15638180000000</t>
  </si>
  <si>
    <t>31669440000000</t>
  </si>
  <si>
    <t>25735930000000</t>
  </si>
  <si>
    <t>19650940000000</t>
  </si>
  <si>
    <t>19651100000000</t>
  </si>
  <si>
    <t>19651510000000</t>
  </si>
  <si>
    <t>49707970107284</t>
  </si>
  <si>
    <t>19647330111500</t>
  </si>
  <si>
    <t>37681303731262</t>
  </si>
  <si>
    <t>19651360117234</t>
  </si>
  <si>
    <t>34674390121665</t>
  </si>
  <si>
    <t>12768020124164</t>
  </si>
  <si>
    <t>19753090131987</t>
  </si>
  <si>
    <t>19753090134619</t>
  </si>
  <si>
    <t>19753090136531</t>
  </si>
  <si>
    <t>19753090138297</t>
  </si>
  <si>
    <t>Armona Union Elementary</t>
  </si>
  <si>
    <t>Bassett Unified</t>
  </si>
  <si>
    <t>Bennett Valley Union Elementary</t>
  </si>
  <si>
    <t>Cajon Valley Union</t>
  </si>
  <si>
    <t>Chawanakee Unified</t>
  </si>
  <si>
    <t>El Monte Union High</t>
  </si>
  <si>
    <t>Ferndale Unified</t>
  </si>
  <si>
    <t>Firebaugh-Las Deltas Unified</t>
  </si>
  <si>
    <t>Fort Sage Unified</t>
  </si>
  <si>
    <t>Gold Oak Union Elementary</t>
  </si>
  <si>
    <t>Jamul-Dulzura Union Elementary</t>
  </si>
  <si>
    <t>Johnstonville Elementary</t>
  </si>
  <si>
    <t>Laton Joint Unified</t>
  </si>
  <si>
    <t>Lynwood Unified</t>
  </si>
  <si>
    <t>Martinez Unified</t>
  </si>
  <si>
    <t>Pittsburg Unified</t>
  </si>
  <si>
    <t>Rincon Valley Union Elementary</t>
  </si>
  <si>
    <t>San Lorenzo Unified</t>
  </si>
  <si>
    <t>San Ysidro Elementary</t>
  </si>
  <si>
    <t>Santee</t>
  </si>
  <si>
    <t>Saugus Union</t>
  </si>
  <si>
    <t>Sweetwater Union High</t>
  </si>
  <si>
    <t>Taft Union High</t>
  </si>
  <si>
    <t>Tahoe-Truckee Unified</t>
  </si>
  <si>
    <t>Tulelake Basin Joint Unified</t>
  </si>
  <si>
    <t>West Covina Unified</t>
  </si>
  <si>
    <t>Whittier City Elementary</t>
  </si>
  <si>
    <t>Wilsona Elementary</t>
  </si>
  <si>
    <t>California Virtual Academy @ Sonoma</t>
  </si>
  <si>
    <t>Alliance Dr. Olga Mohan High</t>
  </si>
  <si>
    <t>Steele Canyon High</t>
  </si>
  <si>
    <t>Santa Clarita Valley International</t>
  </si>
  <si>
    <t>Yav Pem Suab Academy - Preparing for the Future Charter</t>
  </si>
  <si>
    <t>Redwood Preparatory Charter</t>
  </si>
  <si>
    <t>iLEAD Hybrid</t>
  </si>
  <si>
    <t>Empower Generations</t>
  </si>
  <si>
    <t>iLEAD Online</t>
  </si>
  <si>
    <t>iLead Agua Dulce</t>
  </si>
  <si>
    <t>N/A</t>
  </si>
  <si>
    <t>61309</t>
  </si>
  <si>
    <t>1023</t>
  </si>
  <si>
    <t>C1023</t>
  </si>
  <si>
    <t>61531</t>
  </si>
  <si>
    <t>61739</t>
  </si>
  <si>
    <t>61788</t>
  </si>
  <si>
    <t>0333</t>
  </si>
  <si>
    <t>C0333</t>
  </si>
  <si>
    <t>61879</t>
  </si>
  <si>
    <t>62281</t>
  </si>
  <si>
    <t>73809</t>
  </si>
  <si>
    <t>62646</t>
  </si>
  <si>
    <t>75374</t>
  </si>
  <si>
    <t>1304</t>
  </si>
  <si>
    <t>C1304</t>
  </si>
  <si>
    <t>63313</t>
  </si>
  <si>
    <t>63818</t>
  </si>
  <si>
    <t>63875</t>
  </si>
  <si>
    <t>73932</t>
  </si>
  <si>
    <t>76976</t>
  </si>
  <si>
    <t>64113</t>
  </si>
  <si>
    <t>75036</t>
  </si>
  <si>
    <t>64246</t>
  </si>
  <si>
    <t>64295</t>
  </si>
  <si>
    <t>64519</t>
  </si>
  <si>
    <t>64550</t>
  </si>
  <si>
    <t>64600</t>
  </si>
  <si>
    <t>64733</t>
  </si>
  <si>
    <t>64774</t>
  </si>
  <si>
    <t>64857</t>
  </si>
  <si>
    <t>64980</t>
  </si>
  <si>
    <t>64998</t>
  </si>
  <si>
    <t>65094</t>
  </si>
  <si>
    <t>65110</t>
  </si>
  <si>
    <t>65151</t>
  </si>
  <si>
    <t>0285</t>
  </si>
  <si>
    <t>C0285</t>
  </si>
  <si>
    <t>0473</t>
  </si>
  <si>
    <t>C0473</t>
  </si>
  <si>
    <t>0540</t>
  </si>
  <si>
    <t>C0540</t>
  </si>
  <si>
    <t>0582</t>
  </si>
  <si>
    <t>C0582</t>
  </si>
  <si>
    <t>0790</t>
  </si>
  <si>
    <t>C0790</t>
  </si>
  <si>
    <t>0977</t>
  </si>
  <si>
    <t>C0977</t>
  </si>
  <si>
    <t>0981</t>
  </si>
  <si>
    <t>C0981</t>
  </si>
  <si>
    <t>1135</t>
  </si>
  <si>
    <t>C1135</t>
  </si>
  <si>
    <t>1164</t>
  </si>
  <si>
    <t>C1164</t>
  </si>
  <si>
    <t>1314</t>
  </si>
  <si>
    <t>C1314</t>
  </si>
  <si>
    <t>1699</t>
  </si>
  <si>
    <t>C1699</t>
  </si>
  <si>
    <t>1836</t>
  </si>
  <si>
    <t>C1836</t>
  </si>
  <si>
    <t>1902</t>
  </si>
  <si>
    <t>C1902</t>
  </si>
  <si>
    <t>2003</t>
  </si>
  <si>
    <t>C2003</t>
  </si>
  <si>
    <t>75606</t>
  </si>
  <si>
    <t>65425</t>
  </si>
  <si>
    <t>73593</t>
  </si>
  <si>
    <t>66332</t>
  </si>
  <si>
    <t>10314</t>
  </si>
  <si>
    <t>66944</t>
  </si>
  <si>
    <t>67231</t>
  </si>
  <si>
    <t>73676</t>
  </si>
  <si>
    <t>67322</t>
  </si>
  <si>
    <t>1186</t>
  </si>
  <si>
    <t>C1186</t>
  </si>
  <si>
    <t>75044</t>
  </si>
  <si>
    <t>67991</t>
  </si>
  <si>
    <t>68106</t>
  </si>
  <si>
    <t>68155</t>
  </si>
  <si>
    <t>68361</t>
  </si>
  <si>
    <t>68379</t>
  </si>
  <si>
    <t>68411</t>
  </si>
  <si>
    <t>0893</t>
  </si>
  <si>
    <t>C0893</t>
  </si>
  <si>
    <t>1371</t>
  </si>
  <si>
    <t>C1371</t>
  </si>
  <si>
    <t>69039</t>
  </si>
  <si>
    <t>69393</t>
  </si>
  <si>
    <t>70573</t>
  </si>
  <si>
    <t>70623</t>
  </si>
  <si>
    <t>70896</t>
  </si>
  <si>
    <t>0558</t>
  </si>
  <si>
    <t>C0558</t>
  </si>
  <si>
    <t>0653</t>
  </si>
  <si>
    <t>C0653</t>
  </si>
  <si>
    <t>71134</t>
  </si>
  <si>
    <t>71142</t>
  </si>
  <si>
    <t>75325</t>
  </si>
  <si>
    <t>72702</t>
  </si>
  <si>
    <t>0000000</t>
  </si>
  <si>
    <t>61259</t>
  </si>
  <si>
    <t>0118224</t>
  </si>
  <si>
    <t>10074</t>
  </si>
  <si>
    <t>6118368</t>
  </si>
  <si>
    <t>76802</t>
  </si>
  <si>
    <t>0124164</t>
  </si>
  <si>
    <t>64584</t>
  </si>
  <si>
    <t>1996305</t>
  </si>
  <si>
    <t>6120471</t>
  </si>
  <si>
    <t>10199</t>
  </si>
  <si>
    <t>0100776</t>
  </si>
  <si>
    <t>64634</t>
  </si>
  <si>
    <t>0101667</t>
  </si>
  <si>
    <t>0111500</t>
  </si>
  <si>
    <t>0116822</t>
  </si>
  <si>
    <t>65136</t>
  </si>
  <si>
    <t>0117234</t>
  </si>
  <si>
    <t>73452</t>
  </si>
  <si>
    <t>0120600</t>
  </si>
  <si>
    <t>0123141</t>
  </si>
  <si>
    <t>1932623</t>
  </si>
  <si>
    <t>75309</t>
  </si>
  <si>
    <t>0131987</t>
  </si>
  <si>
    <t>0134619</t>
  </si>
  <si>
    <t>0136531</t>
  </si>
  <si>
    <t>0138297</t>
  </si>
  <si>
    <t>67439</t>
  </si>
  <si>
    <t>0121665</t>
  </si>
  <si>
    <t>68130</t>
  </si>
  <si>
    <t>3731262</t>
  </si>
  <si>
    <t>68403</t>
  </si>
  <si>
    <t>0125401</t>
  </si>
  <si>
    <t>70581</t>
  </si>
  <si>
    <t>70904</t>
  </si>
  <si>
    <t>0101923</t>
  </si>
  <si>
    <t>70797</t>
  </si>
  <si>
    <t>0107284</t>
  </si>
  <si>
    <t xml:space="preserve">Schedule of the Eighth Apportionment for Title II, Part A, Supporting Effective Instruction 
</t>
  </si>
  <si>
    <t>8th
Apportionment</t>
  </si>
  <si>
    <t xml:space="preserve">County Summary of the Eighth Apportionment for Title II, Part A, Supporting Effective Instruction 
</t>
  </si>
  <si>
    <t>54718110000000</t>
  </si>
  <si>
    <t>71811</t>
  </si>
  <si>
    <t>Alta Vista Elementary</t>
  </si>
  <si>
    <t>33669850000000</t>
  </si>
  <si>
    <t>66985</t>
  </si>
  <si>
    <t>Banning Unified</t>
  </si>
  <si>
    <t>07616550000000</t>
  </si>
  <si>
    <t>61655</t>
  </si>
  <si>
    <t>Brentwood Union Elementary</t>
  </si>
  <si>
    <t>13631150000000</t>
  </si>
  <si>
    <t>63115</t>
  </si>
  <si>
    <t>Central Union High</t>
  </si>
  <si>
    <t>52714980000000</t>
  </si>
  <si>
    <t>71498</t>
  </si>
  <si>
    <t>Corning Union Elementary</t>
  </si>
  <si>
    <t>42750100000000</t>
  </si>
  <si>
    <t>75010</t>
  </si>
  <si>
    <t>Cuyama Joint Unified</t>
  </si>
  <si>
    <t>50710680000000</t>
  </si>
  <si>
    <t>71068</t>
  </si>
  <si>
    <t>Denair Unified</t>
  </si>
  <si>
    <t>47703180000000</t>
  </si>
  <si>
    <t>70318</t>
  </si>
  <si>
    <t>Gazelle Union Elementary</t>
  </si>
  <si>
    <t>15634870000000</t>
  </si>
  <si>
    <t>63487</t>
  </si>
  <si>
    <t>General Shafter Elementary</t>
  </si>
  <si>
    <t>47703260000000</t>
  </si>
  <si>
    <t>70326</t>
  </si>
  <si>
    <t>Grenada Elementary</t>
  </si>
  <si>
    <t>10739990000000</t>
  </si>
  <si>
    <t>73999</t>
  </si>
  <si>
    <t>Kerman Unified</t>
  </si>
  <si>
    <t>01612000000000</t>
  </si>
  <si>
    <t>61200</t>
  </si>
  <si>
    <t>Livermore Valley Joint Unified</t>
  </si>
  <si>
    <t>24657710000000</t>
  </si>
  <si>
    <t>65771</t>
  </si>
  <si>
    <t>Merced City Elementary</t>
  </si>
  <si>
    <t>43696170000000</t>
  </si>
  <si>
    <t>69617</t>
  </si>
  <si>
    <t>Mount Pleasant Elementary</t>
  </si>
  <si>
    <t>30666470000000</t>
  </si>
  <si>
    <t>66647</t>
  </si>
  <si>
    <t>Placentia-Yorba Linda Unified</t>
  </si>
  <si>
    <t>56725530000000</t>
  </si>
  <si>
    <t>72553</t>
  </si>
  <si>
    <t>Pleasant Valley</t>
  </si>
  <si>
    <t>41689990000000</t>
  </si>
  <si>
    <t>68999</t>
  </si>
  <si>
    <t>Ravenswood City Elementary</t>
  </si>
  <si>
    <t>56768280000000</t>
  </si>
  <si>
    <t>76828</t>
  </si>
  <si>
    <t>Santa Paula Unified</t>
  </si>
  <si>
    <t>49709120000000</t>
  </si>
  <si>
    <t>70912</t>
  </si>
  <si>
    <t>Santa Rosa Elementary</t>
  </si>
  <si>
    <t>27754400000000</t>
  </si>
  <si>
    <t>75440</t>
  </si>
  <si>
    <t>Soledad Unified</t>
  </si>
  <si>
    <t>55723970000000</t>
  </si>
  <si>
    <t>55</t>
  </si>
  <si>
    <t>72397</t>
  </si>
  <si>
    <t>Soulsbyville Elementary</t>
  </si>
  <si>
    <t>19650370000000</t>
  </si>
  <si>
    <t>65037</t>
  </si>
  <si>
    <t>South Whittier Elementary</t>
  </si>
  <si>
    <t>21654820000000</t>
  </si>
  <si>
    <t>65482</t>
  </si>
  <si>
    <t>Tamalpais Union High</t>
  </si>
  <si>
    <t>19650520000000</t>
  </si>
  <si>
    <t>65052</t>
  </si>
  <si>
    <t>Temple City Unified</t>
  </si>
  <si>
    <t>36678920000000</t>
  </si>
  <si>
    <t>67892</t>
  </si>
  <si>
    <t>Trona Joint Unified</t>
  </si>
  <si>
    <t>48705810000000</t>
  </si>
  <si>
    <t>Vallejo City Unified</t>
  </si>
  <si>
    <t>15638340000000</t>
  </si>
  <si>
    <t>63834</t>
  </si>
  <si>
    <t>Vineland Elementary</t>
  </si>
  <si>
    <t>07617960000000</t>
  </si>
  <si>
    <t>61796</t>
  </si>
  <si>
    <t>West Contra Costa Unified</t>
  </si>
  <si>
    <t>27102720000000</t>
  </si>
  <si>
    <t>10272</t>
  </si>
  <si>
    <t>Monterey County Office of Education</t>
  </si>
  <si>
    <t>44104470000000</t>
  </si>
  <si>
    <t>10447</t>
  </si>
  <si>
    <t>Santa Cruz County Office of Education</t>
  </si>
  <si>
    <t>04614246113773</t>
  </si>
  <si>
    <t>61424</t>
  </si>
  <si>
    <t>6113773</t>
  </si>
  <si>
    <t>0112</t>
  </si>
  <si>
    <t>C0112</t>
  </si>
  <si>
    <t>Chico Country Day</t>
  </si>
  <si>
    <t>19642871996479</t>
  </si>
  <si>
    <t>64287</t>
  </si>
  <si>
    <t>1996479</t>
  </si>
  <si>
    <t>0402</t>
  </si>
  <si>
    <t>C0402</t>
  </si>
  <si>
    <t>Opportunities for Learning - Baldwin Park</t>
  </si>
  <si>
    <t>12626796120562</t>
  </si>
  <si>
    <t>62679</t>
  </si>
  <si>
    <t>6120562</t>
  </si>
  <si>
    <t>0466</t>
  </si>
  <si>
    <t>C0466</t>
  </si>
  <si>
    <t>Coastal Grove Charter</t>
  </si>
  <si>
    <t>49707306120588</t>
  </si>
  <si>
    <t>70730</t>
  </si>
  <si>
    <t>6120588</t>
  </si>
  <si>
    <t>0492</t>
  </si>
  <si>
    <t>C0492</t>
  </si>
  <si>
    <t>Pathways Charter</t>
  </si>
  <si>
    <t>04615310110338</t>
  </si>
  <si>
    <t>0110338</t>
  </si>
  <si>
    <t>0751</t>
  </si>
  <si>
    <t>C0751</t>
  </si>
  <si>
    <t>Achieve Charter School of Paradise Inc.</t>
  </si>
  <si>
    <t>43104390113704</t>
  </si>
  <si>
    <t>10439</t>
  </si>
  <si>
    <t>0113704</t>
  </si>
  <si>
    <t>0850</t>
  </si>
  <si>
    <t>C0850</t>
  </si>
  <si>
    <t>Rocketship Mateo Sheedy Elementary</t>
  </si>
  <si>
    <t>04614240118042</t>
  </si>
  <si>
    <t>0118042</t>
  </si>
  <si>
    <t>1019</t>
  </si>
  <si>
    <t>C1019</t>
  </si>
  <si>
    <t>Forest Ranch Charter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</si>
  <si>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</si>
  <si>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</si>
  <si>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</si>
  <si>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</si>
  <si>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</si>
  <si>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</si>
  <si>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</si>
  <si>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</si>
  <si>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</si>
  <si>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</si>
  <si>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36678760120568</t>
  </si>
  <si>
    <t>67876</t>
  </si>
  <si>
    <t>0120568</t>
  </si>
  <si>
    <t>1132</t>
  </si>
  <si>
    <t>C1132</t>
  </si>
  <si>
    <t>Options for Youth-San Bernardino</t>
  </si>
  <si>
    <t>43694500123299</t>
  </si>
  <si>
    <t>69450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</si>
  <si>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</si>
  <si>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</si>
  <si>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</si>
  <si>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</si>
  <si>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</si>
  <si>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</si>
  <si>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</si>
  <si>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</si>
  <si>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</si>
  <si>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04614240123810</t>
  </si>
  <si>
    <t>0123810</t>
  </si>
  <si>
    <t>1280</t>
  </si>
  <si>
    <t>C1280</t>
  </si>
  <si>
    <t>Wildflower Open Classroom</t>
  </si>
  <si>
    <t>19646670125559</t>
  </si>
  <si>
    <t>64667</t>
  </si>
  <si>
    <t>0125559</t>
  </si>
  <si>
    <t>1376</t>
  </si>
  <si>
    <t>C1376</t>
  </si>
  <si>
    <t>iLEAD Lancaster Charter</t>
  </si>
  <si>
    <t>43694500128108</t>
  </si>
  <si>
    <t>0128108</t>
  </si>
  <si>
    <t>1526</t>
  </si>
  <si>
    <t>C1526</t>
  </si>
  <si>
    <t>Rocketship Spark Academy</t>
  </si>
  <si>
    <t>51714150129007</t>
  </si>
  <si>
    <t>71415</t>
  </si>
  <si>
    <t>0129007</t>
  </si>
  <si>
    <t>1606</t>
  </si>
  <si>
    <t>C1606</t>
  </si>
  <si>
    <t>California Virtual Academy at Sutter</t>
  </si>
  <si>
    <t>43104390131110</t>
  </si>
  <si>
    <t>0131110</t>
  </si>
  <si>
    <t>1687</t>
  </si>
  <si>
    <t>C1687</t>
  </si>
  <si>
    <t>Rocketship Fuerza Community Prep</t>
  </si>
  <si>
    <t>41690050132076</t>
  </si>
  <si>
    <t>69005</t>
  </si>
  <si>
    <t>0132076</t>
  </si>
  <si>
    <t>1736</t>
  </si>
  <si>
    <t>C1736</t>
  </si>
  <si>
    <t>Rocketship Redwood City</t>
  </si>
  <si>
    <t>43104390133496</t>
  </si>
  <si>
    <t>0133496</t>
  </si>
  <si>
    <t>1778</t>
  </si>
  <si>
    <t>C1778</t>
  </si>
  <si>
    <t>Rocketship Rising Stars</t>
  </si>
  <si>
    <t>19753090136648</t>
  </si>
  <si>
    <t>0136648</t>
  </si>
  <si>
    <t>1911</t>
  </si>
  <si>
    <t>C1911</t>
  </si>
  <si>
    <t>Options for Youth-Acton</t>
  </si>
  <si>
    <t>07616480137430</t>
  </si>
  <si>
    <t>61648</t>
  </si>
  <si>
    <t>0137430</t>
  </si>
  <si>
    <t>1965</t>
  </si>
  <si>
    <t>C1965</t>
  </si>
  <si>
    <t>Rocketship Delta Prep</t>
  </si>
  <si>
    <t>Tuolumne</t>
  </si>
  <si>
    <t>0000004851</t>
  </si>
  <si>
    <t>21-14341 06-06-2023</t>
  </si>
  <si>
    <t>July 2023</t>
  </si>
  <si>
    <t>Voucher ID</t>
  </si>
  <si>
    <t>00367507</t>
  </si>
  <si>
    <t>00367508</t>
  </si>
  <si>
    <t>00367509</t>
  </si>
  <si>
    <t>00367510</t>
  </si>
  <si>
    <t>00367511</t>
  </si>
  <si>
    <t>00367512</t>
  </si>
  <si>
    <t>00367513</t>
  </si>
  <si>
    <t>00367514</t>
  </si>
  <si>
    <t>00367515</t>
  </si>
  <si>
    <t>00367516</t>
  </si>
  <si>
    <t>00367517</t>
  </si>
  <si>
    <t>00367518</t>
  </si>
  <si>
    <t>00367519</t>
  </si>
  <si>
    <t>00367520</t>
  </si>
  <si>
    <t>00367521</t>
  </si>
  <si>
    <t>00367522</t>
  </si>
  <si>
    <t>00367523</t>
  </si>
  <si>
    <t>00367524</t>
  </si>
  <si>
    <t>00367525</t>
  </si>
  <si>
    <t>00367526</t>
  </si>
  <si>
    <t>00367527</t>
  </si>
  <si>
    <t>00367528</t>
  </si>
  <si>
    <t>00367529</t>
  </si>
  <si>
    <t>00367530</t>
  </si>
  <si>
    <t>00367531</t>
  </si>
  <si>
    <t>00367532</t>
  </si>
  <si>
    <t>00367533</t>
  </si>
  <si>
    <t>00367534</t>
  </si>
  <si>
    <t>00367535</t>
  </si>
  <si>
    <t>00367536</t>
  </si>
  <si>
    <t>00367537</t>
  </si>
  <si>
    <t>00367538</t>
  </si>
  <si>
    <t>00367539</t>
  </si>
  <si>
    <t>00367540</t>
  </si>
  <si>
    <t>00367541</t>
  </si>
  <si>
    <t>00367542</t>
  </si>
  <si>
    <t>00367543</t>
  </si>
  <si>
    <t>00367544</t>
  </si>
  <si>
    <t>00367545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</si>
</sst>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4" x14ac:knownFonts="1">
    <font>
      <sz val="12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sz val="14"/>
      <color theme="1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double">
        <color indexed="64"/>
      </top>
      <bottom style="double">
        <color indexed="64"/>
      </bottom>
      <diagonal/>
    </border>
  </borders>
  <cellStyleXfs count="15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8" fillId="0" borderId="0" applyNumberFormat="0" applyFill="0" applyAlignment="0" applyProtection="0"/>
    <xf numFmtId="0" fontId="6" fillId="0" borderId="3" applyNumberFormat="0" applyFill="0" applyAlignment="0" applyProtection="0"/>
    <xf numFmtId="0" fontId="1" fillId="0" borderId="0"/>
    <xf numFmtId="0" fontId="1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</cellStyleXfs>
  <cellXfs count="46">
    <xf numFmtId="0" fontId="0" fillId="0" borderId="0" xfId="0"/>
    <xf numFmtId="0" fontId="3" fillId="0" borderId="0" xfId="2" applyFont="1"/>
    <xf numFmtId="49" fontId="3" fillId="0" borderId="0" xfId="2" applyNumberFormat="1" applyFont="1" applyAlignment="1">
      <alignment horizontal="center"/>
    </xf>
    <xf numFmtId="6" fontId="3" fillId="0" borderId="0" xfId="2" applyNumberFormat="1" applyFont="1"/>
    <xf numFmtId="49" fontId="3" fillId="0" borderId="0" xfId="2" applyNumberFormat="1" applyFont="1"/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15" fontId="0" fillId="0" borderId="0" xfId="0" quotePrefix="1" applyNumberFormat="1"/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9" fillId="0" borderId="0" xfId="0" applyNumberFormat="1" applyFont="1" applyAlignment="1">
      <alignment horizontal="right" wrapText="1"/>
    </xf>
    <xf numFmtId="164" fontId="0" fillId="0" borderId="0" xfId="0" applyNumberFormat="1" applyAlignment="1">
      <alignment horizontal="right"/>
    </xf>
    <xf numFmtId="49" fontId="3" fillId="0" borderId="0" xfId="2" applyNumberFormat="1" applyFont="1" applyAlignment="1">
      <alignment horizontal="right"/>
    </xf>
    <xf numFmtId="0" fontId="3" fillId="0" borderId="0" xfId="11" applyFont="1" applyAlignment="1">
      <alignment horizontal="center"/>
    </xf>
    <xf numFmtId="0" fontId="3" fillId="0" borderId="0" xfId="10" applyFont="1" applyAlignment="1">
      <alignment horizontal="center"/>
    </xf>
    <xf numFmtId="0" fontId="10" fillId="0" borderId="0" xfId="12" applyFont="1"/>
    <xf numFmtId="49" fontId="11" fillId="2" borderId="1" xfId="0" applyNumberFormat="1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0" fillId="0" borderId="0" xfId="0" quotePrefix="1" applyAlignment="1">
      <alignment horizontal="center"/>
    </xf>
    <xf numFmtId="164" fontId="0" fillId="0" borderId="0" xfId="0" applyNumberFormat="1" applyAlignment="1">
      <alignment horizontal="right" wrapText="1"/>
    </xf>
    <xf numFmtId="0" fontId="7" fillId="0" borderId="0" xfId="8" applyFont="1" applyFill="1" applyAlignment="1">
      <alignment horizontal="left" vertical="center"/>
    </xf>
    <xf numFmtId="0" fontId="3" fillId="0" borderId="0" xfId="2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right"/>
    </xf>
    <xf numFmtId="0" fontId="7" fillId="0" borderId="0" xfId="8" applyFont="1" applyFill="1" applyAlignment="1"/>
    <xf numFmtId="0" fontId="7" fillId="0" borderId="0" xfId="8" applyFont="1" applyFill="1" applyAlignment="1">
      <alignment horizontal="centerContinuous" vertical="center"/>
    </xf>
    <xf numFmtId="0" fontId="7" fillId="0" borderId="0" xfId="8" applyFont="1" applyFill="1" applyAlignment="1">
      <alignment horizontal="right" vertical="center"/>
    </xf>
    <xf numFmtId="0" fontId="13" fillId="0" borderId="0" xfId="2" applyFont="1"/>
    <xf numFmtId="49" fontId="3" fillId="0" borderId="0" xfId="11" applyNumberFormat="1" applyFont="1" applyAlignment="1">
      <alignment horizontal="center"/>
    </xf>
    <xf numFmtId="2" fontId="3" fillId="0" borderId="0" xfId="10" applyNumberFormat="1" applyFont="1" applyAlignment="1">
      <alignment horizontal="center"/>
    </xf>
    <xf numFmtId="164" fontId="0" fillId="0" borderId="0" xfId="2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8" fillId="0" borderId="0" xfId="8" applyFill="1" applyAlignment="1">
      <alignment horizontal="left" vertical="center"/>
    </xf>
    <xf numFmtId="49" fontId="0" fillId="0" borderId="0" xfId="0" applyNumberFormat="1" applyAlignment="1">
      <alignment horizontal="center" wrapText="1"/>
    </xf>
    <xf numFmtId="0" fontId="0" fillId="0" borderId="2" xfId="0" applyBorder="1"/>
    <xf numFmtId="49" fontId="11" fillId="2" borderId="4" xfId="0" applyNumberFormat="1" applyFont="1" applyFill="1" applyBorder="1" applyAlignment="1">
      <alignment horizontal="center" wrapText="1"/>
    </xf>
    <xf numFmtId="0" fontId="6" fillId="0" borderId="3" xfId="9"/>
    <xf numFmtId="0" fontId="6" fillId="0" borderId="3" xfId="9" applyAlignment="1">
      <alignment horizontal="left"/>
    </xf>
    <xf numFmtId="164" fontId="6" fillId="0" borderId="3" xfId="9" applyNumberFormat="1" applyAlignment="1">
      <alignment horizontal="right"/>
    </xf>
    <xf numFmtId="49" fontId="3" fillId="0" borderId="0" xfId="11" applyNumberFormat="1" applyFont="1" applyAlignment="1">
      <alignment wrapText="1"/>
    </xf>
    <xf numFmtId="0" fontId="0" fillId="0" borderId="0" xfId="0" applyAlignment="1">
      <alignment wrapText="1"/>
    </xf>
    <xf numFmtId="0" fontId="3" fillId="0" borderId="0" xfId="11" applyFont="1" applyAlignment="1">
      <alignment wrapText="1"/>
    </xf>
    <xf numFmtId="0" fontId="6" fillId="0" borderId="3" xfId="9" applyAlignment="1">
      <alignment horizontal="center"/>
    </xf>
  </cellXfs>
  <cellStyles count="15">
    <cellStyle name="Heading 1" xfId="8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Normal" xfId="0" builtinId="0" customBuiltin="1"/>
    <cellStyle name="Normal 12 2 2 2 2 2 2 2 2 2" xfId="1" xr:uid="{00000000-0005-0000-0000-000002000000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4" xfId="5" xr:uid="{00000000-0005-0000-0000-000007000000}"/>
    <cellStyle name="Normal 5" xfId="11" xr:uid="{00000000-0005-0000-0000-000008000000}"/>
    <cellStyle name="Normal 7" xfId="6" xr:uid="{00000000-0005-0000-0000-000009000000}"/>
    <cellStyle name="Normal 8" xfId="7" xr:uid="{00000000-0005-0000-0000-00000A000000}"/>
    <cellStyle name="Total" xfId="9" builtinId="25" customBuiltin="1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center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L131" totalsRowCount="1" headerRowDxfId="33" dataDxfId="31" headerRowBorderDxfId="32" totalsRowCellStyle="Total">
  <autoFilter ref="A5:L130" xr:uid="{2DAC9734-64DE-4C66-AEB5-E8D7EDE25AB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sortState xmlns:xlrd2="http://schemas.microsoft.com/office/spreadsheetml/2017/richdata2" ref="A6:L130">
    <sortCondition ref="E6:E130"/>
    <sortCondition ref="I6:I130"/>
  </sortState>
  <tableColumns count="12">
    <tableColumn id="1" xr3:uid="{00000000-0010-0000-0000-000001000000}" name="County Name" totalsRowLabel="Statewide Total" dataDxfId="30" totalsRowCellStyle="Total"/>
    <tableColumn id="2" xr3:uid="{00000000-0010-0000-0000-000002000000}" name="FI$Cal Supplier _x000a_ID" dataDxfId="29" totalsRowDxfId="28" totalsRowCellStyle="Total"/>
    <tableColumn id="3" xr3:uid="{00000000-0010-0000-0000-000003000000}" name="FI$Cal Address Sequence _x000a_ID" dataDxfId="27" totalsRowDxfId="26" totalsRowCellStyle="Total"/>
    <tableColumn id="12" xr3:uid="{7C11C316-8625-4B7D-8187-98782054BDAD}" name="Full CDS Code" dataDxfId="25" totalsRowDxfId="24" totalsRowCellStyle="Total"/>
    <tableColumn id="4" xr3:uid="{00000000-0010-0000-0000-000004000000}" name="County_x000a_Code" dataDxfId="23" totalsRowDxfId="22" dataCellStyle="Normal 5" totalsRowCellStyle="Total"/>
    <tableColumn id="5" xr3:uid="{00000000-0010-0000-0000-000005000000}" name="District_x000a_Code" dataDxfId="21" totalsRowDxfId="20" dataCellStyle="Normal 2" totalsRowCellStyle="Total"/>
    <tableColumn id="6" xr3:uid="{00000000-0010-0000-0000-000006000000}" name="School_x000a_Code" dataDxfId="19" totalsRowDxfId="18" dataCellStyle="Normal 2" totalsRowCellStyle="Total"/>
    <tableColumn id="7" xr3:uid="{00000000-0010-0000-0000-000007000000}" name="Direct _x000a_Funded _x000a_Charter _x000a_School _x000a_Number" dataDxfId="17" totalsRowDxfId="16" dataCellStyle="Normal 2" totalsRowCellStyle="Total"/>
    <tableColumn id="8" xr3:uid="{00000000-0010-0000-0000-000008000000}" name="Service Location _x000a_Field" dataDxfId="15" totalsRowDxfId="14" dataCellStyle="Normal 20" totalsRowCellStyle="Total"/>
    <tableColumn id="9" xr3:uid="{00000000-0010-0000-0000-000009000000}" name="Local Educational Agency" dataDxfId="13" dataCellStyle="Normal 5" totalsRowCellStyle="Total"/>
    <tableColumn id="10" xr3:uid="{00000000-0010-0000-0000-00000A000000}" name="2021–22_x000a_Final_x000a_Allocation" totalsRowFunction="custom" dataDxfId="12" totalsRowDxfId="11" totalsRowCellStyle="Total">
      <totalsRowFormula>SUBTOTAL(109, Table1[2021–22
Final
Allocation])</totalsRowFormula>
    </tableColumn>
    <tableColumn id="11" xr3:uid="{00000000-0010-0000-0000-00000B000000}" name="8th_x000a_Apportionment" totalsRowFunction="custom" dataDxfId="10" totalsRowDxfId="9" totalsRowCellStyle="Total">
      <totalsRowFormula>SUBTOTAL(109, Table1[8th
Apportionment])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Eighth Apportionment for Title II, Part A, Supporting Effective Instructio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4:E44" totalsRowCount="1" headerRowDxfId="8" headerRowBorderDxfId="7" totalsRowCellStyle="Total">
  <autoFilter ref="A4:E43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100-000001000000}" name="County_x000a_Code" totalsRowLabel="Statewide Total" dataDxfId="6" totalsRowCellStyle="Total"/>
    <tableColumn id="2" xr3:uid="{00000000-0010-0000-0100-000002000000}" name="County Treasurer" dataDxfId="5" totalsRowDxfId="4" totalsRowCellStyle="Total"/>
    <tableColumn id="9" xr3:uid="{00000000-0010-0000-0100-000009000000}" name="Invoice Number" dataDxfId="3" dataCellStyle="Normal 5" totalsRowCellStyle="Total"/>
    <tableColumn id="11" xr3:uid="{00000000-0010-0000-0100-00000B000000}" name="County Total" totalsRowFunction="sum" dataDxfId="2" totalsRowDxfId="1" totalsRowCellStyle="Total"/>
    <tableColumn id="3" xr3:uid="{2EB0459A-C6C1-408F-A527-6845AFCC76FA}" name="Voucher ID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Eighth Apportionment for Title II, Part A, Supporting Effective Instruction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4"/>
  <sheetViews>
    <sheetView tabSelected="1" zoomScaleNormal="100" zoomScaleSheetLayoutView="100" workbookViewId="0">
      <pane ySplit="5" topLeftCell="A6" activePane="bottomLeft" state="frozen"/>
      <selection pane="bottomLeft"/>
    </sheetView>
  </sheetViews>
  <sheetFormatPr defaultColWidth="8.77734375" defaultRowHeight="15" x14ac:dyDescent="0.2"/>
  <cols>
    <col min="1" max="1" width="16.21875" customWidth="1"/>
    <col min="2" max="2" width="11.77734375" style="6" customWidth="1"/>
    <col min="3" max="3" width="12.44140625" style="6" customWidth="1"/>
    <col min="4" max="4" width="15.5546875" style="6" customWidth="1"/>
    <col min="5" max="5" width="8.77734375" style="5" customWidth="1"/>
    <col min="6" max="6" width="9.21875" style="5" customWidth="1"/>
    <col min="7" max="7" width="8.77734375" style="6" customWidth="1"/>
    <col min="8" max="8" width="12" style="5" bestFit="1" customWidth="1"/>
    <col min="9" max="9" width="13.77734375" style="2" customWidth="1"/>
    <col min="10" max="10" width="40.77734375" customWidth="1"/>
    <col min="11" max="11" width="13.77734375" style="15" bestFit="1" customWidth="1"/>
    <col min="12" max="12" width="17.5546875" style="15" customWidth="1"/>
    <col min="13" max="13" width="18.77734375" style="2" customWidth="1"/>
    <col min="14" max="14" width="14" customWidth="1"/>
    <col min="15" max="15" width="14.77734375" style="4" customWidth="1"/>
    <col min="16" max="16" width="15.109375" style="3" customWidth="1"/>
    <col min="17" max="17" width="15.77734375" style="3" customWidth="1"/>
    <col min="18" max="16384" width="8.77734375" style="1"/>
  </cols>
  <sheetData>
    <row r="1" spans="1:17" s="24" customFormat="1" ht="18" customHeight="1" x14ac:dyDescent="0.2">
      <c r="A1" s="23" t="s">
        <v>420</v>
      </c>
      <c r="B1" s="23"/>
      <c r="C1" s="34"/>
      <c r="D1" s="34"/>
      <c r="E1" s="35"/>
      <c r="F1" s="23"/>
      <c r="G1" s="23"/>
      <c r="H1" s="23"/>
      <c r="I1" s="23"/>
      <c r="J1" s="23"/>
      <c r="K1" s="23"/>
      <c r="L1" s="23"/>
    </row>
    <row r="2" spans="1:17" customFormat="1" ht="18" x14ac:dyDescent="0.25">
      <c r="A2" s="18" t="s">
        <v>7</v>
      </c>
      <c r="B2" s="6"/>
      <c r="C2" s="6"/>
      <c r="D2" s="6"/>
      <c r="G2" t="s">
        <v>9</v>
      </c>
      <c r="K2" s="12"/>
      <c r="L2" s="12"/>
    </row>
    <row r="3" spans="1:17" customFormat="1" ht="15.75" x14ac:dyDescent="0.25">
      <c r="A3" s="7" t="s">
        <v>125</v>
      </c>
      <c r="B3" s="6"/>
      <c r="C3" s="6"/>
      <c r="D3" s="6"/>
      <c r="K3" s="12"/>
      <c r="L3" s="12"/>
    </row>
    <row r="4" spans="1:17" customFormat="1" ht="15.75" thickBot="1" x14ac:dyDescent="0.25">
      <c r="A4" t="s">
        <v>128</v>
      </c>
      <c r="B4" s="6"/>
      <c r="C4" s="9"/>
      <c r="D4" s="9"/>
      <c r="K4" s="12"/>
      <c r="L4" s="12"/>
    </row>
    <row r="5" spans="1:17" ht="80.25" thickTop="1" thickBot="1" x14ac:dyDescent="0.3">
      <c r="A5" s="19" t="s">
        <v>126</v>
      </c>
      <c r="B5" s="19" t="s">
        <v>138</v>
      </c>
      <c r="C5" s="20" t="s">
        <v>139</v>
      </c>
      <c r="D5" s="20" t="s">
        <v>12</v>
      </c>
      <c r="E5" s="19" t="s">
        <v>0</v>
      </c>
      <c r="F5" s="19" t="s">
        <v>1</v>
      </c>
      <c r="G5" s="19" t="s">
        <v>2</v>
      </c>
      <c r="H5" s="19" t="s">
        <v>140</v>
      </c>
      <c r="I5" s="19" t="s">
        <v>141</v>
      </c>
      <c r="J5" s="19" t="s">
        <v>3</v>
      </c>
      <c r="K5" s="19" t="s">
        <v>137</v>
      </c>
      <c r="L5" s="19" t="s">
        <v>421</v>
      </c>
      <c r="M5" s="1"/>
      <c r="N5" s="1"/>
      <c r="O5" s="1"/>
      <c r="P5" s="1"/>
      <c r="Q5" s="1"/>
    </row>
    <row r="6" spans="1:17" ht="15.75" thickTop="1" x14ac:dyDescent="0.2">
      <c r="A6" t="s">
        <v>19</v>
      </c>
      <c r="B6" s="6" t="s">
        <v>20</v>
      </c>
      <c r="C6" s="6">
        <v>1</v>
      </c>
      <c r="D6" s="11" t="s">
        <v>456</v>
      </c>
      <c r="E6" s="16" t="s">
        <v>88</v>
      </c>
      <c r="F6" s="17" t="s">
        <v>457</v>
      </c>
      <c r="G6" s="17" t="s">
        <v>382</v>
      </c>
      <c r="H6" s="32" t="s">
        <v>283</v>
      </c>
      <c r="I6" s="5" t="s">
        <v>457</v>
      </c>
      <c r="J6" s="42" t="s">
        <v>458</v>
      </c>
      <c r="K6" s="14">
        <v>216145</v>
      </c>
      <c r="L6" s="14">
        <v>3214</v>
      </c>
      <c r="M6" s="1"/>
      <c r="N6" s="1"/>
      <c r="O6" s="1"/>
      <c r="P6" s="1"/>
      <c r="Q6" s="1"/>
    </row>
    <row r="7" spans="1:17" x14ac:dyDescent="0.2">
      <c r="A7" t="s">
        <v>19</v>
      </c>
      <c r="B7" s="6" t="s">
        <v>20</v>
      </c>
      <c r="C7" s="6">
        <v>1</v>
      </c>
      <c r="D7" s="11" t="s">
        <v>224</v>
      </c>
      <c r="E7" s="16" t="s">
        <v>88</v>
      </c>
      <c r="F7" s="17" t="s">
        <v>284</v>
      </c>
      <c r="G7" s="17" t="s">
        <v>382</v>
      </c>
      <c r="H7" s="32" t="s">
        <v>283</v>
      </c>
      <c r="I7" s="5" t="s">
        <v>284</v>
      </c>
      <c r="J7" s="42" t="s">
        <v>262</v>
      </c>
      <c r="K7" s="14">
        <v>342074</v>
      </c>
      <c r="L7" s="14">
        <v>118107</v>
      </c>
      <c r="M7" s="1"/>
      <c r="N7" s="1"/>
      <c r="O7" s="1"/>
      <c r="P7" s="1"/>
      <c r="Q7" s="1"/>
    </row>
    <row r="8" spans="1:17" ht="30" x14ac:dyDescent="0.2">
      <c r="A8" t="s">
        <v>19</v>
      </c>
      <c r="B8" s="6" t="s">
        <v>20</v>
      </c>
      <c r="C8" s="6">
        <v>1</v>
      </c>
      <c r="D8" s="11" t="s">
        <v>181</v>
      </c>
      <c r="E8" s="16" t="s">
        <v>88</v>
      </c>
      <c r="F8" s="17" t="s">
        <v>383</v>
      </c>
      <c r="G8" s="17" t="s">
        <v>384</v>
      </c>
      <c r="H8" s="32" t="s">
        <v>285</v>
      </c>
      <c r="I8" s="5" t="s">
        <v>286</v>
      </c>
      <c r="J8" s="42" t="s">
        <v>203</v>
      </c>
      <c r="K8" s="14">
        <v>27600</v>
      </c>
      <c r="L8" s="14">
        <v>570</v>
      </c>
      <c r="M8" s="1"/>
      <c r="N8" s="1"/>
      <c r="O8" s="1"/>
      <c r="P8" s="1"/>
      <c r="Q8" s="1"/>
    </row>
    <row r="9" spans="1:17" x14ac:dyDescent="0.2">
      <c r="A9" t="s">
        <v>56</v>
      </c>
      <c r="B9" s="6" t="s">
        <v>57</v>
      </c>
      <c r="C9" s="6">
        <v>5</v>
      </c>
      <c r="D9" s="11" t="s">
        <v>513</v>
      </c>
      <c r="E9" s="16" t="s">
        <v>89</v>
      </c>
      <c r="F9" s="17" t="s">
        <v>514</v>
      </c>
      <c r="G9" s="17" t="s">
        <v>515</v>
      </c>
      <c r="H9" s="32" t="s">
        <v>516</v>
      </c>
      <c r="I9" s="5" t="s">
        <v>517</v>
      </c>
      <c r="J9" s="42" t="s">
        <v>518</v>
      </c>
      <c r="K9" s="14">
        <v>10350</v>
      </c>
      <c r="L9" s="14">
        <v>2588</v>
      </c>
      <c r="M9" s="1"/>
      <c r="N9" s="1"/>
      <c r="O9" s="1"/>
      <c r="P9" s="1"/>
      <c r="Q9" s="1"/>
    </row>
    <row r="10" spans="1:17" x14ac:dyDescent="0.2">
      <c r="A10" t="s">
        <v>56</v>
      </c>
      <c r="B10" s="6" t="s">
        <v>57</v>
      </c>
      <c r="C10" s="6">
        <v>5</v>
      </c>
      <c r="D10" s="11" t="s">
        <v>537</v>
      </c>
      <c r="E10" s="16" t="s">
        <v>89</v>
      </c>
      <c r="F10" s="17" t="s">
        <v>287</v>
      </c>
      <c r="G10" s="17" t="s">
        <v>538</v>
      </c>
      <c r="H10" s="32" t="s">
        <v>539</v>
      </c>
      <c r="I10" s="5" t="s">
        <v>540</v>
      </c>
      <c r="J10" s="42" t="s">
        <v>541</v>
      </c>
      <c r="K10" s="14">
        <v>5927</v>
      </c>
      <c r="L10" s="14">
        <v>382</v>
      </c>
      <c r="M10" s="1"/>
      <c r="N10" s="1"/>
      <c r="O10" s="1"/>
      <c r="P10" s="1"/>
      <c r="Q10" s="1"/>
    </row>
    <row r="11" spans="1:17" x14ac:dyDescent="0.2">
      <c r="A11" t="s">
        <v>56</v>
      </c>
      <c r="B11" s="6" t="s">
        <v>57</v>
      </c>
      <c r="C11" s="6">
        <v>5</v>
      </c>
      <c r="D11" s="11" t="s">
        <v>548</v>
      </c>
      <c r="E11" s="16" t="s">
        <v>89</v>
      </c>
      <c r="F11" s="17" t="s">
        <v>514</v>
      </c>
      <c r="G11" s="17" t="s">
        <v>549</v>
      </c>
      <c r="H11" s="32" t="s">
        <v>550</v>
      </c>
      <c r="I11" s="5" t="s">
        <v>551</v>
      </c>
      <c r="J11" s="42" t="s">
        <v>552</v>
      </c>
      <c r="K11" s="14">
        <v>3863</v>
      </c>
      <c r="L11" s="14">
        <v>3863</v>
      </c>
      <c r="M11" s="1"/>
      <c r="N11" s="1"/>
      <c r="O11" s="1"/>
      <c r="P11" s="1"/>
      <c r="Q11" s="1"/>
    </row>
    <row r="12" spans="1:17" x14ac:dyDescent="0.2">
      <c r="A12" t="s">
        <v>56</v>
      </c>
      <c r="B12" s="6" t="s">
        <v>57</v>
      </c>
      <c r="C12" s="6">
        <v>5</v>
      </c>
      <c r="D12" s="11" t="s">
        <v>580</v>
      </c>
      <c r="E12" s="16" t="s">
        <v>89</v>
      </c>
      <c r="F12" s="17" t="s">
        <v>514</v>
      </c>
      <c r="G12" s="17" t="s">
        <v>581</v>
      </c>
      <c r="H12" s="32" t="s">
        <v>582</v>
      </c>
      <c r="I12" s="5" t="s">
        <v>583</v>
      </c>
      <c r="J12" s="42" t="s">
        <v>584</v>
      </c>
      <c r="K12" s="14">
        <v>3627</v>
      </c>
      <c r="L12" s="14">
        <v>3627</v>
      </c>
      <c r="M12" s="1"/>
      <c r="N12" s="1"/>
      <c r="O12" s="1"/>
      <c r="P12" s="1"/>
      <c r="Q12" s="1"/>
    </row>
    <row r="13" spans="1:17" x14ac:dyDescent="0.2">
      <c r="A13" t="s">
        <v>162</v>
      </c>
      <c r="B13" s="6" t="s">
        <v>35</v>
      </c>
      <c r="C13" s="6">
        <v>50</v>
      </c>
      <c r="D13" s="11" t="s">
        <v>429</v>
      </c>
      <c r="E13" s="16" t="s">
        <v>90</v>
      </c>
      <c r="F13" s="17" t="s">
        <v>430</v>
      </c>
      <c r="G13" s="17" t="s">
        <v>382</v>
      </c>
      <c r="H13" s="32" t="s">
        <v>283</v>
      </c>
      <c r="I13" s="5" t="s">
        <v>430</v>
      </c>
      <c r="J13" s="42" t="s">
        <v>431</v>
      </c>
      <c r="K13" s="14">
        <v>148875</v>
      </c>
      <c r="L13" s="14">
        <v>8867</v>
      </c>
      <c r="M13" s="1"/>
      <c r="N13" s="1"/>
      <c r="O13" s="1"/>
      <c r="P13" s="1"/>
      <c r="Q13" s="1"/>
    </row>
    <row r="14" spans="1:17" x14ac:dyDescent="0.2">
      <c r="A14" t="s">
        <v>162</v>
      </c>
      <c r="B14" s="6" t="s">
        <v>35</v>
      </c>
      <c r="C14" s="6">
        <v>50</v>
      </c>
      <c r="D14" s="11" t="s">
        <v>221</v>
      </c>
      <c r="E14" s="16" t="s">
        <v>90</v>
      </c>
      <c r="F14" s="17" t="s">
        <v>288</v>
      </c>
      <c r="G14" s="17" t="s">
        <v>382</v>
      </c>
      <c r="H14" s="32" t="s">
        <v>283</v>
      </c>
      <c r="I14" s="5" t="s">
        <v>288</v>
      </c>
      <c r="J14" s="42" t="s">
        <v>259</v>
      </c>
      <c r="K14" s="14">
        <v>70769</v>
      </c>
      <c r="L14" s="14">
        <v>17536</v>
      </c>
      <c r="M14" s="1"/>
      <c r="N14" s="1"/>
      <c r="O14" s="1"/>
      <c r="P14" s="1"/>
      <c r="Q14" s="1"/>
    </row>
    <row r="15" spans="1:17" x14ac:dyDescent="0.2">
      <c r="A15" t="s">
        <v>162</v>
      </c>
      <c r="B15" s="6" t="s">
        <v>35</v>
      </c>
      <c r="C15" s="6">
        <v>50</v>
      </c>
      <c r="D15" s="11" t="s">
        <v>222</v>
      </c>
      <c r="E15" s="16" t="s">
        <v>90</v>
      </c>
      <c r="F15" s="17" t="s">
        <v>289</v>
      </c>
      <c r="G15" s="17" t="s">
        <v>382</v>
      </c>
      <c r="H15" s="32" t="s">
        <v>283</v>
      </c>
      <c r="I15" s="5" t="s">
        <v>289</v>
      </c>
      <c r="J15" s="42" t="s">
        <v>260</v>
      </c>
      <c r="K15" s="14">
        <v>367354</v>
      </c>
      <c r="L15" s="14">
        <v>47678</v>
      </c>
      <c r="M15" s="1"/>
      <c r="N15" s="1"/>
      <c r="O15" s="1"/>
      <c r="P15" s="1"/>
      <c r="Q15" s="1"/>
    </row>
    <row r="16" spans="1:17" x14ac:dyDescent="0.2">
      <c r="A16" t="s">
        <v>162</v>
      </c>
      <c r="B16" s="6" t="s">
        <v>35</v>
      </c>
      <c r="C16" s="6">
        <v>50</v>
      </c>
      <c r="D16" s="11" t="s">
        <v>504</v>
      </c>
      <c r="E16" s="16" t="s">
        <v>90</v>
      </c>
      <c r="F16" s="17" t="s">
        <v>505</v>
      </c>
      <c r="G16" s="17" t="s">
        <v>382</v>
      </c>
      <c r="H16" s="32" t="s">
        <v>283</v>
      </c>
      <c r="I16" s="5" t="s">
        <v>505</v>
      </c>
      <c r="J16" s="42" t="s">
        <v>506</v>
      </c>
      <c r="K16" s="14">
        <v>1069927</v>
      </c>
      <c r="L16" s="14">
        <v>151940</v>
      </c>
      <c r="M16" s="1"/>
      <c r="N16" s="1"/>
      <c r="O16" s="1"/>
      <c r="P16" s="1"/>
      <c r="Q16" s="1"/>
    </row>
    <row r="17" spans="1:17" x14ac:dyDescent="0.2">
      <c r="A17" t="s">
        <v>162</v>
      </c>
      <c r="B17" s="6" t="s">
        <v>35</v>
      </c>
      <c r="C17" s="6">
        <v>50</v>
      </c>
      <c r="D17" s="11" t="s">
        <v>176</v>
      </c>
      <c r="E17" s="16" t="s">
        <v>90</v>
      </c>
      <c r="F17" s="17" t="s">
        <v>385</v>
      </c>
      <c r="G17" s="17" t="s">
        <v>386</v>
      </c>
      <c r="H17" s="32" t="s">
        <v>290</v>
      </c>
      <c r="I17" s="5" t="s">
        <v>291</v>
      </c>
      <c r="J17" s="42" t="s">
        <v>198</v>
      </c>
      <c r="K17" s="14">
        <v>3677</v>
      </c>
      <c r="L17" s="14">
        <v>1839</v>
      </c>
      <c r="M17" s="1"/>
      <c r="N17" s="1"/>
      <c r="O17" s="1"/>
      <c r="P17" s="1"/>
      <c r="Q17" s="1"/>
    </row>
    <row r="18" spans="1:17" x14ac:dyDescent="0.2">
      <c r="A18" t="s">
        <v>162</v>
      </c>
      <c r="B18" s="6" t="s">
        <v>35</v>
      </c>
      <c r="C18" s="6">
        <v>50</v>
      </c>
      <c r="D18" s="11" t="s">
        <v>623</v>
      </c>
      <c r="E18" s="16" t="s">
        <v>90</v>
      </c>
      <c r="F18" s="17" t="s">
        <v>624</v>
      </c>
      <c r="G18" s="17" t="s">
        <v>625</v>
      </c>
      <c r="H18" s="32" t="s">
        <v>626</v>
      </c>
      <c r="I18" s="5" t="s">
        <v>627</v>
      </c>
      <c r="J18" s="42" t="s">
        <v>628</v>
      </c>
      <c r="K18" s="14">
        <v>23832</v>
      </c>
      <c r="L18" s="14">
        <v>5958</v>
      </c>
      <c r="M18" s="1"/>
      <c r="N18" s="1"/>
      <c r="O18" s="1"/>
      <c r="P18" s="1"/>
      <c r="Q18" s="1"/>
    </row>
    <row r="19" spans="1:17" x14ac:dyDescent="0.2">
      <c r="A19" t="s">
        <v>58</v>
      </c>
      <c r="B19" s="6" t="s">
        <v>59</v>
      </c>
      <c r="C19" s="6">
        <v>1</v>
      </c>
      <c r="D19" s="11" t="s">
        <v>216</v>
      </c>
      <c r="E19" s="16" t="s">
        <v>91</v>
      </c>
      <c r="F19" s="17" t="s">
        <v>292</v>
      </c>
      <c r="G19" s="17" t="s">
        <v>382</v>
      </c>
      <c r="H19" s="32" t="s">
        <v>283</v>
      </c>
      <c r="I19" s="5" t="s">
        <v>292</v>
      </c>
      <c r="J19" s="42" t="s">
        <v>254</v>
      </c>
      <c r="K19" s="14">
        <v>11768</v>
      </c>
      <c r="L19" s="14">
        <v>4472</v>
      </c>
      <c r="M19" s="1"/>
      <c r="N19" s="1"/>
      <c r="O19" s="1"/>
      <c r="P19" s="1"/>
      <c r="Q19" s="1"/>
    </row>
    <row r="20" spans="1:17" x14ac:dyDescent="0.2">
      <c r="A20" t="s">
        <v>29</v>
      </c>
      <c r="B20" s="6" t="s">
        <v>30</v>
      </c>
      <c r="C20" s="6">
        <v>10</v>
      </c>
      <c r="D20" s="11" t="s">
        <v>219</v>
      </c>
      <c r="E20" s="16" t="s">
        <v>92</v>
      </c>
      <c r="F20" s="17" t="s">
        <v>293</v>
      </c>
      <c r="G20" s="17" t="s">
        <v>382</v>
      </c>
      <c r="H20" s="32" t="s">
        <v>283</v>
      </c>
      <c r="I20" s="5" t="s">
        <v>293</v>
      </c>
      <c r="J20" s="42" t="s">
        <v>257</v>
      </c>
      <c r="K20" s="14">
        <v>41768</v>
      </c>
      <c r="L20" s="14">
        <v>7735</v>
      </c>
      <c r="M20" s="1"/>
      <c r="N20" s="1"/>
      <c r="O20" s="1"/>
      <c r="P20" s="1"/>
      <c r="Q20" s="1"/>
    </row>
    <row r="21" spans="1:17" x14ac:dyDescent="0.2">
      <c r="A21" t="s">
        <v>29</v>
      </c>
      <c r="B21" s="6" t="s">
        <v>30</v>
      </c>
      <c r="C21" s="6">
        <v>10</v>
      </c>
      <c r="D21" s="11" t="s">
        <v>214</v>
      </c>
      <c r="E21" s="16" t="s">
        <v>92</v>
      </c>
      <c r="F21" s="17" t="s">
        <v>294</v>
      </c>
      <c r="G21" s="17" t="s">
        <v>382</v>
      </c>
      <c r="H21" s="32" t="s">
        <v>283</v>
      </c>
      <c r="I21" s="5" t="s">
        <v>294</v>
      </c>
      <c r="J21" s="42" t="s">
        <v>252</v>
      </c>
      <c r="K21" s="14">
        <v>114503</v>
      </c>
      <c r="L21" s="14">
        <v>49267</v>
      </c>
      <c r="M21" s="1"/>
      <c r="N21" s="1"/>
      <c r="O21" s="1"/>
      <c r="P21" s="1"/>
      <c r="Q21" s="1"/>
    </row>
    <row r="22" spans="1:17" x14ac:dyDescent="0.2">
      <c r="A22" t="s">
        <v>29</v>
      </c>
      <c r="B22" s="6" t="s">
        <v>30</v>
      </c>
      <c r="C22" s="6">
        <v>10</v>
      </c>
      <c r="D22" s="11" t="s">
        <v>453</v>
      </c>
      <c r="E22" s="16" t="s">
        <v>92</v>
      </c>
      <c r="F22" s="17" t="s">
        <v>454</v>
      </c>
      <c r="G22" s="17" t="s">
        <v>382</v>
      </c>
      <c r="H22" s="32" t="s">
        <v>283</v>
      </c>
      <c r="I22" s="5" t="s">
        <v>454</v>
      </c>
      <c r="J22" s="42" t="s">
        <v>455</v>
      </c>
      <c r="K22" s="14">
        <v>259501</v>
      </c>
      <c r="L22" s="14">
        <v>3263</v>
      </c>
      <c r="M22" s="1"/>
      <c r="N22" s="1"/>
      <c r="O22" s="1"/>
      <c r="P22" s="1"/>
      <c r="Q22" s="1"/>
    </row>
    <row r="23" spans="1:17" x14ac:dyDescent="0.2">
      <c r="A23" t="s">
        <v>68</v>
      </c>
      <c r="B23" s="6" t="s">
        <v>69</v>
      </c>
      <c r="C23" s="6">
        <v>5</v>
      </c>
      <c r="D23" s="11" t="s">
        <v>169</v>
      </c>
      <c r="E23" s="16" t="s">
        <v>93</v>
      </c>
      <c r="F23" s="17" t="s">
        <v>295</v>
      </c>
      <c r="G23" s="17" t="s">
        <v>382</v>
      </c>
      <c r="H23" s="32" t="s">
        <v>283</v>
      </c>
      <c r="I23" s="5" t="s">
        <v>295</v>
      </c>
      <c r="J23" s="42" t="s">
        <v>191</v>
      </c>
      <c r="K23" s="14">
        <v>8937</v>
      </c>
      <c r="L23" s="14">
        <v>754</v>
      </c>
      <c r="M23" s="1"/>
      <c r="N23" s="1"/>
      <c r="O23" s="1"/>
      <c r="P23" s="1"/>
      <c r="Q23" s="1"/>
    </row>
    <row r="24" spans="1:17" x14ac:dyDescent="0.2">
      <c r="A24" t="s">
        <v>36</v>
      </c>
      <c r="B24" s="6" t="s">
        <v>37</v>
      </c>
      <c r="C24" s="6">
        <v>1</v>
      </c>
      <c r="D24" s="11" t="s">
        <v>213</v>
      </c>
      <c r="E24" s="16" t="s">
        <v>94</v>
      </c>
      <c r="F24" s="17" t="s">
        <v>296</v>
      </c>
      <c r="G24" s="17" t="s">
        <v>382</v>
      </c>
      <c r="H24" s="32" t="s">
        <v>283</v>
      </c>
      <c r="I24" s="5" t="s">
        <v>296</v>
      </c>
      <c r="J24" s="42" t="s">
        <v>251</v>
      </c>
      <c r="K24" s="14">
        <v>14299</v>
      </c>
      <c r="L24" s="14">
        <v>39</v>
      </c>
      <c r="M24" s="1"/>
      <c r="N24" s="1"/>
      <c r="O24" s="1"/>
      <c r="P24" s="1"/>
      <c r="Q24" s="1"/>
    </row>
    <row r="25" spans="1:17" x14ac:dyDescent="0.2">
      <c r="A25" t="s">
        <v>36</v>
      </c>
      <c r="B25" s="6" t="s">
        <v>37</v>
      </c>
      <c r="C25" s="6">
        <v>1</v>
      </c>
      <c r="D25" s="11" t="s">
        <v>525</v>
      </c>
      <c r="E25" s="16" t="s">
        <v>94</v>
      </c>
      <c r="F25" s="17" t="s">
        <v>526</v>
      </c>
      <c r="G25" s="17" t="s">
        <v>527</v>
      </c>
      <c r="H25" s="32" t="s">
        <v>528</v>
      </c>
      <c r="I25" s="5" t="s">
        <v>529</v>
      </c>
      <c r="J25" s="42" t="s">
        <v>530</v>
      </c>
      <c r="K25" s="14">
        <v>8054</v>
      </c>
      <c r="L25" s="14">
        <v>2606</v>
      </c>
      <c r="M25" s="1"/>
      <c r="N25" s="1"/>
      <c r="O25" s="1"/>
      <c r="P25" s="1"/>
      <c r="Q25" s="1"/>
    </row>
    <row r="26" spans="1:17" x14ac:dyDescent="0.2">
      <c r="A26" t="s">
        <v>36</v>
      </c>
      <c r="B26" s="6" t="s">
        <v>37</v>
      </c>
      <c r="C26" s="6">
        <v>1</v>
      </c>
      <c r="D26" s="11" t="s">
        <v>240</v>
      </c>
      <c r="E26" s="16" t="s">
        <v>94</v>
      </c>
      <c r="F26" s="17" t="s">
        <v>387</v>
      </c>
      <c r="G26" s="17" t="s">
        <v>388</v>
      </c>
      <c r="H26" s="32" t="s">
        <v>297</v>
      </c>
      <c r="I26" s="5" t="s">
        <v>298</v>
      </c>
      <c r="J26" s="42" t="s">
        <v>278</v>
      </c>
      <c r="K26" s="14">
        <v>4290</v>
      </c>
      <c r="L26" s="14">
        <v>3217</v>
      </c>
      <c r="M26" s="1"/>
      <c r="N26" s="1"/>
      <c r="O26" s="1"/>
      <c r="P26" s="1"/>
      <c r="Q26" s="1"/>
    </row>
    <row r="27" spans="1:17" x14ac:dyDescent="0.2">
      <c r="A27" t="s">
        <v>62</v>
      </c>
      <c r="B27" s="6" t="s">
        <v>63</v>
      </c>
      <c r="C27" s="6">
        <v>1</v>
      </c>
      <c r="D27" s="11" t="s">
        <v>432</v>
      </c>
      <c r="E27" s="16" t="s">
        <v>95</v>
      </c>
      <c r="F27" s="17" t="s">
        <v>433</v>
      </c>
      <c r="G27" s="17" t="s">
        <v>382</v>
      </c>
      <c r="H27" s="32" t="s">
        <v>283</v>
      </c>
      <c r="I27" s="5" t="s">
        <v>433</v>
      </c>
      <c r="J27" s="42" t="s">
        <v>434</v>
      </c>
      <c r="K27" s="14">
        <v>215939</v>
      </c>
      <c r="L27" s="14">
        <v>30739</v>
      </c>
      <c r="M27" s="1"/>
      <c r="N27" s="1"/>
      <c r="O27" s="1"/>
      <c r="P27" s="1"/>
      <c r="Q27" s="1"/>
    </row>
    <row r="28" spans="1:17" x14ac:dyDescent="0.2">
      <c r="A28" t="s">
        <v>42</v>
      </c>
      <c r="B28" s="6" t="s">
        <v>43</v>
      </c>
      <c r="C28" s="6">
        <v>2</v>
      </c>
      <c r="D28" s="11" t="s">
        <v>163</v>
      </c>
      <c r="E28" s="16" t="s">
        <v>96</v>
      </c>
      <c r="F28" s="17" t="s">
        <v>299</v>
      </c>
      <c r="G28" s="17" t="s">
        <v>382</v>
      </c>
      <c r="H28" s="32" t="s">
        <v>283</v>
      </c>
      <c r="I28" s="5" t="s">
        <v>299</v>
      </c>
      <c r="J28" s="42" t="s">
        <v>185</v>
      </c>
      <c r="K28" s="14">
        <v>242085</v>
      </c>
      <c r="L28" s="14">
        <v>6684</v>
      </c>
      <c r="M28" s="1"/>
      <c r="N28" s="1"/>
      <c r="O28" s="1"/>
      <c r="P28" s="1"/>
      <c r="Q28" s="1"/>
    </row>
    <row r="29" spans="1:17" x14ac:dyDescent="0.2">
      <c r="A29" t="s">
        <v>42</v>
      </c>
      <c r="B29" s="6" t="s">
        <v>43</v>
      </c>
      <c r="C29" s="6">
        <v>2</v>
      </c>
      <c r="D29" s="11" t="s">
        <v>447</v>
      </c>
      <c r="E29" s="16" t="s">
        <v>96</v>
      </c>
      <c r="F29" s="17" t="s">
        <v>448</v>
      </c>
      <c r="G29" s="17" t="s">
        <v>382</v>
      </c>
      <c r="H29" s="32" t="s">
        <v>283</v>
      </c>
      <c r="I29" s="5" t="s">
        <v>448</v>
      </c>
      <c r="J29" s="42" t="s">
        <v>449</v>
      </c>
      <c r="K29" s="14">
        <v>5517</v>
      </c>
      <c r="L29" s="14">
        <v>1837</v>
      </c>
      <c r="M29" s="1"/>
      <c r="N29" s="1"/>
      <c r="O29" s="1"/>
      <c r="P29" s="1"/>
      <c r="Q29" s="1"/>
    </row>
    <row r="30" spans="1:17" x14ac:dyDescent="0.2">
      <c r="A30" t="s">
        <v>42</v>
      </c>
      <c r="B30" s="6" t="s">
        <v>43</v>
      </c>
      <c r="C30" s="6">
        <v>2</v>
      </c>
      <c r="D30" s="11" t="s">
        <v>229</v>
      </c>
      <c r="E30" s="16" t="s">
        <v>96</v>
      </c>
      <c r="F30" s="17" t="s">
        <v>300</v>
      </c>
      <c r="G30" s="17" t="s">
        <v>382</v>
      </c>
      <c r="H30" s="32" t="s">
        <v>283</v>
      </c>
      <c r="I30" s="5" t="s">
        <v>300</v>
      </c>
      <c r="J30" s="42" t="s">
        <v>267</v>
      </c>
      <c r="K30" s="14">
        <v>54004</v>
      </c>
      <c r="L30" s="14">
        <v>10980</v>
      </c>
      <c r="M30" s="1"/>
      <c r="N30" s="1"/>
      <c r="O30" s="1"/>
      <c r="P30" s="1"/>
      <c r="Q30" s="1"/>
    </row>
    <row r="31" spans="1:17" x14ac:dyDescent="0.2">
      <c r="A31" t="s">
        <v>42</v>
      </c>
      <c r="B31" s="6" t="s">
        <v>43</v>
      </c>
      <c r="C31" s="6">
        <v>2</v>
      </c>
      <c r="D31" s="11" t="s">
        <v>501</v>
      </c>
      <c r="E31" s="16" t="s">
        <v>96</v>
      </c>
      <c r="F31" s="17" t="s">
        <v>502</v>
      </c>
      <c r="G31" s="17" t="s">
        <v>382</v>
      </c>
      <c r="H31" s="32" t="s">
        <v>283</v>
      </c>
      <c r="I31" s="5" t="s">
        <v>502</v>
      </c>
      <c r="J31" s="42" t="s">
        <v>503</v>
      </c>
      <c r="K31" s="14">
        <v>51174</v>
      </c>
      <c r="L31" s="14">
        <v>1648</v>
      </c>
      <c r="M31" s="1"/>
      <c r="N31" s="1"/>
      <c r="O31" s="1"/>
      <c r="P31" s="1"/>
      <c r="Q31" s="1"/>
    </row>
    <row r="32" spans="1:17" x14ac:dyDescent="0.2">
      <c r="A32" t="s">
        <v>72</v>
      </c>
      <c r="B32" s="6" t="s">
        <v>73</v>
      </c>
      <c r="C32" s="6">
        <v>22</v>
      </c>
      <c r="D32" s="11" t="s">
        <v>207</v>
      </c>
      <c r="E32" s="16" t="s">
        <v>97</v>
      </c>
      <c r="F32" s="17" t="s">
        <v>301</v>
      </c>
      <c r="G32" s="17" t="s">
        <v>382</v>
      </c>
      <c r="H32" s="32" t="s">
        <v>283</v>
      </c>
      <c r="I32" s="5" t="s">
        <v>301</v>
      </c>
      <c r="J32" s="42" t="s">
        <v>245</v>
      </c>
      <c r="K32" s="14">
        <v>40598</v>
      </c>
      <c r="L32" s="14">
        <v>6772</v>
      </c>
      <c r="M32" s="1"/>
      <c r="N32" s="1"/>
      <c r="O32" s="1"/>
      <c r="P32" s="1"/>
      <c r="Q32" s="1"/>
    </row>
    <row r="33" spans="1:17" x14ac:dyDescent="0.2">
      <c r="A33" t="s">
        <v>72</v>
      </c>
      <c r="B33" s="6" t="s">
        <v>73</v>
      </c>
      <c r="C33" s="6">
        <v>22</v>
      </c>
      <c r="D33" s="11" t="s">
        <v>170</v>
      </c>
      <c r="E33" s="16" t="s">
        <v>97</v>
      </c>
      <c r="F33" s="17" t="s">
        <v>302</v>
      </c>
      <c r="G33" s="17" t="s">
        <v>382</v>
      </c>
      <c r="H33" s="32" t="s">
        <v>283</v>
      </c>
      <c r="I33" s="5" t="s">
        <v>302</v>
      </c>
      <c r="J33" s="42" t="s">
        <v>192</v>
      </c>
      <c r="K33" s="14">
        <v>147201</v>
      </c>
      <c r="L33" s="14">
        <v>15483</v>
      </c>
      <c r="M33" s="1"/>
      <c r="N33" s="1"/>
      <c r="O33" s="1"/>
      <c r="P33" s="1"/>
      <c r="Q33" s="1"/>
    </row>
    <row r="34" spans="1:17" x14ac:dyDescent="0.2">
      <c r="A34" t="s">
        <v>82</v>
      </c>
      <c r="B34" s="6" t="s">
        <v>83</v>
      </c>
      <c r="C34" s="6">
        <v>5</v>
      </c>
      <c r="D34" s="11" t="s">
        <v>172</v>
      </c>
      <c r="E34" s="16" t="s">
        <v>98</v>
      </c>
      <c r="F34" s="17" t="s">
        <v>303</v>
      </c>
      <c r="G34" s="17" t="s">
        <v>382</v>
      </c>
      <c r="H34" s="32" t="s">
        <v>283</v>
      </c>
      <c r="I34" s="5" t="s">
        <v>303</v>
      </c>
      <c r="J34" s="42" t="s">
        <v>194</v>
      </c>
      <c r="K34" s="14">
        <v>44912</v>
      </c>
      <c r="L34" s="14">
        <v>5826</v>
      </c>
      <c r="M34" s="1"/>
      <c r="N34" s="1"/>
      <c r="O34" s="1"/>
      <c r="P34" s="1"/>
      <c r="Q34" s="1"/>
    </row>
    <row r="35" spans="1:17" x14ac:dyDescent="0.2">
      <c r="A35" t="s">
        <v>54</v>
      </c>
      <c r="B35" s="6" t="s">
        <v>55</v>
      </c>
      <c r="C35" s="6">
        <v>1</v>
      </c>
      <c r="D35" s="11" t="s">
        <v>218</v>
      </c>
      <c r="E35" s="16" t="s">
        <v>99</v>
      </c>
      <c r="F35" s="17" t="s">
        <v>304</v>
      </c>
      <c r="G35" s="17" t="s">
        <v>382</v>
      </c>
      <c r="H35" s="32" t="s">
        <v>283</v>
      </c>
      <c r="I35" s="5" t="s">
        <v>304</v>
      </c>
      <c r="J35" s="42" t="s">
        <v>256</v>
      </c>
      <c r="K35" s="14">
        <v>3110</v>
      </c>
      <c r="L35" s="14">
        <v>1348</v>
      </c>
      <c r="M35" s="1"/>
      <c r="N35" s="1"/>
      <c r="O35" s="1"/>
      <c r="P35" s="1"/>
      <c r="Q35" s="1"/>
    </row>
    <row r="36" spans="1:17" x14ac:dyDescent="0.2">
      <c r="A36" t="s">
        <v>54</v>
      </c>
      <c r="B36" s="6" t="s">
        <v>55</v>
      </c>
      <c r="C36" s="6">
        <v>1</v>
      </c>
      <c r="D36" s="11" t="s">
        <v>215</v>
      </c>
      <c r="E36" s="16" t="s">
        <v>99</v>
      </c>
      <c r="F36" s="17" t="s">
        <v>305</v>
      </c>
      <c r="G36" s="17" t="s">
        <v>382</v>
      </c>
      <c r="H36" s="32" t="s">
        <v>283</v>
      </c>
      <c r="I36" s="5" t="s">
        <v>305</v>
      </c>
      <c r="J36" s="42" t="s">
        <v>253</v>
      </c>
      <c r="K36" s="14">
        <v>8302</v>
      </c>
      <c r="L36" s="14">
        <v>1067</v>
      </c>
      <c r="M36" s="1"/>
      <c r="N36" s="1"/>
      <c r="O36" s="1"/>
      <c r="P36" s="1"/>
      <c r="Q36" s="1"/>
    </row>
    <row r="37" spans="1:17" x14ac:dyDescent="0.2">
      <c r="A37" t="s">
        <v>13</v>
      </c>
      <c r="B37" s="6" t="s">
        <v>14</v>
      </c>
      <c r="C37" s="6">
        <v>1</v>
      </c>
      <c r="D37" s="11" t="s">
        <v>142</v>
      </c>
      <c r="E37" s="16" t="s">
        <v>100</v>
      </c>
      <c r="F37" s="17" t="s">
        <v>306</v>
      </c>
      <c r="G37" s="17" t="s">
        <v>382</v>
      </c>
      <c r="H37" s="32" t="s">
        <v>283</v>
      </c>
      <c r="I37" s="5" t="s">
        <v>306</v>
      </c>
      <c r="J37" s="42" t="s">
        <v>152</v>
      </c>
      <c r="K37" s="14">
        <v>880091</v>
      </c>
      <c r="L37" s="14">
        <v>136026</v>
      </c>
      <c r="M37" s="1"/>
      <c r="N37" s="1"/>
      <c r="O37" s="1"/>
      <c r="P37" s="1"/>
      <c r="Q37" s="1"/>
    </row>
    <row r="38" spans="1:17" x14ac:dyDescent="0.2">
      <c r="A38" t="s">
        <v>13</v>
      </c>
      <c r="B38" s="6" t="s">
        <v>14</v>
      </c>
      <c r="C38" s="6">
        <v>1</v>
      </c>
      <c r="D38" s="11" t="s">
        <v>208</v>
      </c>
      <c r="E38" s="16" t="s">
        <v>100</v>
      </c>
      <c r="F38" s="17" t="s">
        <v>307</v>
      </c>
      <c r="G38" s="17" t="s">
        <v>382</v>
      </c>
      <c r="H38" s="32" t="s">
        <v>283</v>
      </c>
      <c r="I38" s="5" t="s">
        <v>307</v>
      </c>
      <c r="J38" s="42" t="s">
        <v>246</v>
      </c>
      <c r="K38" s="14">
        <v>179823</v>
      </c>
      <c r="L38" s="14">
        <v>58492</v>
      </c>
      <c r="M38" s="1"/>
      <c r="N38" s="1"/>
      <c r="O38" s="1"/>
      <c r="P38" s="1"/>
      <c r="Q38" s="1"/>
    </row>
    <row r="39" spans="1:17" x14ac:dyDescent="0.2">
      <c r="A39" t="s">
        <v>13</v>
      </c>
      <c r="B39" s="6" t="s">
        <v>14</v>
      </c>
      <c r="C39" s="6">
        <v>1</v>
      </c>
      <c r="D39" s="11" t="s">
        <v>212</v>
      </c>
      <c r="E39" s="16" t="s">
        <v>100</v>
      </c>
      <c r="F39" s="17" t="s">
        <v>308</v>
      </c>
      <c r="G39" s="17" t="s">
        <v>382</v>
      </c>
      <c r="H39" s="32" t="s">
        <v>283</v>
      </c>
      <c r="I39" s="5" t="s">
        <v>308</v>
      </c>
      <c r="J39" s="42" t="s">
        <v>250</v>
      </c>
      <c r="K39" s="14">
        <v>389605</v>
      </c>
      <c r="L39" s="14">
        <v>110524</v>
      </c>
      <c r="M39" s="1"/>
      <c r="N39" s="1"/>
      <c r="O39" s="1"/>
      <c r="P39" s="1"/>
      <c r="Q39" s="1"/>
    </row>
    <row r="40" spans="1:17" x14ac:dyDescent="0.2">
      <c r="A40" t="s">
        <v>13</v>
      </c>
      <c r="B40" s="6" t="s">
        <v>14</v>
      </c>
      <c r="C40" s="6">
        <v>1</v>
      </c>
      <c r="D40" s="11" t="s">
        <v>165</v>
      </c>
      <c r="E40" s="16" t="s">
        <v>100</v>
      </c>
      <c r="F40" s="17" t="s">
        <v>309</v>
      </c>
      <c r="G40" s="17" t="s">
        <v>382</v>
      </c>
      <c r="H40" s="32" t="s">
        <v>283</v>
      </c>
      <c r="I40" s="5" t="s">
        <v>309</v>
      </c>
      <c r="J40" s="42" t="s">
        <v>187</v>
      </c>
      <c r="K40" s="14">
        <v>260543</v>
      </c>
      <c r="L40" s="14">
        <v>50320</v>
      </c>
      <c r="M40" s="1"/>
      <c r="N40" s="1"/>
      <c r="O40" s="1"/>
      <c r="P40" s="1"/>
      <c r="Q40" s="1"/>
    </row>
    <row r="41" spans="1:17" x14ac:dyDescent="0.2">
      <c r="A41" t="s">
        <v>13</v>
      </c>
      <c r="B41" s="6" t="s">
        <v>14</v>
      </c>
      <c r="C41" s="6">
        <v>1</v>
      </c>
      <c r="D41" s="11" t="s">
        <v>166</v>
      </c>
      <c r="E41" s="16" t="s">
        <v>100</v>
      </c>
      <c r="F41" s="17" t="s">
        <v>310</v>
      </c>
      <c r="G41" s="17" t="s">
        <v>382</v>
      </c>
      <c r="H41" s="32" t="s">
        <v>283</v>
      </c>
      <c r="I41" s="5" t="s">
        <v>310</v>
      </c>
      <c r="J41" s="42" t="s">
        <v>188</v>
      </c>
      <c r="K41" s="14">
        <v>30788</v>
      </c>
      <c r="L41" s="14">
        <v>18531</v>
      </c>
      <c r="M41" s="1"/>
      <c r="N41" s="1"/>
      <c r="O41" s="1"/>
      <c r="P41" s="1"/>
      <c r="Q41" s="1"/>
    </row>
    <row r="42" spans="1:17" x14ac:dyDescent="0.2">
      <c r="A42" t="s">
        <v>13</v>
      </c>
      <c r="B42" s="6" t="s">
        <v>14</v>
      </c>
      <c r="C42" s="6">
        <v>1</v>
      </c>
      <c r="D42" s="11" t="s">
        <v>220</v>
      </c>
      <c r="E42" s="16" t="s">
        <v>100</v>
      </c>
      <c r="F42" s="17" t="s">
        <v>312</v>
      </c>
      <c r="G42" s="17" t="s">
        <v>382</v>
      </c>
      <c r="H42" s="32" t="s">
        <v>283</v>
      </c>
      <c r="I42" s="5" t="s">
        <v>312</v>
      </c>
      <c r="J42" s="42" t="s">
        <v>258</v>
      </c>
      <c r="K42" s="14">
        <v>608166</v>
      </c>
      <c r="L42" s="14">
        <v>121910</v>
      </c>
      <c r="M42" s="1"/>
      <c r="N42" s="1"/>
      <c r="O42" s="1"/>
      <c r="P42" s="1"/>
      <c r="Q42" s="1"/>
    </row>
    <row r="43" spans="1:17" x14ac:dyDescent="0.2">
      <c r="A43" t="s">
        <v>13</v>
      </c>
      <c r="B43" s="6" t="s">
        <v>14</v>
      </c>
      <c r="C43" s="6">
        <v>1</v>
      </c>
      <c r="D43" s="11" t="s">
        <v>168</v>
      </c>
      <c r="E43" s="16" t="s">
        <v>100</v>
      </c>
      <c r="F43" s="17" t="s">
        <v>313</v>
      </c>
      <c r="G43" s="17" t="s">
        <v>382</v>
      </c>
      <c r="H43" s="32" t="s">
        <v>283</v>
      </c>
      <c r="I43" s="5" t="s">
        <v>313</v>
      </c>
      <c r="J43" s="42" t="s">
        <v>190</v>
      </c>
      <c r="K43" s="14">
        <v>876145</v>
      </c>
      <c r="L43" s="14">
        <v>299287</v>
      </c>
      <c r="M43" s="1"/>
      <c r="N43" s="1"/>
      <c r="O43" s="1"/>
      <c r="P43" s="1"/>
      <c r="Q43" s="1"/>
    </row>
    <row r="44" spans="1:17" x14ac:dyDescent="0.2">
      <c r="A44" t="s">
        <v>13</v>
      </c>
      <c r="B44" s="6" t="s">
        <v>14</v>
      </c>
      <c r="C44" s="6">
        <v>1</v>
      </c>
      <c r="D44" s="11" t="s">
        <v>133</v>
      </c>
      <c r="E44" s="16" t="s">
        <v>100</v>
      </c>
      <c r="F44" s="17" t="s">
        <v>314</v>
      </c>
      <c r="G44" s="17" t="s">
        <v>382</v>
      </c>
      <c r="H44" s="32" t="s">
        <v>283</v>
      </c>
      <c r="I44" s="5" t="s">
        <v>314</v>
      </c>
      <c r="J44" s="42" t="s">
        <v>134</v>
      </c>
      <c r="K44" s="14">
        <v>223297</v>
      </c>
      <c r="L44" s="14">
        <v>24012</v>
      </c>
      <c r="M44" s="1"/>
      <c r="N44" s="1"/>
      <c r="O44" s="1"/>
      <c r="P44" s="1"/>
      <c r="Q44" s="1"/>
    </row>
    <row r="45" spans="1:17" x14ac:dyDescent="0.2">
      <c r="A45" t="s">
        <v>13</v>
      </c>
      <c r="B45" s="6" t="s">
        <v>14</v>
      </c>
      <c r="C45" s="6">
        <v>1</v>
      </c>
      <c r="D45" s="11" t="s">
        <v>227</v>
      </c>
      <c r="E45" s="16" t="s">
        <v>100</v>
      </c>
      <c r="F45" s="17" t="s">
        <v>315</v>
      </c>
      <c r="G45" s="17" t="s">
        <v>382</v>
      </c>
      <c r="H45" s="32" t="s">
        <v>283</v>
      </c>
      <c r="I45" s="5" t="s">
        <v>315</v>
      </c>
      <c r="J45" s="42" t="s">
        <v>265</v>
      </c>
      <c r="K45" s="14">
        <v>156450</v>
      </c>
      <c r="L45" s="14">
        <v>99125</v>
      </c>
      <c r="M45" s="1"/>
      <c r="N45" s="1"/>
      <c r="O45" s="1"/>
      <c r="P45" s="1"/>
      <c r="Q45" s="1"/>
    </row>
    <row r="46" spans="1:17" x14ac:dyDescent="0.2">
      <c r="A46" t="s">
        <v>13</v>
      </c>
      <c r="B46" s="6" t="s">
        <v>14</v>
      </c>
      <c r="C46" s="6">
        <v>1</v>
      </c>
      <c r="D46" s="11" t="s">
        <v>487</v>
      </c>
      <c r="E46" s="16" t="s">
        <v>100</v>
      </c>
      <c r="F46" s="17" t="s">
        <v>488</v>
      </c>
      <c r="G46" s="17" t="s">
        <v>382</v>
      </c>
      <c r="H46" s="32" t="s">
        <v>283</v>
      </c>
      <c r="I46" s="5" t="s">
        <v>488</v>
      </c>
      <c r="J46" s="42" t="s">
        <v>489</v>
      </c>
      <c r="K46" s="14">
        <v>137430</v>
      </c>
      <c r="L46" s="14">
        <v>117558</v>
      </c>
      <c r="M46" s="1"/>
      <c r="N46" s="1"/>
      <c r="O46" s="1"/>
      <c r="P46" s="1"/>
      <c r="Q46" s="1"/>
    </row>
    <row r="47" spans="1:17" x14ac:dyDescent="0.2">
      <c r="A47" t="s">
        <v>13</v>
      </c>
      <c r="B47" s="6" t="s">
        <v>14</v>
      </c>
      <c r="C47" s="6">
        <v>1</v>
      </c>
      <c r="D47" s="11" t="s">
        <v>493</v>
      </c>
      <c r="E47" s="16" t="s">
        <v>100</v>
      </c>
      <c r="F47" s="17" t="s">
        <v>494</v>
      </c>
      <c r="G47" s="17" t="s">
        <v>382</v>
      </c>
      <c r="H47" s="32" t="s">
        <v>283</v>
      </c>
      <c r="I47" s="5" t="s">
        <v>494</v>
      </c>
      <c r="J47" s="42" t="s">
        <v>495</v>
      </c>
      <c r="K47" s="14">
        <v>136623</v>
      </c>
      <c r="L47" s="14">
        <v>8947</v>
      </c>
      <c r="M47" s="1"/>
      <c r="N47" s="1"/>
      <c r="O47" s="1"/>
      <c r="P47" s="1"/>
      <c r="Q47" s="1"/>
    </row>
    <row r="48" spans="1:17" x14ac:dyDescent="0.2">
      <c r="A48" t="s">
        <v>13</v>
      </c>
      <c r="B48" s="6" t="s">
        <v>14</v>
      </c>
      <c r="C48" s="6">
        <v>1</v>
      </c>
      <c r="D48" s="11" t="s">
        <v>232</v>
      </c>
      <c r="E48" s="16" t="s">
        <v>100</v>
      </c>
      <c r="F48" s="17" t="s">
        <v>316</v>
      </c>
      <c r="G48" s="17" t="s">
        <v>382</v>
      </c>
      <c r="H48" s="32" t="s">
        <v>283</v>
      </c>
      <c r="I48" s="5" t="s">
        <v>316</v>
      </c>
      <c r="J48" s="42" t="s">
        <v>270</v>
      </c>
      <c r="K48" s="14">
        <v>275004</v>
      </c>
      <c r="L48" s="14">
        <v>80808</v>
      </c>
      <c r="M48" s="1"/>
      <c r="N48" s="1"/>
      <c r="O48" s="1"/>
      <c r="P48" s="1"/>
      <c r="Q48" s="1"/>
    </row>
    <row r="49" spans="1:17" x14ac:dyDescent="0.2">
      <c r="A49" t="s">
        <v>13</v>
      </c>
      <c r="B49" s="6" t="s">
        <v>14</v>
      </c>
      <c r="C49" s="6">
        <v>1</v>
      </c>
      <c r="D49" s="11" t="s">
        <v>233</v>
      </c>
      <c r="E49" s="16" t="s">
        <v>100</v>
      </c>
      <c r="F49" s="17" t="s">
        <v>317</v>
      </c>
      <c r="G49" s="17" t="s">
        <v>382</v>
      </c>
      <c r="H49" s="32" t="s">
        <v>283</v>
      </c>
      <c r="I49" s="5" t="s">
        <v>317</v>
      </c>
      <c r="J49" s="42" t="s">
        <v>271</v>
      </c>
      <c r="K49" s="14">
        <v>209249</v>
      </c>
      <c r="L49" s="14">
        <v>50214</v>
      </c>
      <c r="M49" s="1"/>
      <c r="N49" s="1"/>
      <c r="O49" s="1"/>
      <c r="P49" s="1"/>
      <c r="Q49" s="1"/>
    </row>
    <row r="50" spans="1:17" x14ac:dyDescent="0.2">
      <c r="A50" t="s">
        <v>13</v>
      </c>
      <c r="B50" s="6" t="s">
        <v>14</v>
      </c>
      <c r="C50" s="6">
        <v>1</v>
      </c>
      <c r="D50" s="11" t="s">
        <v>234</v>
      </c>
      <c r="E50" s="16" t="s">
        <v>100</v>
      </c>
      <c r="F50" s="17" t="s">
        <v>318</v>
      </c>
      <c r="G50" s="17" t="s">
        <v>382</v>
      </c>
      <c r="H50" s="32" t="s">
        <v>283</v>
      </c>
      <c r="I50" s="5" t="s">
        <v>318</v>
      </c>
      <c r="J50" s="42" t="s">
        <v>272</v>
      </c>
      <c r="K50" s="14">
        <v>79788</v>
      </c>
      <c r="L50" s="14">
        <v>8680</v>
      </c>
      <c r="M50" s="1"/>
      <c r="N50" s="1"/>
      <c r="O50" s="1"/>
      <c r="P50" s="1"/>
      <c r="Q50" s="1"/>
    </row>
    <row r="51" spans="1:17" x14ac:dyDescent="0.2">
      <c r="A51" t="s">
        <v>13</v>
      </c>
      <c r="B51" s="6" t="s">
        <v>14</v>
      </c>
      <c r="C51" s="6">
        <v>1</v>
      </c>
      <c r="D51" s="11" t="s">
        <v>175</v>
      </c>
      <c r="E51" s="16" t="s">
        <v>100</v>
      </c>
      <c r="F51" s="17" t="s">
        <v>389</v>
      </c>
      <c r="G51" s="17" t="s">
        <v>390</v>
      </c>
      <c r="H51" s="32" t="s">
        <v>319</v>
      </c>
      <c r="I51" s="5" t="s">
        <v>320</v>
      </c>
      <c r="J51" s="42" t="s">
        <v>197</v>
      </c>
      <c r="K51" s="14">
        <v>35722</v>
      </c>
      <c r="L51" s="14">
        <v>13456</v>
      </c>
      <c r="M51" s="1"/>
      <c r="N51" s="1"/>
      <c r="O51" s="1"/>
      <c r="P51" s="1"/>
      <c r="Q51" s="1"/>
    </row>
    <row r="52" spans="1:17" x14ac:dyDescent="0.2">
      <c r="A52" t="s">
        <v>13</v>
      </c>
      <c r="B52" s="6" t="s">
        <v>14</v>
      </c>
      <c r="C52" s="6">
        <v>1</v>
      </c>
      <c r="D52" s="11" t="s">
        <v>519</v>
      </c>
      <c r="E52" s="16" t="s">
        <v>100</v>
      </c>
      <c r="F52" s="17" t="s">
        <v>520</v>
      </c>
      <c r="G52" s="17" t="s">
        <v>521</v>
      </c>
      <c r="H52" s="32" t="s">
        <v>522</v>
      </c>
      <c r="I52" s="5" t="s">
        <v>523</v>
      </c>
      <c r="J52" s="42" t="s">
        <v>524</v>
      </c>
      <c r="K52" s="14">
        <v>97360</v>
      </c>
      <c r="L52" s="14">
        <v>22701</v>
      </c>
      <c r="M52" s="1"/>
      <c r="N52" s="1"/>
      <c r="O52" s="1"/>
      <c r="P52" s="1"/>
      <c r="Q52" s="1"/>
    </row>
    <row r="53" spans="1:17" x14ac:dyDescent="0.2">
      <c r="A53" t="s">
        <v>13</v>
      </c>
      <c r="B53" s="6" t="s">
        <v>14</v>
      </c>
      <c r="C53" s="6">
        <v>1</v>
      </c>
      <c r="D53" s="11" t="s">
        <v>150</v>
      </c>
      <c r="E53" s="16" t="s">
        <v>100</v>
      </c>
      <c r="F53" s="17" t="s">
        <v>311</v>
      </c>
      <c r="G53" s="17" t="s">
        <v>391</v>
      </c>
      <c r="H53" s="32" t="s">
        <v>321</v>
      </c>
      <c r="I53" s="5" t="s">
        <v>322</v>
      </c>
      <c r="J53" s="42" t="s">
        <v>160</v>
      </c>
      <c r="K53" s="14">
        <v>8695</v>
      </c>
      <c r="L53" s="14">
        <v>2174</v>
      </c>
      <c r="M53" s="1"/>
      <c r="N53" s="1"/>
      <c r="O53" s="1"/>
      <c r="P53" s="1"/>
      <c r="Q53" s="1"/>
    </row>
    <row r="54" spans="1:17" ht="30" x14ac:dyDescent="0.2">
      <c r="A54" t="s">
        <v>13</v>
      </c>
      <c r="B54" s="6" t="s">
        <v>14</v>
      </c>
      <c r="C54" s="6">
        <v>1</v>
      </c>
      <c r="D54" s="11" t="s">
        <v>177</v>
      </c>
      <c r="E54" s="16" t="s">
        <v>100</v>
      </c>
      <c r="F54" s="17" t="s">
        <v>392</v>
      </c>
      <c r="G54" s="17" t="s">
        <v>393</v>
      </c>
      <c r="H54" s="32" t="s">
        <v>323</v>
      </c>
      <c r="I54" s="5" t="s">
        <v>324</v>
      </c>
      <c r="J54" s="42" t="s">
        <v>199</v>
      </c>
      <c r="K54" s="14">
        <v>40370</v>
      </c>
      <c r="L54" s="14">
        <v>10091</v>
      </c>
      <c r="M54" s="1"/>
      <c r="N54" s="1"/>
      <c r="O54" s="1"/>
      <c r="P54" s="1"/>
      <c r="Q54" s="1"/>
    </row>
    <row r="55" spans="1:17" x14ac:dyDescent="0.2">
      <c r="A55" t="s">
        <v>13</v>
      </c>
      <c r="B55" s="6" t="s">
        <v>14</v>
      </c>
      <c r="C55" s="6">
        <v>1</v>
      </c>
      <c r="D55" s="11" t="s">
        <v>179</v>
      </c>
      <c r="E55" s="16" t="s">
        <v>100</v>
      </c>
      <c r="F55" s="17" t="s">
        <v>394</v>
      </c>
      <c r="G55" s="17" t="s">
        <v>395</v>
      </c>
      <c r="H55" s="32" t="s">
        <v>325</v>
      </c>
      <c r="I55" s="5" t="s">
        <v>326</v>
      </c>
      <c r="J55" s="42" t="s">
        <v>201</v>
      </c>
      <c r="K55" s="14">
        <v>16897</v>
      </c>
      <c r="L55" s="14">
        <v>4224</v>
      </c>
      <c r="M55" s="1"/>
      <c r="N55" s="1"/>
      <c r="O55" s="1"/>
      <c r="P55" s="1"/>
      <c r="Q55" s="1"/>
    </row>
    <row r="56" spans="1:17" x14ac:dyDescent="0.2">
      <c r="A56" t="s">
        <v>13</v>
      </c>
      <c r="B56" s="6" t="s">
        <v>14</v>
      </c>
      <c r="C56" s="6">
        <v>1</v>
      </c>
      <c r="D56" s="11" t="s">
        <v>236</v>
      </c>
      <c r="E56" s="16" t="s">
        <v>100</v>
      </c>
      <c r="F56" s="17" t="s">
        <v>311</v>
      </c>
      <c r="G56" s="17" t="s">
        <v>396</v>
      </c>
      <c r="H56" s="32" t="s">
        <v>327</v>
      </c>
      <c r="I56" s="5" t="s">
        <v>328</v>
      </c>
      <c r="J56" s="42" t="s">
        <v>274</v>
      </c>
      <c r="K56" s="14">
        <v>26268</v>
      </c>
      <c r="L56" s="14">
        <v>13137</v>
      </c>
      <c r="M56" s="1"/>
      <c r="N56" s="1"/>
      <c r="O56" s="1"/>
      <c r="P56" s="1"/>
      <c r="Q56" s="1"/>
    </row>
    <row r="57" spans="1:17" x14ac:dyDescent="0.2">
      <c r="A57" t="s">
        <v>13</v>
      </c>
      <c r="B57" s="6" t="s">
        <v>14</v>
      </c>
      <c r="C57" s="6">
        <v>1</v>
      </c>
      <c r="D57" s="11" t="s">
        <v>180</v>
      </c>
      <c r="E57" s="16" t="s">
        <v>100</v>
      </c>
      <c r="F57" s="17" t="s">
        <v>394</v>
      </c>
      <c r="G57" s="17" t="s">
        <v>397</v>
      </c>
      <c r="H57" s="32" t="s">
        <v>329</v>
      </c>
      <c r="I57" s="5" t="s">
        <v>330</v>
      </c>
      <c r="J57" s="42" t="s">
        <v>202</v>
      </c>
      <c r="K57" s="14">
        <v>8371</v>
      </c>
      <c r="L57" s="14">
        <v>2093</v>
      </c>
      <c r="M57" s="1"/>
      <c r="N57" s="1"/>
      <c r="O57" s="1"/>
      <c r="P57" s="1"/>
      <c r="Q57" s="1"/>
    </row>
    <row r="58" spans="1:17" x14ac:dyDescent="0.2">
      <c r="A58" t="s">
        <v>13</v>
      </c>
      <c r="B58" s="6" t="s">
        <v>14</v>
      </c>
      <c r="C58" s="6">
        <v>1</v>
      </c>
      <c r="D58" s="11" t="s">
        <v>238</v>
      </c>
      <c r="E58" s="16" t="s">
        <v>100</v>
      </c>
      <c r="F58" s="17" t="s">
        <v>398</v>
      </c>
      <c r="G58" s="17" t="s">
        <v>399</v>
      </c>
      <c r="H58" s="32" t="s">
        <v>331</v>
      </c>
      <c r="I58" s="5" t="s">
        <v>332</v>
      </c>
      <c r="J58" s="42" t="s">
        <v>276</v>
      </c>
      <c r="K58" s="14">
        <v>17694</v>
      </c>
      <c r="L58" s="14">
        <v>8092</v>
      </c>
      <c r="M58" s="1"/>
      <c r="N58" s="1"/>
      <c r="O58" s="1"/>
      <c r="P58" s="1"/>
      <c r="Q58" s="1"/>
    </row>
    <row r="59" spans="1:17" x14ac:dyDescent="0.2">
      <c r="A59" t="s">
        <v>13</v>
      </c>
      <c r="B59" s="6" t="s">
        <v>14</v>
      </c>
      <c r="C59" s="6">
        <v>1</v>
      </c>
      <c r="D59" s="11" t="s">
        <v>182</v>
      </c>
      <c r="E59" s="16" t="s">
        <v>100</v>
      </c>
      <c r="F59" s="17" t="s">
        <v>400</v>
      </c>
      <c r="G59" s="17" t="s">
        <v>401</v>
      </c>
      <c r="H59" s="32" t="s">
        <v>333</v>
      </c>
      <c r="I59" s="5" t="s">
        <v>334</v>
      </c>
      <c r="J59" s="42" t="s">
        <v>204</v>
      </c>
      <c r="K59" s="14">
        <v>42314</v>
      </c>
      <c r="L59" s="14">
        <v>6685</v>
      </c>
      <c r="M59" s="1"/>
      <c r="N59" s="1"/>
      <c r="O59" s="1"/>
      <c r="P59" s="1"/>
      <c r="Q59" s="1"/>
    </row>
    <row r="60" spans="1:17" x14ac:dyDescent="0.2">
      <c r="A60" t="s">
        <v>13</v>
      </c>
      <c r="B60" s="6" t="s">
        <v>14</v>
      </c>
      <c r="C60" s="6">
        <v>1</v>
      </c>
      <c r="D60" s="11" t="s">
        <v>151</v>
      </c>
      <c r="E60" s="16" t="s">
        <v>100</v>
      </c>
      <c r="F60" s="17" t="s">
        <v>311</v>
      </c>
      <c r="G60" s="17" t="s">
        <v>402</v>
      </c>
      <c r="H60" s="32" t="s">
        <v>335</v>
      </c>
      <c r="I60" s="5" t="s">
        <v>336</v>
      </c>
      <c r="J60" s="42" t="s">
        <v>161</v>
      </c>
      <c r="K60" s="14">
        <v>23640</v>
      </c>
      <c r="L60" s="14">
        <v>9567</v>
      </c>
      <c r="M60" s="1"/>
      <c r="N60" s="1"/>
      <c r="O60" s="1"/>
      <c r="P60" s="1"/>
      <c r="Q60" s="1"/>
    </row>
    <row r="61" spans="1:17" x14ac:dyDescent="0.2">
      <c r="A61" t="s">
        <v>13</v>
      </c>
      <c r="B61" s="6" t="s">
        <v>14</v>
      </c>
      <c r="C61" s="6">
        <v>1</v>
      </c>
      <c r="D61" s="11" t="s">
        <v>183</v>
      </c>
      <c r="E61" s="16" t="s">
        <v>100</v>
      </c>
      <c r="F61" s="17" t="s">
        <v>311</v>
      </c>
      <c r="G61" s="17" t="s">
        <v>403</v>
      </c>
      <c r="H61" s="32" t="s">
        <v>337</v>
      </c>
      <c r="I61" s="5" t="s">
        <v>338</v>
      </c>
      <c r="J61" s="42" t="s">
        <v>205</v>
      </c>
      <c r="K61" s="14">
        <v>79469</v>
      </c>
      <c r="L61" s="14">
        <v>15972</v>
      </c>
      <c r="M61" s="1"/>
      <c r="N61" s="1"/>
      <c r="O61" s="1"/>
      <c r="P61" s="1"/>
      <c r="Q61" s="1"/>
    </row>
    <row r="62" spans="1:17" x14ac:dyDescent="0.2">
      <c r="A62" t="s">
        <v>13</v>
      </c>
      <c r="B62" s="6" t="s">
        <v>14</v>
      </c>
      <c r="C62" s="6">
        <v>1</v>
      </c>
      <c r="D62" s="11" t="s">
        <v>585</v>
      </c>
      <c r="E62" s="16" t="s">
        <v>100</v>
      </c>
      <c r="F62" s="17" t="s">
        <v>586</v>
      </c>
      <c r="G62" s="17" t="s">
        <v>587</v>
      </c>
      <c r="H62" s="32" t="s">
        <v>588</v>
      </c>
      <c r="I62" s="5" t="s">
        <v>589</v>
      </c>
      <c r="J62" s="42" t="s">
        <v>590</v>
      </c>
      <c r="K62" s="14">
        <v>30783</v>
      </c>
      <c r="L62" s="14">
        <v>8419</v>
      </c>
      <c r="M62" s="1"/>
      <c r="N62" s="1"/>
      <c r="O62" s="1"/>
      <c r="P62" s="1"/>
      <c r="Q62" s="1"/>
    </row>
    <row r="63" spans="1:17" x14ac:dyDescent="0.2">
      <c r="A63" t="s">
        <v>13</v>
      </c>
      <c r="B63" s="6" t="s">
        <v>14</v>
      </c>
      <c r="C63" s="6">
        <v>1</v>
      </c>
      <c r="D63" s="11" t="s">
        <v>241</v>
      </c>
      <c r="E63" s="16" t="s">
        <v>100</v>
      </c>
      <c r="F63" s="17" t="s">
        <v>404</v>
      </c>
      <c r="G63" s="17" t="s">
        <v>405</v>
      </c>
      <c r="H63" s="32" t="s">
        <v>339</v>
      </c>
      <c r="I63" s="5" t="s">
        <v>340</v>
      </c>
      <c r="J63" s="42" t="s">
        <v>279</v>
      </c>
      <c r="K63" s="14">
        <v>82378</v>
      </c>
      <c r="L63" s="14">
        <v>4771</v>
      </c>
      <c r="M63" s="1"/>
      <c r="N63" s="1"/>
      <c r="O63" s="1"/>
      <c r="P63" s="1"/>
      <c r="Q63" s="1"/>
    </row>
    <row r="64" spans="1:17" x14ac:dyDescent="0.2">
      <c r="A64" t="s">
        <v>13</v>
      </c>
      <c r="B64" s="6" t="s">
        <v>14</v>
      </c>
      <c r="C64" s="6">
        <v>1</v>
      </c>
      <c r="D64" s="11" t="s">
        <v>242</v>
      </c>
      <c r="E64" s="16" t="s">
        <v>100</v>
      </c>
      <c r="F64" s="17" t="s">
        <v>404</v>
      </c>
      <c r="G64" s="17" t="s">
        <v>406</v>
      </c>
      <c r="H64" s="32" t="s">
        <v>341</v>
      </c>
      <c r="I64" s="5" t="s">
        <v>342</v>
      </c>
      <c r="J64" s="42" t="s">
        <v>280</v>
      </c>
      <c r="K64" s="14">
        <v>3250</v>
      </c>
      <c r="L64" s="14">
        <v>1228</v>
      </c>
      <c r="M64" s="1"/>
      <c r="N64" s="1"/>
      <c r="O64" s="1"/>
      <c r="P64" s="1"/>
      <c r="Q64" s="1"/>
    </row>
    <row r="65" spans="1:17" x14ac:dyDescent="0.2">
      <c r="A65" t="s">
        <v>13</v>
      </c>
      <c r="B65" s="6" t="s">
        <v>14</v>
      </c>
      <c r="C65" s="6">
        <v>1</v>
      </c>
      <c r="D65" s="11" t="s">
        <v>243</v>
      </c>
      <c r="E65" s="16" t="s">
        <v>100</v>
      </c>
      <c r="F65" s="17" t="s">
        <v>404</v>
      </c>
      <c r="G65" s="17" t="s">
        <v>407</v>
      </c>
      <c r="H65" s="32" t="s">
        <v>343</v>
      </c>
      <c r="I65" s="5" t="s">
        <v>344</v>
      </c>
      <c r="J65" s="42" t="s">
        <v>281</v>
      </c>
      <c r="K65" s="14">
        <v>6787</v>
      </c>
      <c r="L65" s="14">
        <v>171</v>
      </c>
      <c r="M65" s="1"/>
      <c r="N65" s="1"/>
      <c r="O65" s="1"/>
      <c r="P65" s="1"/>
      <c r="Q65" s="1"/>
    </row>
    <row r="66" spans="1:17" x14ac:dyDescent="0.2">
      <c r="A66" t="s">
        <v>13</v>
      </c>
      <c r="B66" s="6" t="s">
        <v>14</v>
      </c>
      <c r="C66" s="6">
        <v>1</v>
      </c>
      <c r="D66" s="11" t="s">
        <v>618</v>
      </c>
      <c r="E66" s="16" t="s">
        <v>100</v>
      </c>
      <c r="F66" s="17" t="s">
        <v>404</v>
      </c>
      <c r="G66" s="17" t="s">
        <v>619</v>
      </c>
      <c r="H66" s="32" t="s">
        <v>620</v>
      </c>
      <c r="I66" s="5" t="s">
        <v>621</v>
      </c>
      <c r="J66" s="42" t="s">
        <v>622</v>
      </c>
      <c r="K66" s="14">
        <v>60849</v>
      </c>
      <c r="L66" s="14">
        <v>1985</v>
      </c>
      <c r="M66" s="1"/>
      <c r="N66" s="1"/>
      <c r="O66" s="1"/>
      <c r="P66" s="1"/>
      <c r="Q66" s="1"/>
    </row>
    <row r="67" spans="1:17" x14ac:dyDescent="0.2">
      <c r="A67" t="s">
        <v>13</v>
      </c>
      <c r="B67" s="6" t="s">
        <v>14</v>
      </c>
      <c r="C67" s="6">
        <v>1</v>
      </c>
      <c r="D67" s="11" t="s">
        <v>244</v>
      </c>
      <c r="E67" s="16" t="s">
        <v>100</v>
      </c>
      <c r="F67" s="17" t="s">
        <v>404</v>
      </c>
      <c r="G67" s="17" t="s">
        <v>408</v>
      </c>
      <c r="H67" s="32" t="s">
        <v>345</v>
      </c>
      <c r="I67" s="5" t="s">
        <v>346</v>
      </c>
      <c r="J67" s="42" t="s">
        <v>282</v>
      </c>
      <c r="K67" s="14">
        <v>6936</v>
      </c>
      <c r="L67" s="14">
        <v>8</v>
      </c>
      <c r="M67" s="1"/>
      <c r="N67" s="1"/>
      <c r="O67" s="1"/>
      <c r="P67" s="1"/>
      <c r="Q67" s="1"/>
    </row>
    <row r="68" spans="1:17" x14ac:dyDescent="0.2">
      <c r="A68" t="s">
        <v>76</v>
      </c>
      <c r="B68" s="6" t="s">
        <v>77</v>
      </c>
      <c r="C68" s="6">
        <v>1</v>
      </c>
      <c r="D68" s="11" t="s">
        <v>211</v>
      </c>
      <c r="E68" s="16" t="s">
        <v>127</v>
      </c>
      <c r="F68" s="17" t="s">
        <v>347</v>
      </c>
      <c r="G68" s="17" t="s">
        <v>382</v>
      </c>
      <c r="H68" s="32" t="s">
        <v>283</v>
      </c>
      <c r="I68" s="5" t="s">
        <v>347</v>
      </c>
      <c r="J68" s="42" t="s">
        <v>249</v>
      </c>
      <c r="K68" s="14">
        <v>22956</v>
      </c>
      <c r="L68" s="14">
        <v>11944</v>
      </c>
      <c r="M68" s="1"/>
      <c r="N68" s="1"/>
      <c r="O68" s="1"/>
      <c r="P68" s="1"/>
      <c r="Q68" s="1"/>
    </row>
    <row r="69" spans="1:17" x14ac:dyDescent="0.2">
      <c r="A69" t="s">
        <v>84</v>
      </c>
      <c r="B69" s="6" t="s">
        <v>85</v>
      </c>
      <c r="C69" s="6">
        <v>53</v>
      </c>
      <c r="D69" s="11" t="s">
        <v>148</v>
      </c>
      <c r="E69" s="16" t="s">
        <v>101</v>
      </c>
      <c r="F69" s="17" t="s">
        <v>348</v>
      </c>
      <c r="G69" s="17" t="s">
        <v>382</v>
      </c>
      <c r="H69" s="32" t="s">
        <v>283</v>
      </c>
      <c r="I69" s="5" t="s">
        <v>348</v>
      </c>
      <c r="J69" s="42" t="s">
        <v>158</v>
      </c>
      <c r="K69" s="14">
        <v>22370</v>
      </c>
      <c r="L69" s="14">
        <v>5883</v>
      </c>
      <c r="M69" s="1"/>
      <c r="N69" s="1"/>
      <c r="O69" s="1"/>
      <c r="P69" s="1"/>
      <c r="Q69" s="1"/>
    </row>
    <row r="70" spans="1:17" x14ac:dyDescent="0.2">
      <c r="A70" t="s">
        <v>84</v>
      </c>
      <c r="B70" s="6" t="s">
        <v>85</v>
      </c>
      <c r="C70" s="6">
        <v>53</v>
      </c>
      <c r="D70" s="11" t="s">
        <v>490</v>
      </c>
      <c r="E70" s="16" t="s">
        <v>101</v>
      </c>
      <c r="F70" s="17" t="s">
        <v>491</v>
      </c>
      <c r="G70" s="17" t="s">
        <v>382</v>
      </c>
      <c r="H70" s="32" t="s">
        <v>283</v>
      </c>
      <c r="I70" s="5" t="s">
        <v>491</v>
      </c>
      <c r="J70" s="42" t="s">
        <v>492</v>
      </c>
      <c r="K70" s="14">
        <v>66500</v>
      </c>
      <c r="L70" s="14">
        <v>24189</v>
      </c>
      <c r="M70" s="1"/>
      <c r="N70" s="1"/>
      <c r="O70" s="1"/>
      <c r="P70" s="1"/>
      <c r="Q70" s="1"/>
    </row>
    <row r="71" spans="1:17" x14ac:dyDescent="0.2">
      <c r="A71" t="s">
        <v>40</v>
      </c>
      <c r="B71" s="6" t="s">
        <v>41</v>
      </c>
      <c r="C71" s="6">
        <v>1</v>
      </c>
      <c r="D71" s="11" t="s">
        <v>459</v>
      </c>
      <c r="E71" s="16" t="s">
        <v>102</v>
      </c>
      <c r="F71" s="17" t="s">
        <v>460</v>
      </c>
      <c r="G71" s="17" t="s">
        <v>382</v>
      </c>
      <c r="H71" s="32" t="s">
        <v>283</v>
      </c>
      <c r="I71" s="5" t="s">
        <v>460</v>
      </c>
      <c r="J71" s="42" t="s">
        <v>461</v>
      </c>
      <c r="K71" s="14">
        <v>603943</v>
      </c>
      <c r="L71" s="14">
        <v>453075</v>
      </c>
      <c r="M71" s="1"/>
      <c r="N71" s="1"/>
      <c r="O71" s="1"/>
      <c r="P71" s="1"/>
      <c r="Q71" s="1"/>
    </row>
    <row r="72" spans="1:17" x14ac:dyDescent="0.2">
      <c r="A72" t="s">
        <v>86</v>
      </c>
      <c r="B72" s="6" t="s">
        <v>87</v>
      </c>
      <c r="C72" s="6">
        <v>6</v>
      </c>
      <c r="D72" s="11" t="s">
        <v>231</v>
      </c>
      <c r="E72" s="16" t="s">
        <v>103</v>
      </c>
      <c r="F72" s="17" t="s">
        <v>349</v>
      </c>
      <c r="G72" s="17" t="s">
        <v>382</v>
      </c>
      <c r="H72" s="32" t="s">
        <v>283</v>
      </c>
      <c r="I72" s="5" t="s">
        <v>349</v>
      </c>
      <c r="J72" s="42" t="s">
        <v>269</v>
      </c>
      <c r="K72" s="14">
        <v>31735</v>
      </c>
      <c r="L72" s="14">
        <v>5199</v>
      </c>
      <c r="M72" s="1"/>
      <c r="N72" s="1"/>
      <c r="O72" s="1"/>
      <c r="P72" s="1"/>
      <c r="Q72" s="1"/>
    </row>
    <row r="73" spans="1:17" x14ac:dyDescent="0.2">
      <c r="A73" t="s">
        <v>21</v>
      </c>
      <c r="B73" s="6" t="s">
        <v>22</v>
      </c>
      <c r="C73" s="6">
        <v>2</v>
      </c>
      <c r="D73" s="11" t="s">
        <v>507</v>
      </c>
      <c r="E73" s="16" t="s">
        <v>104</v>
      </c>
      <c r="F73" s="17" t="s">
        <v>508</v>
      </c>
      <c r="G73" s="17" t="s">
        <v>382</v>
      </c>
      <c r="H73" s="32" t="s">
        <v>283</v>
      </c>
      <c r="I73" s="5" t="s">
        <v>508</v>
      </c>
      <c r="J73" s="42" t="s">
        <v>509</v>
      </c>
      <c r="K73" s="14">
        <v>28344</v>
      </c>
      <c r="L73" s="14">
        <v>730</v>
      </c>
      <c r="M73" s="1"/>
      <c r="N73" s="1"/>
      <c r="O73" s="1"/>
      <c r="P73" s="1"/>
      <c r="Q73" s="1"/>
    </row>
    <row r="74" spans="1:17" x14ac:dyDescent="0.2">
      <c r="A74" t="s">
        <v>21</v>
      </c>
      <c r="B74" s="6" t="s">
        <v>22</v>
      </c>
      <c r="C74" s="6">
        <v>2</v>
      </c>
      <c r="D74" s="11" t="s">
        <v>480</v>
      </c>
      <c r="E74" s="16" t="s">
        <v>104</v>
      </c>
      <c r="F74" s="17" t="s">
        <v>481</v>
      </c>
      <c r="G74" s="17" t="s">
        <v>382</v>
      </c>
      <c r="H74" s="32" t="s">
        <v>283</v>
      </c>
      <c r="I74" s="5" t="s">
        <v>481</v>
      </c>
      <c r="J74" s="42" t="s">
        <v>482</v>
      </c>
      <c r="K74" s="14">
        <v>146389</v>
      </c>
      <c r="L74" s="14">
        <v>11477</v>
      </c>
      <c r="M74" s="1"/>
      <c r="N74" s="1"/>
      <c r="O74" s="1"/>
      <c r="P74" s="1"/>
      <c r="Q74" s="1"/>
    </row>
    <row r="75" spans="1:17" x14ac:dyDescent="0.2">
      <c r="A75" t="s">
        <v>78</v>
      </c>
      <c r="B75" s="6" t="s">
        <v>79</v>
      </c>
      <c r="C75" s="6">
        <v>1</v>
      </c>
      <c r="D75" s="11" t="s">
        <v>145</v>
      </c>
      <c r="E75" s="16" t="s">
        <v>105</v>
      </c>
      <c r="F75" s="17" t="s">
        <v>350</v>
      </c>
      <c r="G75" s="17" t="s">
        <v>382</v>
      </c>
      <c r="H75" s="32" t="s">
        <v>283</v>
      </c>
      <c r="I75" s="5" t="s">
        <v>350</v>
      </c>
      <c r="J75" s="42" t="s">
        <v>155</v>
      </c>
      <c r="K75" s="14">
        <v>72682</v>
      </c>
      <c r="L75" s="14">
        <v>4131</v>
      </c>
      <c r="M75" s="1"/>
      <c r="N75" s="1"/>
      <c r="O75" s="1"/>
      <c r="P75" s="1"/>
      <c r="Q75" s="1"/>
    </row>
    <row r="76" spans="1:17" x14ac:dyDescent="0.2">
      <c r="A76" t="s">
        <v>31</v>
      </c>
      <c r="B76" s="6" t="s">
        <v>32</v>
      </c>
      <c r="C76" s="6">
        <v>4</v>
      </c>
      <c r="D76" s="11" t="s">
        <v>465</v>
      </c>
      <c r="E76" s="16" t="s">
        <v>106</v>
      </c>
      <c r="F76" s="17" t="s">
        <v>466</v>
      </c>
      <c r="G76" s="17" t="s">
        <v>382</v>
      </c>
      <c r="H76" s="32" t="s">
        <v>283</v>
      </c>
      <c r="I76" s="5" t="s">
        <v>466</v>
      </c>
      <c r="J76" s="42" t="s">
        <v>467</v>
      </c>
      <c r="K76" s="14">
        <v>539932</v>
      </c>
      <c r="L76" s="14">
        <v>7504</v>
      </c>
      <c r="M76" s="1"/>
      <c r="N76" s="1"/>
      <c r="O76" s="1"/>
      <c r="P76" s="1"/>
      <c r="Q76" s="1"/>
    </row>
    <row r="77" spans="1:17" x14ac:dyDescent="0.2">
      <c r="A77" t="s">
        <v>15</v>
      </c>
      <c r="B77" s="6" t="s">
        <v>16</v>
      </c>
      <c r="C77" s="6">
        <v>4</v>
      </c>
      <c r="D77" s="11" t="s">
        <v>174</v>
      </c>
      <c r="E77" s="16" t="s">
        <v>107</v>
      </c>
      <c r="F77" s="17" t="s">
        <v>351</v>
      </c>
      <c r="G77" s="17" t="s">
        <v>382</v>
      </c>
      <c r="H77" s="32" t="s">
        <v>283</v>
      </c>
      <c r="I77" s="5" t="s">
        <v>351</v>
      </c>
      <c r="J77" s="42" t="s">
        <v>196</v>
      </c>
      <c r="K77" s="14">
        <v>8880</v>
      </c>
      <c r="L77" s="14">
        <v>2220</v>
      </c>
      <c r="M77" s="1"/>
      <c r="N77" s="1"/>
      <c r="O77" s="1"/>
      <c r="P77" s="1"/>
      <c r="Q77" s="1"/>
    </row>
    <row r="78" spans="1:17" x14ac:dyDescent="0.2">
      <c r="A78" t="s">
        <v>15</v>
      </c>
      <c r="B78" s="6" t="s">
        <v>16</v>
      </c>
      <c r="C78" s="6">
        <v>4</v>
      </c>
      <c r="D78" s="11" t="s">
        <v>230</v>
      </c>
      <c r="E78" s="16" t="s">
        <v>107</v>
      </c>
      <c r="F78" s="17" t="s">
        <v>352</v>
      </c>
      <c r="G78" s="17" t="s">
        <v>382</v>
      </c>
      <c r="H78" s="32" t="s">
        <v>283</v>
      </c>
      <c r="I78" s="5" t="s">
        <v>352</v>
      </c>
      <c r="J78" s="42" t="s">
        <v>268</v>
      </c>
      <c r="K78" s="14">
        <v>106744</v>
      </c>
      <c r="L78" s="14">
        <v>44528</v>
      </c>
      <c r="M78" s="1"/>
      <c r="N78" s="1"/>
      <c r="O78" s="1"/>
      <c r="P78" s="1"/>
      <c r="Q78" s="1"/>
    </row>
    <row r="79" spans="1:17" x14ac:dyDescent="0.2">
      <c r="A79" t="s">
        <v>44</v>
      </c>
      <c r="B79" s="6" t="s">
        <v>45</v>
      </c>
      <c r="C79" s="6">
        <v>11</v>
      </c>
      <c r="D79" s="11" t="s">
        <v>426</v>
      </c>
      <c r="E79" s="16" t="s">
        <v>108</v>
      </c>
      <c r="F79" s="17" t="s">
        <v>427</v>
      </c>
      <c r="G79" s="17" t="s">
        <v>382</v>
      </c>
      <c r="H79" s="32" t="s">
        <v>283</v>
      </c>
      <c r="I79" s="5" t="s">
        <v>427</v>
      </c>
      <c r="J79" s="42" t="s">
        <v>428</v>
      </c>
      <c r="K79" s="14">
        <v>222299</v>
      </c>
      <c r="L79" s="14">
        <v>37862</v>
      </c>
      <c r="M79" s="1"/>
      <c r="N79" s="1"/>
      <c r="O79" s="1"/>
      <c r="P79" s="1"/>
      <c r="Q79" s="1"/>
    </row>
    <row r="80" spans="1:17" x14ac:dyDescent="0.2">
      <c r="A80" t="s">
        <v>44</v>
      </c>
      <c r="B80" s="6" t="s">
        <v>45</v>
      </c>
      <c r="C80" s="6">
        <v>11</v>
      </c>
      <c r="D80" s="11" t="s">
        <v>149</v>
      </c>
      <c r="E80" s="16" t="s">
        <v>108</v>
      </c>
      <c r="F80" s="17" t="s">
        <v>353</v>
      </c>
      <c r="G80" s="17" t="s">
        <v>382</v>
      </c>
      <c r="H80" s="32" t="s">
        <v>283</v>
      </c>
      <c r="I80" s="5" t="s">
        <v>353</v>
      </c>
      <c r="J80" s="42" t="s">
        <v>159</v>
      </c>
      <c r="K80" s="14">
        <v>95925</v>
      </c>
      <c r="L80" s="14">
        <v>217</v>
      </c>
      <c r="M80" s="1"/>
      <c r="N80" s="1"/>
      <c r="O80" s="1"/>
      <c r="P80" s="1"/>
      <c r="Q80" s="1"/>
    </row>
    <row r="81" spans="1:17" x14ac:dyDescent="0.2">
      <c r="A81" t="s">
        <v>44</v>
      </c>
      <c r="B81" s="6" t="s">
        <v>45</v>
      </c>
      <c r="C81" s="6">
        <v>11</v>
      </c>
      <c r="D81" s="11" t="s">
        <v>143</v>
      </c>
      <c r="E81" s="16" t="s">
        <v>108</v>
      </c>
      <c r="F81" s="17" t="s">
        <v>354</v>
      </c>
      <c r="G81" s="17" t="s">
        <v>382</v>
      </c>
      <c r="H81" s="32" t="s">
        <v>283</v>
      </c>
      <c r="I81" s="5" t="s">
        <v>354</v>
      </c>
      <c r="J81" s="42" t="s">
        <v>153</v>
      </c>
      <c r="K81" s="14">
        <v>998766</v>
      </c>
      <c r="L81" s="14">
        <v>173665</v>
      </c>
      <c r="M81" s="1"/>
      <c r="N81" s="1"/>
      <c r="O81" s="1"/>
      <c r="P81" s="1"/>
      <c r="Q81" s="1"/>
    </row>
    <row r="82" spans="1:17" x14ac:dyDescent="0.2">
      <c r="A82" t="s">
        <v>38</v>
      </c>
      <c r="B82" s="6" t="s">
        <v>39</v>
      </c>
      <c r="C82" s="6">
        <v>52</v>
      </c>
      <c r="D82" s="11" t="s">
        <v>164</v>
      </c>
      <c r="E82" s="16" t="s">
        <v>109</v>
      </c>
      <c r="F82" s="17" t="s">
        <v>355</v>
      </c>
      <c r="G82" s="17" t="s">
        <v>382</v>
      </c>
      <c r="H82" s="32" t="s">
        <v>283</v>
      </c>
      <c r="I82" s="5" t="s">
        <v>355</v>
      </c>
      <c r="J82" s="42" t="s">
        <v>186</v>
      </c>
      <c r="K82" s="14">
        <v>9200</v>
      </c>
      <c r="L82" s="14">
        <v>2951</v>
      </c>
      <c r="M82" s="1"/>
      <c r="N82" s="1"/>
      <c r="O82" s="1"/>
      <c r="P82" s="1"/>
      <c r="Q82" s="1"/>
    </row>
    <row r="83" spans="1:17" ht="30" x14ac:dyDescent="0.2">
      <c r="A83" t="s">
        <v>38</v>
      </c>
      <c r="B83" s="6" t="s">
        <v>39</v>
      </c>
      <c r="C83" s="6">
        <v>52</v>
      </c>
      <c r="D83" s="11" t="s">
        <v>239</v>
      </c>
      <c r="E83" s="16" t="s">
        <v>109</v>
      </c>
      <c r="F83" s="17" t="s">
        <v>409</v>
      </c>
      <c r="G83" s="17" t="s">
        <v>410</v>
      </c>
      <c r="H83" s="32" t="s">
        <v>356</v>
      </c>
      <c r="I83" s="5" t="s">
        <v>357</v>
      </c>
      <c r="J83" s="42" t="s">
        <v>277</v>
      </c>
      <c r="K83" s="14">
        <v>13697</v>
      </c>
      <c r="L83" s="14">
        <v>3246</v>
      </c>
      <c r="M83" s="1"/>
      <c r="N83" s="1"/>
      <c r="O83" s="1"/>
      <c r="P83" s="1"/>
      <c r="Q83" s="1"/>
    </row>
    <row r="84" spans="1:17" x14ac:dyDescent="0.2">
      <c r="A84" t="s">
        <v>17</v>
      </c>
      <c r="B84" s="6" t="s">
        <v>18</v>
      </c>
      <c r="C84" s="6">
        <v>4</v>
      </c>
      <c r="D84" s="11" t="s">
        <v>496</v>
      </c>
      <c r="E84" s="16" t="s">
        <v>110</v>
      </c>
      <c r="F84" s="17" t="s">
        <v>497</v>
      </c>
      <c r="G84" s="17" t="s">
        <v>382</v>
      </c>
      <c r="H84" s="32" t="s">
        <v>283</v>
      </c>
      <c r="I84" s="5" t="s">
        <v>497</v>
      </c>
      <c r="J84" s="42" t="s">
        <v>498</v>
      </c>
      <c r="K84" s="14">
        <v>13624</v>
      </c>
      <c r="L84" s="14">
        <v>13624</v>
      </c>
      <c r="M84" s="1"/>
      <c r="N84" s="1"/>
      <c r="O84" s="1"/>
      <c r="P84" s="1"/>
      <c r="Q84" s="1"/>
    </row>
    <row r="85" spans="1:17" x14ac:dyDescent="0.2">
      <c r="A85" t="s">
        <v>17</v>
      </c>
      <c r="B85" s="6" t="s">
        <v>18</v>
      </c>
      <c r="C85" s="6">
        <v>4</v>
      </c>
      <c r="D85" s="11" t="s">
        <v>146</v>
      </c>
      <c r="E85" s="16" t="s">
        <v>110</v>
      </c>
      <c r="F85" s="17" t="s">
        <v>358</v>
      </c>
      <c r="G85" s="17" t="s">
        <v>382</v>
      </c>
      <c r="H85" s="32" t="s">
        <v>283</v>
      </c>
      <c r="I85" s="5" t="s">
        <v>358</v>
      </c>
      <c r="J85" s="42" t="s">
        <v>156</v>
      </c>
      <c r="K85" s="14">
        <v>918588</v>
      </c>
      <c r="L85" s="14">
        <v>248938</v>
      </c>
      <c r="M85" s="1"/>
      <c r="N85" s="1"/>
      <c r="O85" s="1"/>
      <c r="P85" s="1"/>
      <c r="Q85" s="1"/>
    </row>
    <row r="86" spans="1:17" x14ac:dyDescent="0.2">
      <c r="A86" t="s">
        <v>17</v>
      </c>
      <c r="B86" s="6" t="s">
        <v>18</v>
      </c>
      <c r="C86" s="6">
        <v>4</v>
      </c>
      <c r="D86" s="11" t="s">
        <v>563</v>
      </c>
      <c r="E86" s="16" t="s">
        <v>110</v>
      </c>
      <c r="F86" s="17" t="s">
        <v>564</v>
      </c>
      <c r="G86" s="17" t="s">
        <v>565</v>
      </c>
      <c r="H86" s="32" t="s">
        <v>566</v>
      </c>
      <c r="I86" s="5" t="s">
        <v>567</v>
      </c>
      <c r="J86" s="42" t="s">
        <v>568</v>
      </c>
      <c r="K86" s="14">
        <v>37896</v>
      </c>
      <c r="L86" s="14">
        <v>7428</v>
      </c>
      <c r="M86" s="1"/>
      <c r="N86" s="1"/>
      <c r="O86" s="1"/>
      <c r="P86" s="1"/>
      <c r="Q86" s="1"/>
    </row>
    <row r="87" spans="1:17" x14ac:dyDescent="0.2">
      <c r="A87" t="s">
        <v>25</v>
      </c>
      <c r="B87" s="6" t="s">
        <v>26</v>
      </c>
      <c r="C87" s="6">
        <v>2</v>
      </c>
      <c r="D87" s="11" t="s">
        <v>210</v>
      </c>
      <c r="E87" s="16" t="s">
        <v>111</v>
      </c>
      <c r="F87" s="17" t="s">
        <v>359</v>
      </c>
      <c r="G87" s="17" t="s">
        <v>382</v>
      </c>
      <c r="H87" s="32" t="s">
        <v>283</v>
      </c>
      <c r="I87" s="5" t="s">
        <v>359</v>
      </c>
      <c r="J87" s="42" t="s">
        <v>248</v>
      </c>
      <c r="K87" s="14">
        <v>826661</v>
      </c>
      <c r="L87" s="14">
        <v>81947</v>
      </c>
      <c r="M87" s="1"/>
      <c r="N87" s="1"/>
      <c r="O87" s="1"/>
      <c r="P87" s="1"/>
      <c r="Q87" s="1"/>
    </row>
    <row r="88" spans="1:17" x14ac:dyDescent="0.2">
      <c r="A88" t="s">
        <v>25</v>
      </c>
      <c r="B88" s="6" t="s">
        <v>26</v>
      </c>
      <c r="C88" s="6">
        <v>2</v>
      </c>
      <c r="D88" s="11" t="s">
        <v>131</v>
      </c>
      <c r="E88" s="16" t="s">
        <v>111</v>
      </c>
      <c r="F88" s="17" t="s">
        <v>360</v>
      </c>
      <c r="G88" s="17" t="s">
        <v>382</v>
      </c>
      <c r="H88" s="32" t="s">
        <v>283</v>
      </c>
      <c r="I88" s="5" t="s">
        <v>360</v>
      </c>
      <c r="J88" s="42" t="s">
        <v>132</v>
      </c>
      <c r="K88" s="14">
        <v>295241</v>
      </c>
      <c r="L88" s="14">
        <v>6015</v>
      </c>
      <c r="M88" s="1"/>
      <c r="N88" s="1"/>
      <c r="O88" s="1"/>
      <c r="P88" s="1"/>
      <c r="Q88" s="1"/>
    </row>
    <row r="89" spans="1:17" x14ac:dyDescent="0.2">
      <c r="A89" t="s">
        <v>25</v>
      </c>
      <c r="B89" s="6" t="s">
        <v>26</v>
      </c>
      <c r="C89" s="6">
        <v>2</v>
      </c>
      <c r="D89" s="11" t="s">
        <v>217</v>
      </c>
      <c r="E89" s="16" t="s">
        <v>111</v>
      </c>
      <c r="F89" s="17" t="s">
        <v>361</v>
      </c>
      <c r="G89" s="17" t="s">
        <v>382</v>
      </c>
      <c r="H89" s="32" t="s">
        <v>283</v>
      </c>
      <c r="I89" s="5" t="s">
        <v>361</v>
      </c>
      <c r="J89" s="42" t="s">
        <v>255</v>
      </c>
      <c r="K89" s="14">
        <v>23524</v>
      </c>
      <c r="L89" s="14">
        <v>6815</v>
      </c>
      <c r="M89" s="1"/>
      <c r="N89" s="1"/>
      <c r="O89" s="1"/>
      <c r="P89" s="1"/>
      <c r="Q89" s="1"/>
    </row>
    <row r="90" spans="1:17" x14ac:dyDescent="0.2">
      <c r="A90" t="s">
        <v>25</v>
      </c>
      <c r="B90" s="6" t="s">
        <v>26</v>
      </c>
      <c r="C90" s="6">
        <v>2</v>
      </c>
      <c r="D90" s="11" t="s">
        <v>226</v>
      </c>
      <c r="E90" s="16" t="s">
        <v>111</v>
      </c>
      <c r="F90" s="17" t="s">
        <v>362</v>
      </c>
      <c r="G90" s="17" t="s">
        <v>382</v>
      </c>
      <c r="H90" s="32" t="s">
        <v>283</v>
      </c>
      <c r="I90" s="5" t="s">
        <v>362</v>
      </c>
      <c r="J90" s="42" t="s">
        <v>264</v>
      </c>
      <c r="K90" s="14">
        <v>131143</v>
      </c>
      <c r="L90" s="14">
        <v>15514</v>
      </c>
      <c r="M90" s="1"/>
      <c r="N90" s="1"/>
      <c r="O90" s="1"/>
      <c r="P90" s="1"/>
      <c r="Q90" s="1"/>
    </row>
    <row r="91" spans="1:17" x14ac:dyDescent="0.2">
      <c r="A91" t="s">
        <v>25</v>
      </c>
      <c r="B91" s="6" t="s">
        <v>26</v>
      </c>
      <c r="C91" s="6">
        <v>2</v>
      </c>
      <c r="D91" s="11" t="s">
        <v>225</v>
      </c>
      <c r="E91" s="16" t="s">
        <v>111</v>
      </c>
      <c r="F91" s="17" t="s">
        <v>363</v>
      </c>
      <c r="G91" s="17" t="s">
        <v>382</v>
      </c>
      <c r="H91" s="32" t="s">
        <v>283</v>
      </c>
      <c r="I91" s="5" t="s">
        <v>363</v>
      </c>
      <c r="J91" s="42" t="s">
        <v>263</v>
      </c>
      <c r="K91" s="14">
        <v>171663</v>
      </c>
      <c r="L91" s="14">
        <v>39837</v>
      </c>
      <c r="M91" s="1"/>
      <c r="N91" s="1"/>
      <c r="O91" s="1"/>
      <c r="P91" s="1"/>
      <c r="Q91" s="1"/>
    </row>
    <row r="92" spans="1:17" x14ac:dyDescent="0.2">
      <c r="A92" t="s">
        <v>25</v>
      </c>
      <c r="B92" s="6" t="s">
        <v>26</v>
      </c>
      <c r="C92" s="6">
        <v>2</v>
      </c>
      <c r="D92" s="11" t="s">
        <v>228</v>
      </c>
      <c r="E92" s="16" t="s">
        <v>111</v>
      </c>
      <c r="F92" s="17" t="s">
        <v>364</v>
      </c>
      <c r="G92" s="17" t="s">
        <v>382</v>
      </c>
      <c r="H92" s="32" t="s">
        <v>283</v>
      </c>
      <c r="I92" s="5" t="s">
        <v>364</v>
      </c>
      <c r="J92" s="42" t="s">
        <v>266</v>
      </c>
      <c r="K92" s="14">
        <v>1274397</v>
      </c>
      <c r="L92" s="14">
        <v>458752</v>
      </c>
      <c r="M92" s="1"/>
      <c r="N92" s="1"/>
      <c r="O92" s="1"/>
      <c r="P92" s="1"/>
      <c r="Q92" s="1"/>
    </row>
    <row r="93" spans="1:17" x14ac:dyDescent="0.2">
      <c r="A93" t="s">
        <v>25</v>
      </c>
      <c r="B93" s="6" t="s">
        <v>26</v>
      </c>
      <c r="C93" s="6">
        <v>2</v>
      </c>
      <c r="D93" s="11" t="s">
        <v>237</v>
      </c>
      <c r="E93" s="16" t="s">
        <v>111</v>
      </c>
      <c r="F93" s="17" t="s">
        <v>411</v>
      </c>
      <c r="G93" s="17" t="s">
        <v>412</v>
      </c>
      <c r="H93" s="32" t="s">
        <v>365</v>
      </c>
      <c r="I93" s="5" t="s">
        <v>366</v>
      </c>
      <c r="J93" s="43" t="s">
        <v>275</v>
      </c>
      <c r="K93" s="14">
        <v>62442</v>
      </c>
      <c r="L93" s="14">
        <v>24955</v>
      </c>
      <c r="M93" s="1"/>
      <c r="N93" s="1"/>
      <c r="O93" s="1"/>
      <c r="P93" s="1"/>
      <c r="Q93" s="1"/>
    </row>
    <row r="94" spans="1:17" x14ac:dyDescent="0.2">
      <c r="A94" t="s">
        <v>25</v>
      </c>
      <c r="B94" s="6" t="s">
        <v>26</v>
      </c>
      <c r="C94" s="6">
        <v>2</v>
      </c>
      <c r="D94" s="11" t="s">
        <v>184</v>
      </c>
      <c r="E94" s="16" t="s">
        <v>111</v>
      </c>
      <c r="F94" s="17" t="s">
        <v>413</v>
      </c>
      <c r="G94" s="17" t="s">
        <v>414</v>
      </c>
      <c r="H94" s="32" t="s">
        <v>367</v>
      </c>
      <c r="I94" s="5" t="s">
        <v>368</v>
      </c>
      <c r="J94" s="42" t="s">
        <v>206</v>
      </c>
      <c r="K94" s="14">
        <v>6807</v>
      </c>
      <c r="L94" s="14">
        <v>644</v>
      </c>
      <c r="M94" s="1"/>
      <c r="N94" s="1"/>
      <c r="O94" s="1"/>
      <c r="P94" s="1"/>
      <c r="Q94" s="1"/>
    </row>
    <row r="95" spans="1:17" x14ac:dyDescent="0.2">
      <c r="A95" t="s">
        <v>46</v>
      </c>
      <c r="B95" s="6" t="s">
        <v>47</v>
      </c>
      <c r="C95" s="6">
        <v>1</v>
      </c>
      <c r="D95" s="11" t="s">
        <v>471</v>
      </c>
      <c r="E95" s="16" t="s">
        <v>112</v>
      </c>
      <c r="F95" s="17" t="s">
        <v>472</v>
      </c>
      <c r="G95" s="17" t="s">
        <v>382</v>
      </c>
      <c r="H95" s="32" t="s">
        <v>283</v>
      </c>
      <c r="I95" s="5" t="s">
        <v>472</v>
      </c>
      <c r="J95" s="42" t="s">
        <v>473</v>
      </c>
      <c r="K95" s="14">
        <v>133676</v>
      </c>
      <c r="L95" s="14">
        <v>90579</v>
      </c>
      <c r="M95" s="1"/>
      <c r="N95" s="1"/>
      <c r="O95" s="1"/>
      <c r="P95" s="1"/>
      <c r="Q95" s="1"/>
    </row>
    <row r="96" spans="1:17" x14ac:dyDescent="0.2">
      <c r="A96" t="s">
        <v>46</v>
      </c>
      <c r="B96" s="6" t="s">
        <v>47</v>
      </c>
      <c r="C96" s="6">
        <v>1</v>
      </c>
      <c r="D96" s="11" t="s">
        <v>171</v>
      </c>
      <c r="E96" s="16" t="s">
        <v>112</v>
      </c>
      <c r="F96" s="17" t="s">
        <v>369</v>
      </c>
      <c r="G96" s="17" t="s">
        <v>382</v>
      </c>
      <c r="H96" s="32" t="s">
        <v>283</v>
      </c>
      <c r="I96" s="5" t="s">
        <v>369</v>
      </c>
      <c r="J96" s="42" t="s">
        <v>193</v>
      </c>
      <c r="K96" s="14">
        <v>202483</v>
      </c>
      <c r="L96" s="14">
        <v>8602</v>
      </c>
      <c r="M96" s="1"/>
      <c r="N96" s="1"/>
      <c r="O96" s="1"/>
      <c r="P96" s="1"/>
      <c r="Q96" s="1"/>
    </row>
    <row r="97" spans="1:17" x14ac:dyDescent="0.2">
      <c r="A97" t="s">
        <v>46</v>
      </c>
      <c r="B97" s="6" t="s">
        <v>47</v>
      </c>
      <c r="C97" s="6">
        <v>1</v>
      </c>
      <c r="D97" s="6" t="s">
        <v>607</v>
      </c>
      <c r="E97" s="16" t="s">
        <v>112</v>
      </c>
      <c r="F97" s="17" t="s">
        <v>608</v>
      </c>
      <c r="G97" s="17" t="s">
        <v>609</v>
      </c>
      <c r="H97" s="32" t="s">
        <v>610</v>
      </c>
      <c r="I97" s="5" t="s">
        <v>611</v>
      </c>
      <c r="J97" s="42" t="s">
        <v>612</v>
      </c>
      <c r="K97" s="14">
        <v>14316</v>
      </c>
      <c r="L97" s="14">
        <v>3579</v>
      </c>
      <c r="M97" s="1"/>
      <c r="N97" s="1"/>
      <c r="O97" s="1"/>
      <c r="P97" s="1"/>
      <c r="Q97" s="1"/>
    </row>
    <row r="98" spans="1:17" x14ac:dyDescent="0.2">
      <c r="A98" t="s">
        <v>70</v>
      </c>
      <c r="B98" s="6" t="s">
        <v>71</v>
      </c>
      <c r="C98" s="6">
        <v>39</v>
      </c>
      <c r="D98" s="11" t="s">
        <v>438</v>
      </c>
      <c r="E98" s="16" t="s">
        <v>113</v>
      </c>
      <c r="F98" s="17" t="s">
        <v>439</v>
      </c>
      <c r="G98" s="17" t="s">
        <v>382</v>
      </c>
      <c r="H98" s="32" t="s">
        <v>283</v>
      </c>
      <c r="I98" s="5" t="s">
        <v>439</v>
      </c>
      <c r="J98" s="42" t="s">
        <v>440</v>
      </c>
      <c r="K98" s="14">
        <v>5487</v>
      </c>
      <c r="L98" s="14">
        <v>5487</v>
      </c>
      <c r="M98" s="1"/>
      <c r="N98" s="1"/>
      <c r="O98" s="1"/>
      <c r="P98" s="1"/>
      <c r="Q98" s="1"/>
    </row>
    <row r="99" spans="1:17" x14ac:dyDescent="0.2">
      <c r="A99" t="s">
        <v>27</v>
      </c>
      <c r="B99" s="6" t="s">
        <v>28</v>
      </c>
      <c r="C99" s="6">
        <v>3</v>
      </c>
      <c r="D99" s="11" t="s">
        <v>129</v>
      </c>
      <c r="E99" s="16" t="s">
        <v>114</v>
      </c>
      <c r="F99" s="17" t="s">
        <v>370</v>
      </c>
      <c r="G99" s="17" t="s">
        <v>382</v>
      </c>
      <c r="H99" s="32" t="s">
        <v>283</v>
      </c>
      <c r="I99" s="5" t="s">
        <v>370</v>
      </c>
      <c r="J99" s="42" t="s">
        <v>130</v>
      </c>
      <c r="K99" s="14">
        <v>158616</v>
      </c>
      <c r="L99" s="14">
        <v>57727</v>
      </c>
      <c r="M99" s="1"/>
      <c r="N99" s="1"/>
      <c r="O99" s="1"/>
      <c r="P99" s="1"/>
      <c r="Q99" s="1"/>
    </row>
    <row r="100" spans="1:17" x14ac:dyDescent="0.2">
      <c r="A100" t="s">
        <v>27</v>
      </c>
      <c r="B100" s="6" t="s">
        <v>28</v>
      </c>
      <c r="C100" s="6">
        <v>3</v>
      </c>
      <c r="D100" s="11" t="s">
        <v>462</v>
      </c>
      <c r="E100" s="16" t="s">
        <v>114</v>
      </c>
      <c r="F100" s="17" t="s">
        <v>463</v>
      </c>
      <c r="G100" s="17" t="s">
        <v>382</v>
      </c>
      <c r="H100" s="32" t="s">
        <v>283</v>
      </c>
      <c r="I100" s="5" t="s">
        <v>463</v>
      </c>
      <c r="J100" s="42" t="s">
        <v>464</v>
      </c>
      <c r="K100" s="14">
        <v>60884</v>
      </c>
      <c r="L100" s="14">
        <v>10188</v>
      </c>
      <c r="M100" s="1"/>
      <c r="N100" s="1"/>
      <c r="O100" s="1"/>
      <c r="P100" s="1"/>
      <c r="Q100" s="1"/>
    </row>
    <row r="101" spans="1:17" x14ac:dyDescent="0.2">
      <c r="A101" t="s">
        <v>27</v>
      </c>
      <c r="B101" s="6" t="s">
        <v>28</v>
      </c>
      <c r="C101" s="6">
        <v>3</v>
      </c>
      <c r="D101" s="11" t="s">
        <v>542</v>
      </c>
      <c r="E101" s="16" t="s">
        <v>114</v>
      </c>
      <c r="F101" s="17" t="s">
        <v>543</v>
      </c>
      <c r="G101" s="17" t="s">
        <v>544</v>
      </c>
      <c r="H101" s="32" t="s">
        <v>545</v>
      </c>
      <c r="I101" s="5" t="s">
        <v>546</v>
      </c>
      <c r="J101" s="42" t="s">
        <v>547</v>
      </c>
      <c r="K101" s="14">
        <v>22489</v>
      </c>
      <c r="L101" s="14">
        <v>5622</v>
      </c>
      <c r="M101" s="1"/>
      <c r="N101" s="1"/>
      <c r="O101" s="1"/>
      <c r="P101" s="1"/>
      <c r="Q101" s="1"/>
    </row>
    <row r="102" spans="1:17" x14ac:dyDescent="0.2">
      <c r="A102" t="s">
        <v>27</v>
      </c>
      <c r="B102" s="6" t="s">
        <v>28</v>
      </c>
      <c r="C102" s="6">
        <v>3</v>
      </c>
      <c r="D102" s="11" t="s">
        <v>553</v>
      </c>
      <c r="E102" s="16" t="s">
        <v>114</v>
      </c>
      <c r="F102" s="17" t="s">
        <v>543</v>
      </c>
      <c r="G102" s="17" t="s">
        <v>554</v>
      </c>
      <c r="H102" s="32" t="s">
        <v>555</v>
      </c>
      <c r="I102" s="5" t="s">
        <v>556</v>
      </c>
      <c r="J102" s="42" t="s">
        <v>557</v>
      </c>
      <c r="K102" s="14">
        <v>17455</v>
      </c>
      <c r="L102" s="14">
        <v>4364</v>
      </c>
      <c r="M102" s="1"/>
      <c r="N102" s="1"/>
      <c r="O102" s="1"/>
      <c r="P102" s="1"/>
      <c r="Q102" s="1"/>
    </row>
    <row r="103" spans="1:17" x14ac:dyDescent="0.2">
      <c r="A103" t="s">
        <v>27</v>
      </c>
      <c r="B103" s="6" t="s">
        <v>28</v>
      </c>
      <c r="C103" s="6">
        <v>3</v>
      </c>
      <c r="D103" s="11" t="s">
        <v>558</v>
      </c>
      <c r="E103" s="16" t="s">
        <v>114</v>
      </c>
      <c r="F103" s="17" t="s">
        <v>543</v>
      </c>
      <c r="G103" s="17" t="s">
        <v>559</v>
      </c>
      <c r="H103" s="32" t="s">
        <v>560</v>
      </c>
      <c r="I103" s="5" t="s">
        <v>561</v>
      </c>
      <c r="J103" s="42" t="s">
        <v>562</v>
      </c>
      <c r="K103" s="14">
        <v>21561</v>
      </c>
      <c r="L103" s="14">
        <v>5390</v>
      </c>
      <c r="M103" s="1"/>
      <c r="N103" s="1"/>
      <c r="O103" s="1"/>
      <c r="P103" s="1"/>
      <c r="Q103" s="1"/>
    </row>
    <row r="104" spans="1:17" x14ac:dyDescent="0.2">
      <c r="A104" t="s">
        <v>27</v>
      </c>
      <c r="B104" s="6" t="s">
        <v>28</v>
      </c>
      <c r="C104" s="6">
        <v>3</v>
      </c>
      <c r="D104" s="11" t="s">
        <v>569</v>
      </c>
      <c r="E104" s="16" t="s">
        <v>114</v>
      </c>
      <c r="F104" s="17" t="s">
        <v>570</v>
      </c>
      <c r="G104" s="17" t="s">
        <v>571</v>
      </c>
      <c r="H104" s="32" t="s">
        <v>572</v>
      </c>
      <c r="I104" s="5" t="s">
        <v>573</v>
      </c>
      <c r="J104" s="42" t="s">
        <v>574</v>
      </c>
      <c r="K104" s="14">
        <v>25608</v>
      </c>
      <c r="L104" s="14">
        <v>6402</v>
      </c>
      <c r="M104" s="1"/>
      <c r="N104" s="1"/>
      <c r="O104" s="1"/>
      <c r="P104" s="1"/>
      <c r="Q104" s="1"/>
    </row>
    <row r="105" spans="1:17" x14ac:dyDescent="0.2">
      <c r="A105" t="s">
        <v>27</v>
      </c>
      <c r="B105" s="6" t="s">
        <v>28</v>
      </c>
      <c r="C105" s="6">
        <v>3</v>
      </c>
      <c r="D105" s="11" t="s">
        <v>575</v>
      </c>
      <c r="E105" s="16" t="s">
        <v>114</v>
      </c>
      <c r="F105" s="17" t="s">
        <v>543</v>
      </c>
      <c r="G105" s="17" t="s">
        <v>576</v>
      </c>
      <c r="H105" s="32" t="s">
        <v>577</v>
      </c>
      <c r="I105" s="5" t="s">
        <v>578</v>
      </c>
      <c r="J105" s="42" t="s">
        <v>579</v>
      </c>
      <c r="K105" s="14">
        <v>23160</v>
      </c>
      <c r="L105" s="14">
        <v>5790</v>
      </c>
      <c r="M105" s="1"/>
      <c r="N105" s="1"/>
      <c r="O105" s="1"/>
      <c r="P105" s="1"/>
      <c r="Q105" s="1"/>
    </row>
    <row r="106" spans="1:17" x14ac:dyDescent="0.2">
      <c r="A106" t="s">
        <v>27</v>
      </c>
      <c r="B106" s="6" t="s">
        <v>28</v>
      </c>
      <c r="C106" s="6">
        <v>3</v>
      </c>
      <c r="D106" s="11" t="s">
        <v>591</v>
      </c>
      <c r="E106" s="16" t="s">
        <v>114</v>
      </c>
      <c r="F106" s="17" t="s">
        <v>570</v>
      </c>
      <c r="G106" s="17" t="s">
        <v>592</v>
      </c>
      <c r="H106" s="32" t="s">
        <v>593</v>
      </c>
      <c r="I106" s="5" t="s">
        <v>594</v>
      </c>
      <c r="J106" s="42" t="s">
        <v>595</v>
      </c>
      <c r="K106" s="14">
        <v>21615</v>
      </c>
      <c r="L106" s="14">
        <v>5404</v>
      </c>
      <c r="M106" s="1"/>
      <c r="N106" s="1"/>
      <c r="O106" s="1"/>
      <c r="P106" s="1"/>
      <c r="Q106" s="1"/>
    </row>
    <row r="107" spans="1:17" x14ac:dyDescent="0.2">
      <c r="A107" t="s">
        <v>27</v>
      </c>
      <c r="B107" s="6" t="s">
        <v>28</v>
      </c>
      <c r="C107" s="6">
        <v>3</v>
      </c>
      <c r="D107" s="11" t="s">
        <v>602</v>
      </c>
      <c r="E107" s="16" t="s">
        <v>114</v>
      </c>
      <c r="F107" s="17" t="s">
        <v>543</v>
      </c>
      <c r="G107" s="17" t="s">
        <v>603</v>
      </c>
      <c r="H107" s="32" t="s">
        <v>604</v>
      </c>
      <c r="I107" s="5" t="s">
        <v>605</v>
      </c>
      <c r="J107" s="42" t="s">
        <v>606</v>
      </c>
      <c r="K107" s="14">
        <v>26767</v>
      </c>
      <c r="L107" s="14">
        <v>6692</v>
      </c>
      <c r="M107" s="1"/>
      <c r="N107" s="1"/>
      <c r="O107" s="1"/>
      <c r="P107" s="1"/>
      <c r="Q107" s="1"/>
    </row>
    <row r="108" spans="1:17" x14ac:dyDescent="0.2">
      <c r="A108" t="s">
        <v>27</v>
      </c>
      <c r="B108" s="6" t="s">
        <v>28</v>
      </c>
      <c r="C108" s="6">
        <v>3</v>
      </c>
      <c r="D108" s="11" t="s">
        <v>613</v>
      </c>
      <c r="E108" s="16" t="s">
        <v>114</v>
      </c>
      <c r="F108" s="17" t="s">
        <v>543</v>
      </c>
      <c r="G108" s="17" t="s">
        <v>614</v>
      </c>
      <c r="H108" s="32" t="s">
        <v>615</v>
      </c>
      <c r="I108" s="5" t="s">
        <v>616</v>
      </c>
      <c r="J108" s="42" t="s">
        <v>617</v>
      </c>
      <c r="K108" s="14">
        <v>25314</v>
      </c>
      <c r="L108" s="14">
        <v>3644</v>
      </c>
      <c r="M108" s="1"/>
      <c r="N108" s="1"/>
      <c r="O108" s="1"/>
      <c r="P108" s="1"/>
      <c r="Q108" s="1"/>
    </row>
    <row r="109" spans="1:17" x14ac:dyDescent="0.2">
      <c r="A109" t="s">
        <v>60</v>
      </c>
      <c r="B109" s="6" t="s">
        <v>61</v>
      </c>
      <c r="C109" s="6">
        <v>1</v>
      </c>
      <c r="D109" s="11" t="s">
        <v>510</v>
      </c>
      <c r="E109" s="16" t="s">
        <v>115</v>
      </c>
      <c r="F109" s="17" t="s">
        <v>511</v>
      </c>
      <c r="G109" s="17" t="s">
        <v>382</v>
      </c>
      <c r="H109" s="32" t="s">
        <v>283</v>
      </c>
      <c r="I109" s="5" t="s">
        <v>511</v>
      </c>
      <c r="J109" s="42" t="s">
        <v>512</v>
      </c>
      <c r="K109" s="14">
        <v>22381</v>
      </c>
      <c r="L109" s="14">
        <v>16156</v>
      </c>
      <c r="M109" s="1"/>
      <c r="N109" s="1"/>
      <c r="O109" s="1"/>
      <c r="P109" s="1"/>
      <c r="Q109" s="1"/>
    </row>
    <row r="110" spans="1:17" x14ac:dyDescent="0.2">
      <c r="A110" t="s">
        <v>52</v>
      </c>
      <c r="B110" s="6" t="s">
        <v>53</v>
      </c>
      <c r="C110" s="6">
        <v>1</v>
      </c>
      <c r="D110" s="11" t="s">
        <v>444</v>
      </c>
      <c r="E110" s="16" t="s">
        <v>116</v>
      </c>
      <c r="F110" s="17" t="s">
        <v>445</v>
      </c>
      <c r="G110" s="17" t="s">
        <v>382</v>
      </c>
      <c r="H110" s="32" t="s">
        <v>283</v>
      </c>
      <c r="I110" s="5" t="s">
        <v>445</v>
      </c>
      <c r="J110" s="42" t="s">
        <v>446</v>
      </c>
      <c r="K110" s="14">
        <v>1509</v>
      </c>
      <c r="L110" s="14">
        <v>1145</v>
      </c>
      <c r="M110" s="1"/>
      <c r="N110" s="1"/>
      <c r="O110" s="1"/>
      <c r="P110" s="1"/>
      <c r="Q110" s="1"/>
    </row>
    <row r="111" spans="1:17" x14ac:dyDescent="0.2">
      <c r="A111" t="s">
        <v>52</v>
      </c>
      <c r="B111" s="6" t="s">
        <v>53</v>
      </c>
      <c r="C111" s="6">
        <v>1</v>
      </c>
      <c r="D111" s="11" t="s">
        <v>450</v>
      </c>
      <c r="E111" s="16" t="s">
        <v>116</v>
      </c>
      <c r="F111" s="17" t="s">
        <v>451</v>
      </c>
      <c r="G111" s="17" t="s">
        <v>382</v>
      </c>
      <c r="H111" s="32" t="s">
        <v>283</v>
      </c>
      <c r="I111" s="5" t="s">
        <v>451</v>
      </c>
      <c r="J111" s="42" t="s">
        <v>452</v>
      </c>
      <c r="K111" s="14">
        <v>3588</v>
      </c>
      <c r="L111" s="14">
        <v>897</v>
      </c>
      <c r="M111" s="1"/>
      <c r="N111" s="1"/>
      <c r="O111" s="1"/>
      <c r="P111" s="1"/>
      <c r="Q111" s="1"/>
    </row>
    <row r="112" spans="1:17" x14ac:dyDescent="0.2">
      <c r="A112" t="s">
        <v>50</v>
      </c>
      <c r="B112" s="6" t="s">
        <v>51</v>
      </c>
      <c r="C112" s="6">
        <v>3</v>
      </c>
      <c r="D112" s="11" t="s">
        <v>135</v>
      </c>
      <c r="E112" s="16" t="s">
        <v>117</v>
      </c>
      <c r="F112" s="17" t="s">
        <v>371</v>
      </c>
      <c r="G112" s="17" t="s">
        <v>382</v>
      </c>
      <c r="H112" s="32" t="s">
        <v>283</v>
      </c>
      <c r="I112" s="5" t="s">
        <v>371</v>
      </c>
      <c r="J112" s="42" t="s">
        <v>136</v>
      </c>
      <c r="K112" s="14">
        <v>264839</v>
      </c>
      <c r="L112" s="14">
        <v>32366</v>
      </c>
      <c r="M112" s="1"/>
      <c r="N112" s="1"/>
      <c r="O112" s="1"/>
      <c r="P112" s="1"/>
      <c r="Q112" s="1"/>
    </row>
    <row r="113" spans="1:17" x14ac:dyDescent="0.2">
      <c r="A113" t="s">
        <v>50</v>
      </c>
      <c r="B113" s="6" t="s">
        <v>51</v>
      </c>
      <c r="C113" s="6">
        <v>3</v>
      </c>
      <c r="D113" s="11" t="s">
        <v>499</v>
      </c>
      <c r="E113" s="16" t="s">
        <v>117</v>
      </c>
      <c r="F113" s="17" t="s">
        <v>415</v>
      </c>
      <c r="G113" s="17" t="s">
        <v>382</v>
      </c>
      <c r="H113" s="32" t="s">
        <v>283</v>
      </c>
      <c r="I113" s="5" t="s">
        <v>415</v>
      </c>
      <c r="J113" s="42" t="s">
        <v>500</v>
      </c>
      <c r="K113" s="14">
        <v>578346</v>
      </c>
      <c r="L113" s="14">
        <v>151026</v>
      </c>
      <c r="M113" s="1"/>
      <c r="N113" s="1"/>
      <c r="O113" s="1"/>
      <c r="P113" s="1"/>
      <c r="Q113" s="1"/>
    </row>
    <row r="114" spans="1:17" x14ac:dyDescent="0.2">
      <c r="A114" t="s">
        <v>48</v>
      </c>
      <c r="B114" s="6" t="s">
        <v>49</v>
      </c>
      <c r="C114" s="6">
        <v>6</v>
      </c>
      <c r="D114" s="11" t="s">
        <v>209</v>
      </c>
      <c r="E114" s="16" t="s">
        <v>118</v>
      </c>
      <c r="F114" s="17" t="s">
        <v>372</v>
      </c>
      <c r="G114" s="17" t="s">
        <v>382</v>
      </c>
      <c r="H114" s="32" t="s">
        <v>283</v>
      </c>
      <c r="I114" s="5" t="s">
        <v>372</v>
      </c>
      <c r="J114" s="42" t="s">
        <v>247</v>
      </c>
      <c r="K114" s="14">
        <v>9329</v>
      </c>
      <c r="L114" s="14">
        <v>2332</v>
      </c>
      <c r="M114" s="1"/>
      <c r="N114" s="1"/>
      <c r="O114" s="1"/>
      <c r="P114" s="1"/>
      <c r="Q114" s="1"/>
    </row>
    <row r="115" spans="1:17" x14ac:dyDescent="0.2">
      <c r="A115" t="s">
        <v>48</v>
      </c>
      <c r="B115" s="6" t="s">
        <v>49</v>
      </c>
      <c r="C115" s="6">
        <v>6</v>
      </c>
      <c r="D115" s="11" t="s">
        <v>223</v>
      </c>
      <c r="E115" s="16" t="s">
        <v>118</v>
      </c>
      <c r="F115" s="17" t="s">
        <v>373</v>
      </c>
      <c r="G115" s="17" t="s">
        <v>382</v>
      </c>
      <c r="H115" s="32" t="s">
        <v>283</v>
      </c>
      <c r="I115" s="5" t="s">
        <v>373</v>
      </c>
      <c r="J115" s="42" t="s">
        <v>261</v>
      </c>
      <c r="K115" s="14">
        <v>41060</v>
      </c>
      <c r="L115" s="14">
        <v>12339</v>
      </c>
      <c r="M115" s="1"/>
      <c r="N115" s="1"/>
      <c r="O115" s="1"/>
      <c r="P115" s="1"/>
      <c r="Q115" s="1"/>
    </row>
    <row r="116" spans="1:17" x14ac:dyDescent="0.2">
      <c r="A116" t="s">
        <v>48</v>
      </c>
      <c r="B116" s="6" t="s">
        <v>49</v>
      </c>
      <c r="C116" s="6">
        <v>6</v>
      </c>
      <c r="D116" s="11" t="s">
        <v>477</v>
      </c>
      <c r="E116" s="16" t="s">
        <v>118</v>
      </c>
      <c r="F116" s="17" t="s">
        <v>478</v>
      </c>
      <c r="G116" s="17" t="s">
        <v>382</v>
      </c>
      <c r="H116" s="32" t="s">
        <v>283</v>
      </c>
      <c r="I116" s="5" t="s">
        <v>478</v>
      </c>
      <c r="J116" s="42" t="s">
        <v>479</v>
      </c>
      <c r="K116" s="14">
        <v>154951</v>
      </c>
      <c r="L116" s="14">
        <v>28783</v>
      </c>
      <c r="M116" s="1"/>
      <c r="N116" s="1"/>
      <c r="O116" s="1"/>
      <c r="P116" s="1"/>
      <c r="Q116" s="1"/>
    </row>
    <row r="117" spans="1:17" x14ac:dyDescent="0.2">
      <c r="A117" t="s">
        <v>48</v>
      </c>
      <c r="B117" s="6" t="s">
        <v>49</v>
      </c>
      <c r="C117" s="6">
        <v>6</v>
      </c>
      <c r="D117" s="11" t="s">
        <v>531</v>
      </c>
      <c r="E117" s="16" t="s">
        <v>118</v>
      </c>
      <c r="F117" s="17" t="s">
        <v>532</v>
      </c>
      <c r="G117" s="17" t="s">
        <v>533</v>
      </c>
      <c r="H117" s="32" t="s">
        <v>534</v>
      </c>
      <c r="I117" s="5" t="s">
        <v>535</v>
      </c>
      <c r="J117" s="44" t="s">
        <v>536</v>
      </c>
      <c r="K117" s="14">
        <v>10163</v>
      </c>
      <c r="L117" s="14">
        <v>5866</v>
      </c>
      <c r="M117" s="1"/>
      <c r="N117" s="1"/>
      <c r="O117" s="1"/>
      <c r="P117" s="1"/>
      <c r="Q117" s="1"/>
    </row>
    <row r="118" spans="1:17" x14ac:dyDescent="0.2">
      <c r="A118" t="s">
        <v>48</v>
      </c>
      <c r="B118" s="6" t="s">
        <v>49</v>
      </c>
      <c r="C118" s="6">
        <v>6</v>
      </c>
      <c r="D118" s="11" t="s">
        <v>178</v>
      </c>
      <c r="E118" s="16" t="s">
        <v>118</v>
      </c>
      <c r="F118" s="17" t="s">
        <v>416</v>
      </c>
      <c r="G118" s="17" t="s">
        <v>417</v>
      </c>
      <c r="H118" s="32" t="s">
        <v>374</v>
      </c>
      <c r="I118" s="5" t="s">
        <v>375</v>
      </c>
      <c r="J118" s="42" t="s">
        <v>200</v>
      </c>
      <c r="K118" s="14">
        <v>66481</v>
      </c>
      <c r="L118" s="14">
        <v>5874</v>
      </c>
      <c r="M118" s="1"/>
      <c r="N118" s="1"/>
      <c r="O118" s="1"/>
      <c r="P118" s="1"/>
      <c r="Q118" s="1"/>
    </row>
    <row r="119" spans="1:17" x14ac:dyDescent="0.2">
      <c r="A119" t="s">
        <v>48</v>
      </c>
      <c r="B119" s="6" t="s">
        <v>49</v>
      </c>
      <c r="C119" s="6">
        <v>6</v>
      </c>
      <c r="D119" s="11" t="s">
        <v>235</v>
      </c>
      <c r="E119" s="16" t="s">
        <v>118</v>
      </c>
      <c r="F119" s="17" t="s">
        <v>418</v>
      </c>
      <c r="G119" s="17" t="s">
        <v>419</v>
      </c>
      <c r="H119" s="32" t="s">
        <v>376</v>
      </c>
      <c r="I119" s="5" t="s">
        <v>377</v>
      </c>
      <c r="J119" s="42" t="s">
        <v>273</v>
      </c>
      <c r="K119" s="14">
        <v>38891</v>
      </c>
      <c r="L119" s="14">
        <v>2998</v>
      </c>
      <c r="M119" s="1"/>
      <c r="N119" s="1"/>
      <c r="O119" s="1"/>
      <c r="P119" s="1"/>
      <c r="Q119" s="1"/>
    </row>
    <row r="120" spans="1:17" x14ac:dyDescent="0.2">
      <c r="A120" t="s">
        <v>74</v>
      </c>
      <c r="B120" s="6" t="s">
        <v>75</v>
      </c>
      <c r="C120" s="6">
        <v>35</v>
      </c>
      <c r="D120" s="11" t="s">
        <v>441</v>
      </c>
      <c r="E120" s="16" t="s">
        <v>119</v>
      </c>
      <c r="F120" s="17" t="s">
        <v>442</v>
      </c>
      <c r="G120" s="17" t="s">
        <v>382</v>
      </c>
      <c r="H120" s="32" t="s">
        <v>283</v>
      </c>
      <c r="I120" s="5" t="s">
        <v>442</v>
      </c>
      <c r="J120" s="42" t="s">
        <v>443</v>
      </c>
      <c r="K120" s="14">
        <v>43657</v>
      </c>
      <c r="L120" s="14">
        <v>40478</v>
      </c>
      <c r="M120" s="1"/>
      <c r="N120" s="1"/>
      <c r="O120" s="1"/>
      <c r="P120" s="1"/>
      <c r="Q120" s="1"/>
    </row>
    <row r="121" spans="1:17" x14ac:dyDescent="0.2">
      <c r="A121" t="s">
        <v>74</v>
      </c>
      <c r="B121" s="6" t="s">
        <v>75</v>
      </c>
      <c r="C121" s="6">
        <v>35</v>
      </c>
      <c r="D121" s="11" t="s">
        <v>167</v>
      </c>
      <c r="E121" s="16" t="s">
        <v>119</v>
      </c>
      <c r="F121" s="17" t="s">
        <v>378</v>
      </c>
      <c r="G121" s="17" t="s">
        <v>382</v>
      </c>
      <c r="H121" s="32" t="s">
        <v>283</v>
      </c>
      <c r="I121" s="5" t="s">
        <v>378</v>
      </c>
      <c r="J121" s="42" t="s">
        <v>189</v>
      </c>
      <c r="K121" s="14">
        <v>39186</v>
      </c>
      <c r="L121" s="14">
        <v>10517</v>
      </c>
      <c r="M121" s="1"/>
      <c r="N121" s="1"/>
      <c r="O121" s="1"/>
      <c r="P121" s="1"/>
      <c r="Q121" s="1"/>
    </row>
    <row r="122" spans="1:17" x14ac:dyDescent="0.2">
      <c r="A122" t="s">
        <v>74</v>
      </c>
      <c r="B122" s="6" t="s">
        <v>75</v>
      </c>
      <c r="C122" s="6">
        <v>35</v>
      </c>
      <c r="D122" s="11" t="s">
        <v>147</v>
      </c>
      <c r="E122" s="16" t="s">
        <v>119</v>
      </c>
      <c r="F122" s="17" t="s">
        <v>379</v>
      </c>
      <c r="G122" s="17" t="s">
        <v>382</v>
      </c>
      <c r="H122" s="32" t="s">
        <v>283</v>
      </c>
      <c r="I122" s="5" t="s">
        <v>379</v>
      </c>
      <c r="J122" s="42" t="s">
        <v>157</v>
      </c>
      <c r="K122" s="14">
        <v>2292</v>
      </c>
      <c r="L122" s="14">
        <v>721</v>
      </c>
      <c r="M122" s="1"/>
      <c r="N122" s="1"/>
      <c r="O122" s="1"/>
      <c r="P122" s="1"/>
      <c r="Q122" s="1"/>
    </row>
    <row r="123" spans="1:17" x14ac:dyDescent="0.2">
      <c r="A123" t="s">
        <v>66</v>
      </c>
      <c r="B123" s="6" t="s">
        <v>67</v>
      </c>
      <c r="C123" s="6">
        <v>21</v>
      </c>
      <c r="D123" s="11" t="s">
        <v>596</v>
      </c>
      <c r="E123" s="16" t="s">
        <v>120</v>
      </c>
      <c r="F123" s="17" t="s">
        <v>597</v>
      </c>
      <c r="G123" s="17" t="s">
        <v>598</v>
      </c>
      <c r="H123" s="32" t="s">
        <v>599</v>
      </c>
      <c r="I123" s="5" t="s">
        <v>600</v>
      </c>
      <c r="J123" s="42" t="s">
        <v>601</v>
      </c>
      <c r="K123" s="14">
        <v>53406</v>
      </c>
      <c r="L123" s="14">
        <v>2131</v>
      </c>
      <c r="M123" s="1"/>
      <c r="N123" s="1"/>
      <c r="O123" s="1"/>
      <c r="P123" s="1"/>
      <c r="Q123" s="1"/>
    </row>
    <row r="124" spans="1:17" x14ac:dyDescent="0.2">
      <c r="A124" t="s">
        <v>33</v>
      </c>
      <c r="B124" s="6" t="s">
        <v>34</v>
      </c>
      <c r="C124" s="6">
        <v>1</v>
      </c>
      <c r="D124" s="11" t="s">
        <v>435</v>
      </c>
      <c r="E124" s="16" t="s">
        <v>121</v>
      </c>
      <c r="F124" s="17" t="s">
        <v>436</v>
      </c>
      <c r="G124" s="17" t="s">
        <v>382</v>
      </c>
      <c r="H124" s="32" t="s">
        <v>283</v>
      </c>
      <c r="I124" s="5" t="s">
        <v>436</v>
      </c>
      <c r="J124" s="42" t="s">
        <v>437</v>
      </c>
      <c r="K124" s="14">
        <v>111162</v>
      </c>
      <c r="L124" s="14">
        <v>11951</v>
      </c>
      <c r="M124" s="1"/>
      <c r="N124" s="1"/>
      <c r="O124" s="1"/>
      <c r="P124" s="1"/>
      <c r="Q124" s="1"/>
    </row>
    <row r="125" spans="1:17" x14ac:dyDescent="0.2">
      <c r="A125" t="s">
        <v>23</v>
      </c>
      <c r="B125" s="6" t="s">
        <v>24</v>
      </c>
      <c r="C125" s="6">
        <v>1</v>
      </c>
      <c r="D125" s="11" t="s">
        <v>423</v>
      </c>
      <c r="E125" s="16" t="s">
        <v>122</v>
      </c>
      <c r="F125" s="17" t="s">
        <v>424</v>
      </c>
      <c r="G125" s="17" t="s">
        <v>382</v>
      </c>
      <c r="H125" s="32" t="s">
        <v>283</v>
      </c>
      <c r="I125" s="5" t="s">
        <v>424</v>
      </c>
      <c r="J125" s="42" t="s">
        <v>425</v>
      </c>
      <c r="K125" s="14">
        <v>41294</v>
      </c>
      <c r="L125" s="14">
        <v>9457</v>
      </c>
      <c r="M125" s="1"/>
      <c r="N125" s="1"/>
      <c r="O125" s="1"/>
      <c r="P125" s="1"/>
      <c r="Q125" s="1"/>
    </row>
    <row r="126" spans="1:17" x14ac:dyDescent="0.2">
      <c r="A126" t="s">
        <v>23</v>
      </c>
      <c r="B126" s="6" t="s">
        <v>24</v>
      </c>
      <c r="C126" s="6">
        <v>1</v>
      </c>
      <c r="D126" s="11" t="s">
        <v>144</v>
      </c>
      <c r="E126" s="16" t="s">
        <v>122</v>
      </c>
      <c r="F126" s="17" t="s">
        <v>380</v>
      </c>
      <c r="G126" s="17" t="s">
        <v>382</v>
      </c>
      <c r="H126" s="32" t="s">
        <v>283</v>
      </c>
      <c r="I126" s="5" t="s">
        <v>380</v>
      </c>
      <c r="J126" s="42" t="s">
        <v>154</v>
      </c>
      <c r="K126" s="14">
        <v>164092</v>
      </c>
      <c r="L126" s="14">
        <v>79707</v>
      </c>
      <c r="M126" s="1"/>
      <c r="N126" s="1"/>
      <c r="O126" s="1"/>
      <c r="P126" s="1"/>
      <c r="Q126" s="1"/>
    </row>
    <row r="127" spans="1:17" x14ac:dyDescent="0.2">
      <c r="A127" t="s">
        <v>629</v>
      </c>
      <c r="B127" s="6" t="s">
        <v>630</v>
      </c>
      <c r="C127" s="6">
        <v>29</v>
      </c>
      <c r="D127" s="11" t="s">
        <v>483</v>
      </c>
      <c r="E127" s="16" t="s">
        <v>484</v>
      </c>
      <c r="F127" s="17" t="s">
        <v>485</v>
      </c>
      <c r="G127" s="17" t="s">
        <v>382</v>
      </c>
      <c r="H127" s="32" t="s">
        <v>283</v>
      </c>
      <c r="I127" s="5" t="s">
        <v>485</v>
      </c>
      <c r="J127" s="42" t="s">
        <v>486</v>
      </c>
      <c r="K127" s="14">
        <v>11062</v>
      </c>
      <c r="L127" s="14">
        <v>151</v>
      </c>
      <c r="M127" s="1"/>
      <c r="N127" s="1"/>
      <c r="O127" s="1"/>
      <c r="P127" s="1"/>
      <c r="Q127" s="1"/>
    </row>
    <row r="128" spans="1:17" x14ac:dyDescent="0.2">
      <c r="A128" t="s">
        <v>64</v>
      </c>
      <c r="B128" s="6" t="s">
        <v>65</v>
      </c>
      <c r="C128" s="6">
        <v>58</v>
      </c>
      <c r="D128" s="11" t="s">
        <v>468</v>
      </c>
      <c r="E128" s="16" t="s">
        <v>123</v>
      </c>
      <c r="F128" s="17" t="s">
        <v>469</v>
      </c>
      <c r="G128" s="17" t="s">
        <v>382</v>
      </c>
      <c r="H128" s="32" t="s">
        <v>283</v>
      </c>
      <c r="I128" s="5" t="s">
        <v>469</v>
      </c>
      <c r="J128" s="42" t="s">
        <v>470</v>
      </c>
      <c r="K128" s="14">
        <v>161945</v>
      </c>
      <c r="L128" s="14">
        <v>88676</v>
      </c>
      <c r="M128" s="1"/>
      <c r="N128" s="1"/>
      <c r="O128" s="1"/>
      <c r="P128" s="1"/>
      <c r="Q128" s="1"/>
    </row>
    <row r="129" spans="1:17" x14ac:dyDescent="0.2">
      <c r="A129" t="s">
        <v>64</v>
      </c>
      <c r="B129" s="6" t="s">
        <v>65</v>
      </c>
      <c r="C129" s="6">
        <v>58</v>
      </c>
      <c r="D129" s="11" t="s">
        <v>474</v>
      </c>
      <c r="E129" s="16" t="s">
        <v>123</v>
      </c>
      <c r="F129" s="17" t="s">
        <v>475</v>
      </c>
      <c r="G129" s="17" t="s">
        <v>382</v>
      </c>
      <c r="H129" s="32" t="s">
        <v>283</v>
      </c>
      <c r="I129" s="5" t="s">
        <v>475</v>
      </c>
      <c r="J129" s="42" t="s">
        <v>476</v>
      </c>
      <c r="K129" s="14">
        <v>190744</v>
      </c>
      <c r="L129" s="14">
        <v>14245</v>
      </c>
      <c r="M129" s="1"/>
      <c r="N129" s="1"/>
      <c r="O129" s="1"/>
      <c r="P129" s="1"/>
      <c r="Q129" s="1"/>
    </row>
    <row r="130" spans="1:17" x14ac:dyDescent="0.2">
      <c r="A130" t="s">
        <v>80</v>
      </c>
      <c r="B130" s="6" t="s">
        <v>81</v>
      </c>
      <c r="C130" s="6">
        <v>1</v>
      </c>
      <c r="D130" s="11" t="s">
        <v>173</v>
      </c>
      <c r="E130" s="16" t="s">
        <v>124</v>
      </c>
      <c r="F130" s="17" t="s">
        <v>381</v>
      </c>
      <c r="G130" s="17" t="s">
        <v>382</v>
      </c>
      <c r="H130" s="32" t="s">
        <v>283</v>
      </c>
      <c r="I130" s="5" t="s">
        <v>381</v>
      </c>
      <c r="J130" s="42" t="s">
        <v>195</v>
      </c>
      <c r="K130" s="14">
        <v>41433</v>
      </c>
      <c r="L130" s="14">
        <v>10786</v>
      </c>
      <c r="M130" s="1"/>
      <c r="N130" s="1"/>
      <c r="O130" s="1"/>
      <c r="P130" s="1"/>
      <c r="Q130" s="1"/>
    </row>
    <row r="131" spans="1:17" ht="15.75" x14ac:dyDescent="0.25">
      <c r="A131" s="39" t="s">
        <v>6</v>
      </c>
      <c r="B131" s="45"/>
      <c r="C131" s="45"/>
      <c r="D131" s="45"/>
      <c r="E131" s="45"/>
      <c r="F131" s="45"/>
      <c r="G131" s="45"/>
      <c r="H131" s="45"/>
      <c r="I131" s="45"/>
      <c r="J131" s="39"/>
      <c r="K131" s="41">
        <f>SUBTOTAL(109, Table1[2021–22
Final
Allocation])</f>
        <v>18164357</v>
      </c>
      <c r="L131" s="41">
        <f>SUBTOTAL(109, Table1[8th
Apportionment])</f>
        <v>4270476</v>
      </c>
      <c r="M131" s="1"/>
      <c r="N131" s="1"/>
      <c r="O131" s="1"/>
      <c r="P131" s="1"/>
      <c r="Q131" s="1"/>
    </row>
    <row r="132" spans="1:17" x14ac:dyDescent="0.2">
      <c r="A132" t="s">
        <v>4</v>
      </c>
      <c r="E132" s="1"/>
      <c r="F132" s="1"/>
      <c r="G132" s="1"/>
      <c r="H132" s="1"/>
      <c r="I132" s="1"/>
      <c r="J132" s="1"/>
      <c r="M132" s="1"/>
      <c r="N132" s="1"/>
      <c r="O132" s="1"/>
      <c r="P132" s="1"/>
      <c r="Q132" s="1"/>
    </row>
    <row r="133" spans="1:17" x14ac:dyDescent="0.2">
      <c r="A133" t="s">
        <v>5</v>
      </c>
      <c r="E133" s="1"/>
      <c r="F133" s="1"/>
      <c r="G133" s="1"/>
      <c r="H133" s="1"/>
      <c r="I133" s="1"/>
      <c r="J133" s="1"/>
      <c r="M133" s="1"/>
      <c r="N133" s="1"/>
      <c r="O133" s="1"/>
      <c r="P133" s="1"/>
      <c r="Q133" s="1"/>
    </row>
    <row r="134" spans="1:17" x14ac:dyDescent="0.2">
      <c r="A134" s="8" t="s">
        <v>632</v>
      </c>
      <c r="E134" s="1"/>
      <c r="F134" s="1"/>
      <c r="G134" s="1"/>
      <c r="H134" s="1"/>
      <c r="I134" s="1"/>
      <c r="J134" s="1"/>
      <c r="M134" s="1"/>
      <c r="N134" s="1"/>
      <c r="O134" s="1"/>
      <c r="P134" s="1"/>
      <c r="Q134" s="1"/>
    </row>
  </sheetData>
  <dataConsolidate/>
  <printOptions horizontalCentered="1"/>
  <pageMargins left="0" right="0" top="0.45" bottom="0.5" header="0.25" footer="0.25"/>
  <pageSetup scale="57" fitToHeight="0" orientation="landscape" r:id="rId1"/>
  <headerFooter alignWithMargins="0"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3"/>
  <sheetViews>
    <sheetView zoomScale="98" zoomScaleNormal="98" zoomScaleSheetLayoutView="100" workbookViewId="0">
      <pane ySplit="4" topLeftCell="A5" activePane="bottomLeft" state="frozen"/>
      <selection pane="bottomLeft"/>
    </sheetView>
  </sheetViews>
  <sheetFormatPr defaultColWidth="8.77734375" defaultRowHeight="15" x14ac:dyDescent="0.2"/>
  <cols>
    <col min="1" max="1" width="12.77734375" customWidth="1"/>
    <col min="2" max="2" width="32.21875" customWidth="1"/>
    <col min="3" max="3" width="22.77734375" customWidth="1"/>
    <col min="4" max="4" width="18.21875" style="15" customWidth="1"/>
    <col min="5" max="5" width="10.6640625" style="2" bestFit="1" customWidth="1"/>
    <col min="6" max="6" width="15.77734375" style="3" customWidth="1"/>
    <col min="7" max="16384" width="8.77734375" style="1"/>
  </cols>
  <sheetData>
    <row r="1" spans="1:6" s="30" customFormat="1" ht="18.600000000000001" customHeight="1" x14ac:dyDescent="0.3">
      <c r="A1" s="27" t="s">
        <v>422</v>
      </c>
      <c r="B1" s="28"/>
      <c r="C1" s="28"/>
      <c r="D1" s="29"/>
    </row>
    <row r="2" spans="1:6" s="25" customFormat="1" ht="18" x14ac:dyDescent="0.25">
      <c r="A2" s="18" t="s">
        <v>7</v>
      </c>
      <c r="D2" s="26"/>
    </row>
    <row r="3" spans="1:6" customFormat="1" ht="16.5" thickBot="1" x14ac:dyDescent="0.3">
      <c r="A3" s="7" t="s">
        <v>125</v>
      </c>
      <c r="D3" s="12"/>
      <c r="E3" s="37"/>
    </row>
    <row r="4" spans="1:6" ht="33" thickTop="1" thickBot="1" x14ac:dyDescent="0.3">
      <c r="A4" s="19" t="s">
        <v>0</v>
      </c>
      <c r="B4" s="19" t="s">
        <v>10</v>
      </c>
      <c r="C4" s="19" t="s">
        <v>8</v>
      </c>
      <c r="D4" s="19" t="s">
        <v>11</v>
      </c>
      <c r="E4" s="38" t="s">
        <v>633</v>
      </c>
      <c r="F4" s="1"/>
    </row>
    <row r="5" spans="1:6" ht="15.75" thickTop="1" x14ac:dyDescent="0.2">
      <c r="A5" s="10" t="s">
        <v>88</v>
      </c>
      <c r="B5" s="11" t="s">
        <v>19</v>
      </c>
      <c r="C5" s="31" t="s">
        <v>631</v>
      </c>
      <c r="D5" s="13">
        <v>121891</v>
      </c>
      <c r="E5" s="36" t="s">
        <v>634</v>
      </c>
      <c r="F5" s="1"/>
    </row>
    <row r="6" spans="1:6" x14ac:dyDescent="0.2">
      <c r="A6" s="21" t="s">
        <v>89</v>
      </c>
      <c r="B6" s="11" t="s">
        <v>56</v>
      </c>
      <c r="C6" s="31" t="s">
        <v>631</v>
      </c>
      <c r="D6" s="13">
        <v>10460</v>
      </c>
      <c r="E6" s="36" t="s">
        <v>635</v>
      </c>
      <c r="F6" s="1"/>
    </row>
    <row r="7" spans="1:6" x14ac:dyDescent="0.2">
      <c r="A7" s="10" t="s">
        <v>90</v>
      </c>
      <c r="B7" s="11" t="s">
        <v>162</v>
      </c>
      <c r="C7" s="31" t="s">
        <v>631</v>
      </c>
      <c r="D7" s="13">
        <v>233818</v>
      </c>
      <c r="E7" s="36" t="s">
        <v>636</v>
      </c>
      <c r="F7" s="1"/>
    </row>
    <row r="8" spans="1:6" x14ac:dyDescent="0.2">
      <c r="A8" s="10" t="s">
        <v>91</v>
      </c>
      <c r="B8" s="11" t="s">
        <v>58</v>
      </c>
      <c r="C8" s="31" t="s">
        <v>631</v>
      </c>
      <c r="D8" s="13">
        <v>4472</v>
      </c>
      <c r="E8" s="36" t="s">
        <v>637</v>
      </c>
      <c r="F8" s="1"/>
    </row>
    <row r="9" spans="1:6" x14ac:dyDescent="0.2">
      <c r="A9" s="10" t="s">
        <v>92</v>
      </c>
      <c r="B9" s="11" t="s">
        <v>29</v>
      </c>
      <c r="C9" s="31" t="s">
        <v>631</v>
      </c>
      <c r="D9" s="13">
        <v>60265</v>
      </c>
      <c r="E9" s="36" t="s">
        <v>638</v>
      </c>
      <c r="F9" s="1"/>
    </row>
    <row r="10" spans="1:6" x14ac:dyDescent="0.2">
      <c r="A10" s="10" t="s">
        <v>93</v>
      </c>
      <c r="B10" s="11" t="s">
        <v>68</v>
      </c>
      <c r="C10" s="31" t="s">
        <v>631</v>
      </c>
      <c r="D10" s="22">
        <v>754</v>
      </c>
      <c r="E10" s="36" t="s">
        <v>639</v>
      </c>
      <c r="F10" s="1"/>
    </row>
    <row r="11" spans="1:6" x14ac:dyDescent="0.2">
      <c r="A11" s="10" t="s">
        <v>94</v>
      </c>
      <c r="B11" s="11" t="s">
        <v>36</v>
      </c>
      <c r="C11" s="31" t="s">
        <v>631</v>
      </c>
      <c r="D11" s="14">
        <v>5862</v>
      </c>
      <c r="E11" s="36" t="s">
        <v>640</v>
      </c>
      <c r="F11" s="1"/>
    </row>
    <row r="12" spans="1:6" x14ac:dyDescent="0.2">
      <c r="A12" s="6" t="s">
        <v>95</v>
      </c>
      <c r="B12" s="11" t="s">
        <v>62</v>
      </c>
      <c r="C12" s="31" t="s">
        <v>631</v>
      </c>
      <c r="D12" s="14">
        <v>30739</v>
      </c>
      <c r="E12" s="36" t="s">
        <v>641</v>
      </c>
      <c r="F12" s="1"/>
    </row>
    <row r="13" spans="1:6" x14ac:dyDescent="0.2">
      <c r="A13" s="6" t="s">
        <v>96</v>
      </c>
      <c r="B13" s="11" t="s">
        <v>42</v>
      </c>
      <c r="C13" s="31" t="s">
        <v>631</v>
      </c>
      <c r="D13" s="14">
        <v>21149</v>
      </c>
      <c r="E13" s="36" t="s">
        <v>642</v>
      </c>
      <c r="F13" s="1"/>
    </row>
    <row r="14" spans="1:6" x14ac:dyDescent="0.2">
      <c r="A14" s="6" t="s">
        <v>97</v>
      </c>
      <c r="B14" s="11" t="s">
        <v>72</v>
      </c>
      <c r="C14" s="31" t="s">
        <v>631</v>
      </c>
      <c r="D14" s="14">
        <v>22255</v>
      </c>
      <c r="E14" s="36" t="s">
        <v>643</v>
      </c>
      <c r="F14" s="1"/>
    </row>
    <row r="15" spans="1:6" x14ac:dyDescent="0.2">
      <c r="A15" s="6" t="s">
        <v>98</v>
      </c>
      <c r="B15" s="11" t="s">
        <v>82</v>
      </c>
      <c r="C15" s="31" t="s">
        <v>631</v>
      </c>
      <c r="D15" s="14">
        <v>5826</v>
      </c>
      <c r="E15" s="36" t="s">
        <v>644</v>
      </c>
      <c r="F15" s="1"/>
    </row>
    <row r="16" spans="1:6" x14ac:dyDescent="0.2">
      <c r="A16" s="6" t="s">
        <v>99</v>
      </c>
      <c r="B16" s="11" t="s">
        <v>54</v>
      </c>
      <c r="C16" s="31" t="s">
        <v>631</v>
      </c>
      <c r="D16" s="14">
        <v>2415</v>
      </c>
      <c r="E16" s="36" t="s">
        <v>645</v>
      </c>
      <c r="F16" s="1"/>
    </row>
    <row r="17" spans="1:6" x14ac:dyDescent="0.2">
      <c r="A17" s="6" t="s">
        <v>100</v>
      </c>
      <c r="B17" s="11" t="s">
        <v>13</v>
      </c>
      <c r="C17" s="31" t="s">
        <v>631</v>
      </c>
      <c r="D17" s="14">
        <v>1309208</v>
      </c>
      <c r="E17" s="36" t="s">
        <v>646</v>
      </c>
      <c r="F17" s="1"/>
    </row>
    <row r="18" spans="1:6" x14ac:dyDescent="0.2">
      <c r="A18" s="6" t="s">
        <v>127</v>
      </c>
      <c r="B18" s="11" t="s">
        <v>76</v>
      </c>
      <c r="C18" s="31" t="s">
        <v>631</v>
      </c>
      <c r="D18" s="14">
        <v>11944</v>
      </c>
      <c r="E18" s="36" t="s">
        <v>647</v>
      </c>
      <c r="F18" s="1"/>
    </row>
    <row r="19" spans="1:6" x14ac:dyDescent="0.2">
      <c r="A19" s="6" t="s">
        <v>101</v>
      </c>
      <c r="B19" s="11" t="s">
        <v>84</v>
      </c>
      <c r="C19" s="31" t="s">
        <v>631</v>
      </c>
      <c r="D19" s="14">
        <v>30072</v>
      </c>
      <c r="E19" s="36" t="s">
        <v>648</v>
      </c>
      <c r="F19" s="1"/>
    </row>
    <row r="20" spans="1:6" x14ac:dyDescent="0.2">
      <c r="A20" s="6" t="s">
        <v>102</v>
      </c>
      <c r="B20" s="11" t="s">
        <v>40</v>
      </c>
      <c r="C20" s="31" t="s">
        <v>631</v>
      </c>
      <c r="D20" s="14">
        <v>453075</v>
      </c>
      <c r="E20" s="36" t="s">
        <v>649</v>
      </c>
      <c r="F20" s="1"/>
    </row>
    <row r="21" spans="1:6" x14ac:dyDescent="0.2">
      <c r="A21" s="6" t="s">
        <v>103</v>
      </c>
      <c r="B21" s="11" t="s">
        <v>86</v>
      </c>
      <c r="C21" s="31" t="s">
        <v>631</v>
      </c>
      <c r="D21" s="14">
        <v>5199</v>
      </c>
      <c r="E21" s="36" t="s">
        <v>650</v>
      </c>
      <c r="F21" s="1"/>
    </row>
    <row r="22" spans="1:6" x14ac:dyDescent="0.2">
      <c r="A22" s="6" t="s">
        <v>104</v>
      </c>
      <c r="B22" s="11" t="s">
        <v>21</v>
      </c>
      <c r="C22" s="31" t="s">
        <v>631</v>
      </c>
      <c r="D22" s="14">
        <v>12207</v>
      </c>
      <c r="E22" s="36" t="s">
        <v>651</v>
      </c>
      <c r="F22" s="1"/>
    </row>
    <row r="23" spans="1:6" x14ac:dyDescent="0.2">
      <c r="A23" s="6" t="s">
        <v>105</v>
      </c>
      <c r="B23" s="11" t="s">
        <v>78</v>
      </c>
      <c r="C23" s="31" t="s">
        <v>631</v>
      </c>
      <c r="D23" s="14">
        <v>4131</v>
      </c>
      <c r="E23" s="36" t="s">
        <v>652</v>
      </c>
      <c r="F23" s="1"/>
    </row>
    <row r="24" spans="1:6" x14ac:dyDescent="0.2">
      <c r="A24" s="6" t="s">
        <v>106</v>
      </c>
      <c r="B24" s="11" t="s">
        <v>31</v>
      </c>
      <c r="C24" s="31" t="s">
        <v>631</v>
      </c>
      <c r="D24" s="14">
        <v>7504</v>
      </c>
      <c r="E24" s="36" t="s">
        <v>653</v>
      </c>
      <c r="F24" s="1"/>
    </row>
    <row r="25" spans="1:6" x14ac:dyDescent="0.2">
      <c r="A25" s="6" t="s">
        <v>107</v>
      </c>
      <c r="B25" s="11" t="s">
        <v>15</v>
      </c>
      <c r="C25" s="31" t="s">
        <v>631</v>
      </c>
      <c r="D25" s="14">
        <v>46748</v>
      </c>
      <c r="E25" s="36" t="s">
        <v>654</v>
      </c>
      <c r="F25" s="1"/>
    </row>
    <row r="26" spans="1:6" x14ac:dyDescent="0.2">
      <c r="A26" s="6" t="s">
        <v>108</v>
      </c>
      <c r="B26" s="11" t="s">
        <v>44</v>
      </c>
      <c r="C26" s="31" t="s">
        <v>631</v>
      </c>
      <c r="D26" s="14">
        <v>211744</v>
      </c>
      <c r="E26" s="36" t="s">
        <v>655</v>
      </c>
      <c r="F26" s="1"/>
    </row>
    <row r="27" spans="1:6" x14ac:dyDescent="0.2">
      <c r="A27" s="6" t="s">
        <v>109</v>
      </c>
      <c r="B27" s="11" t="s">
        <v>38</v>
      </c>
      <c r="C27" s="31" t="s">
        <v>631</v>
      </c>
      <c r="D27" s="33">
        <v>6197</v>
      </c>
      <c r="E27" s="36" t="s">
        <v>656</v>
      </c>
      <c r="F27" s="1"/>
    </row>
    <row r="28" spans="1:6" x14ac:dyDescent="0.2">
      <c r="A28" s="6" t="s">
        <v>110</v>
      </c>
      <c r="B28" s="11" t="s">
        <v>17</v>
      </c>
      <c r="C28" s="31" t="s">
        <v>631</v>
      </c>
      <c r="D28" s="14">
        <v>269990</v>
      </c>
      <c r="E28" s="36" t="s">
        <v>657</v>
      </c>
      <c r="F28" s="1"/>
    </row>
    <row r="29" spans="1:6" x14ac:dyDescent="0.2">
      <c r="A29" s="6" t="s">
        <v>111</v>
      </c>
      <c r="B29" s="11" t="s">
        <v>25</v>
      </c>
      <c r="C29" s="31" t="s">
        <v>631</v>
      </c>
      <c r="D29" s="14">
        <v>634479</v>
      </c>
      <c r="E29" s="36" t="s">
        <v>658</v>
      </c>
      <c r="F29" s="1"/>
    </row>
    <row r="30" spans="1:6" x14ac:dyDescent="0.2">
      <c r="A30" s="6" t="s">
        <v>112</v>
      </c>
      <c r="B30" s="11" t="s">
        <v>46</v>
      </c>
      <c r="C30" s="31" t="s">
        <v>631</v>
      </c>
      <c r="D30" s="14">
        <v>102760</v>
      </c>
      <c r="E30" s="36" t="s">
        <v>659</v>
      </c>
      <c r="F30" s="1"/>
    </row>
    <row r="31" spans="1:6" x14ac:dyDescent="0.2">
      <c r="A31" s="6" t="s">
        <v>113</v>
      </c>
      <c r="B31" s="11" t="s">
        <v>70</v>
      </c>
      <c r="C31" s="31" t="s">
        <v>631</v>
      </c>
      <c r="D31" s="14">
        <v>5487</v>
      </c>
      <c r="E31" s="36" t="s">
        <v>660</v>
      </c>
      <c r="F31" s="1"/>
    </row>
    <row r="32" spans="1:6" x14ac:dyDescent="0.2">
      <c r="A32" s="6" t="s">
        <v>114</v>
      </c>
      <c r="B32" s="11" t="s">
        <v>27</v>
      </c>
      <c r="C32" s="31" t="s">
        <v>631</v>
      </c>
      <c r="D32" s="14">
        <v>111223</v>
      </c>
      <c r="E32" s="36" t="s">
        <v>661</v>
      </c>
      <c r="F32" s="1"/>
    </row>
    <row r="33" spans="1:6" x14ac:dyDescent="0.2">
      <c r="A33" s="6" t="s">
        <v>115</v>
      </c>
      <c r="B33" s="11" t="s">
        <v>60</v>
      </c>
      <c r="C33" s="31" t="s">
        <v>631</v>
      </c>
      <c r="D33" s="14">
        <v>16156</v>
      </c>
      <c r="E33" s="36" t="s">
        <v>662</v>
      </c>
      <c r="F33" s="1"/>
    </row>
    <row r="34" spans="1:6" x14ac:dyDescent="0.2">
      <c r="A34" s="6" t="s">
        <v>116</v>
      </c>
      <c r="B34" s="11" t="s">
        <v>52</v>
      </c>
      <c r="C34" s="31" t="s">
        <v>631</v>
      </c>
      <c r="D34" s="14">
        <v>2042</v>
      </c>
      <c r="E34" s="36" t="s">
        <v>663</v>
      </c>
      <c r="F34" s="1"/>
    </row>
    <row r="35" spans="1:6" x14ac:dyDescent="0.2">
      <c r="A35" s="6" t="s">
        <v>117</v>
      </c>
      <c r="B35" s="11" t="s">
        <v>50</v>
      </c>
      <c r="C35" s="31" t="s">
        <v>631</v>
      </c>
      <c r="D35" s="14">
        <v>183392</v>
      </c>
      <c r="E35" s="36" t="s">
        <v>664</v>
      </c>
      <c r="F35" s="1"/>
    </row>
    <row r="36" spans="1:6" x14ac:dyDescent="0.2">
      <c r="A36" s="6" t="s">
        <v>118</v>
      </c>
      <c r="B36" s="11" t="s">
        <v>48</v>
      </c>
      <c r="C36" s="31" t="s">
        <v>631</v>
      </c>
      <c r="D36" s="14">
        <v>58192</v>
      </c>
      <c r="E36" s="36" t="s">
        <v>665</v>
      </c>
      <c r="F36" s="1"/>
    </row>
    <row r="37" spans="1:6" x14ac:dyDescent="0.2">
      <c r="A37" s="6" t="s">
        <v>119</v>
      </c>
      <c r="B37" s="11" t="s">
        <v>74</v>
      </c>
      <c r="C37" s="31" t="s">
        <v>631</v>
      </c>
      <c r="D37" s="14">
        <v>51716</v>
      </c>
      <c r="E37" s="36" t="s">
        <v>666</v>
      </c>
      <c r="F37" s="1"/>
    </row>
    <row r="38" spans="1:6" x14ac:dyDescent="0.2">
      <c r="A38" s="6" t="s">
        <v>120</v>
      </c>
      <c r="B38" s="11" t="s">
        <v>66</v>
      </c>
      <c r="C38" s="31" t="s">
        <v>631</v>
      </c>
      <c r="D38" s="14">
        <v>2131</v>
      </c>
      <c r="E38" s="36" t="s">
        <v>667</v>
      </c>
      <c r="F38" s="1"/>
    </row>
    <row r="39" spans="1:6" x14ac:dyDescent="0.2">
      <c r="A39" s="6" t="s">
        <v>121</v>
      </c>
      <c r="B39" s="11" t="s">
        <v>33</v>
      </c>
      <c r="C39" s="31" t="s">
        <v>631</v>
      </c>
      <c r="D39" s="14">
        <v>11951</v>
      </c>
      <c r="E39" s="36" t="s">
        <v>668</v>
      </c>
      <c r="F39" s="1"/>
    </row>
    <row r="40" spans="1:6" x14ac:dyDescent="0.2">
      <c r="A40" s="6" t="s">
        <v>122</v>
      </c>
      <c r="B40" s="11" t="s">
        <v>23</v>
      </c>
      <c r="C40" s="31" t="s">
        <v>631</v>
      </c>
      <c r="D40" s="14">
        <v>89164</v>
      </c>
      <c r="E40" s="36" t="s">
        <v>669</v>
      </c>
      <c r="F40" s="1"/>
    </row>
    <row r="41" spans="1:6" x14ac:dyDescent="0.2">
      <c r="A41" s="6" t="s">
        <v>484</v>
      </c>
      <c r="B41" s="11" t="s">
        <v>629</v>
      </c>
      <c r="C41" s="31" t="s">
        <v>631</v>
      </c>
      <c r="D41" s="14">
        <v>151</v>
      </c>
      <c r="E41" s="36" t="s">
        <v>670</v>
      </c>
      <c r="F41" s="1"/>
    </row>
    <row r="42" spans="1:6" x14ac:dyDescent="0.2">
      <c r="A42" s="6" t="s">
        <v>123</v>
      </c>
      <c r="B42" s="11" t="s">
        <v>64</v>
      </c>
      <c r="C42" s="31" t="s">
        <v>631</v>
      </c>
      <c r="D42" s="14">
        <v>102921</v>
      </c>
      <c r="E42" s="36" t="s">
        <v>671</v>
      </c>
      <c r="F42" s="1"/>
    </row>
    <row r="43" spans="1:6" x14ac:dyDescent="0.2">
      <c r="A43" s="6" t="s">
        <v>124</v>
      </c>
      <c r="B43" s="11" t="s">
        <v>80</v>
      </c>
      <c r="C43" s="31" t="s">
        <v>631</v>
      </c>
      <c r="D43" s="14">
        <v>10786</v>
      </c>
      <c r="E43" s="36" t="s">
        <v>672</v>
      </c>
      <c r="F43" s="1"/>
    </row>
    <row r="44" spans="1:6" ht="15.75" x14ac:dyDescent="0.25">
      <c r="A44" s="39" t="s">
        <v>6</v>
      </c>
      <c r="B44" s="40"/>
      <c r="C44" s="39"/>
      <c r="D44" s="41">
        <f>SUBTOTAL(109,Table14[County Total])</f>
        <v>4270476</v>
      </c>
      <c r="E44" s="39"/>
      <c r="F44" s="1"/>
    </row>
    <row r="45" spans="1:6" x14ac:dyDescent="0.2">
      <c r="A45" t="s">
        <v>4</v>
      </c>
      <c r="C45" s="1" t="s">
        <v>9</v>
      </c>
      <c r="E45" s="4"/>
      <c r="F45" s="1"/>
    </row>
    <row r="46" spans="1:6" x14ac:dyDescent="0.2">
      <c r="A46" t="s">
        <v>5</v>
      </c>
      <c r="C46" s="1"/>
      <c r="E46" s="4"/>
      <c r="F46" s="1"/>
    </row>
    <row r="47" spans="1:6" x14ac:dyDescent="0.2">
      <c r="A47" s="8" t="s">
        <v>632</v>
      </c>
      <c r="C47" s="1"/>
      <c r="E47" s="4"/>
      <c r="F47" s="1"/>
    </row>
    <row r="48" spans="1:6" x14ac:dyDescent="0.2">
      <c r="C48" s="1"/>
      <c r="E48" s="4"/>
      <c r="F48" s="1"/>
    </row>
    <row r="49" spans="3:6" x14ac:dyDescent="0.2">
      <c r="C49" s="1"/>
      <c r="E49" s="4"/>
      <c r="F49" s="1"/>
    </row>
    <row r="50" spans="3:6" x14ac:dyDescent="0.2">
      <c r="C50" s="1"/>
      <c r="E50" s="4"/>
      <c r="F50" s="1"/>
    </row>
    <row r="51" spans="3:6" x14ac:dyDescent="0.2">
      <c r="C51" s="1"/>
      <c r="E51" s="4"/>
      <c r="F51" s="1"/>
    </row>
    <row r="52" spans="3:6" x14ac:dyDescent="0.2">
      <c r="C52" s="1"/>
      <c r="E52" s="4"/>
      <c r="F52" s="1"/>
    </row>
    <row r="53" spans="3:6" x14ac:dyDescent="0.2">
      <c r="C53" s="1"/>
      <c r="E53" s="4"/>
      <c r="F53" s="1"/>
    </row>
    <row r="54" spans="3:6" x14ac:dyDescent="0.2">
      <c r="C54" s="1"/>
      <c r="E54" s="4"/>
      <c r="F54" s="1"/>
    </row>
    <row r="55" spans="3:6" x14ac:dyDescent="0.2">
      <c r="C55" s="1"/>
      <c r="E55" s="4"/>
      <c r="F55" s="1"/>
    </row>
    <row r="56" spans="3:6" x14ac:dyDescent="0.2">
      <c r="E56" s="4"/>
      <c r="F56" s="1"/>
    </row>
    <row r="57" spans="3:6" x14ac:dyDescent="0.2">
      <c r="E57" s="4"/>
      <c r="F57" s="1"/>
    </row>
    <row r="58" spans="3:6" x14ac:dyDescent="0.2">
      <c r="E58" s="4"/>
      <c r="F58" s="1"/>
    </row>
    <row r="59" spans="3:6" x14ac:dyDescent="0.2">
      <c r="E59" s="4"/>
      <c r="F59" s="1"/>
    </row>
    <row r="60" spans="3:6" x14ac:dyDescent="0.2">
      <c r="E60" s="4"/>
      <c r="F60" s="1"/>
    </row>
    <row r="61" spans="3:6" x14ac:dyDescent="0.2">
      <c r="E61" s="4"/>
      <c r="F61" s="1"/>
    </row>
    <row r="62" spans="3:6" x14ac:dyDescent="0.2">
      <c r="E62" s="4"/>
      <c r="F62" s="1"/>
    </row>
    <row r="63" spans="3:6" x14ac:dyDescent="0.2">
      <c r="E63" s="4"/>
      <c r="F63" s="1"/>
    </row>
  </sheetData>
  <dataConsolidate/>
  <printOptions horizontalCentered="1"/>
  <pageMargins left="0" right="0" top="0.45" bottom="0.5" header="0.25" footer="0.25"/>
  <pageSetup scale="65" fitToHeight="0" orientation="portrait" r:id="rId1"/>
  <headerFooter alignWithMargins="0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21-22 Title II, 8th - LEA</vt:lpstr>
      <vt:lpstr>21-22 Title II, 8th - Cty</vt:lpstr>
      <vt:lpstr>'21-22 Title II, 8th - Cty'!Print_Area</vt:lpstr>
      <vt:lpstr>'21-22 Title II, 8th - LEA'!Print_Area</vt:lpstr>
      <vt:lpstr>'21-22 Title II, 8th - Cty'!Print_Titles</vt:lpstr>
      <vt:lpstr>'21-22 Title II, 8th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Recip8-21: Title II, Part A (CA Dept of Education)</dc:title>
  <dc:subject>Title II, Part A, Supporting Effective Instruction Fund eighth apportionment schedule for fiscal year 2021-22.</dc:subject>
  <dc:creator/>
  <cp:lastModifiedBy/>
  <dcterms:created xsi:type="dcterms:W3CDTF">2025-01-14T16:19:26Z</dcterms:created>
  <dcterms:modified xsi:type="dcterms:W3CDTF">2025-01-14T16:19:46Z</dcterms:modified>
  <cp:contentStatus/>
</cp:coreProperties>
</file>