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showInkAnnotation="0"/>
  <xr:revisionPtr revIDLastSave="0" documentId="13_ncr:1_{08489ECA-4C07-4B46-B633-9BF22AD6F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-22 Title II, 9th - LEA" sheetId="2" r:id="rId1"/>
    <sheet name="21-22 Title II, 9th - Cty" sheetId="4" r:id="rId2"/>
  </sheets>
  <definedNames>
    <definedName name="_xlnm._FilterDatabase" localSheetId="1" hidden="1">'21-22 Title II, 9th - Cty'!$A$4:$D$44</definedName>
    <definedName name="_xlnm._FilterDatabase" localSheetId="0" hidden="1">'21-22 Title II, 9th - LEA'!$A$5:$L$128</definedName>
    <definedName name="_xlnm.Print_Area" localSheetId="1">'21-22 Title II, 9th - Cty'!$A$1:$D$49</definedName>
    <definedName name="_xlnm.Print_Area" localSheetId="0">'21-22 Title II, 9th - LEA'!$A$1:$L$132</definedName>
    <definedName name="_xlnm.Print_Titles" localSheetId="1">'21-22 Title II, 9th - Cty'!$1:$4</definedName>
    <definedName name="_xlnm.Print_Titles" localSheetId="0">'21-22 Title II, 9th - LEA'!$1:$5</definedName>
    <definedName name="Z_7B2CBCA8_6908_4F97_9F29_5675E6250670_.wvu.FilterData" localSheetId="1" hidden="1">'21-22 Title II, 9th - Cty'!$A$4:$D$44</definedName>
    <definedName name="Z_7B2CBCA8_6908_4F97_9F29_5675E6250670_.wvu.PrintArea" localSheetId="1" hidden="1">'21-22 Title II, 9th - Cty'!$A$1:$D$26</definedName>
    <definedName name="Z_7B2CBCA8_6908_4F97_9F29_5675E6250670_.wvu.PrintTitles" localSheetId="1" hidden="1">'21-22 Title II, 9th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4" l="1"/>
  <c r="K129" i="2" l="1"/>
  <c r="L129" i="2" l="1"/>
</calcChain>
</file>

<file path=xl/sharedStrings.xml><?xml version="1.0" encoding="utf-8"?>
<sst xmlns="http://schemas.openxmlformats.org/spreadsheetml/2006/main" count="1302" uniqueCount="676">
  <si>
    <t>County
Code</t>
  </si>
  <si>
    <t>District
Code</t>
  </si>
  <si>
    <t>School
Code</t>
  </si>
  <si>
    <t>Local Educational Agency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</si>
  <si>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</si>
  <si>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</si>
  <si>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</si>
  <si>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</si>
  <si>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</si>
  <si>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</si>
  <si>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</si>
  <si>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</si>
  <si>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</si>
  <si>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</si>
  <si>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</si>
  <si>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</si>
  <si>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</si>
  <si>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</si>
  <si>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</si>
  <si>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Alameda</t>
  </si>
  <si>
    <t>0000011784</t>
  </si>
  <si>
    <t>Monterey</t>
  </si>
  <si>
    <t>0000008322</t>
  </si>
  <si>
    <t>Tulare</t>
  </si>
  <si>
    <t>0000011859</t>
  </si>
  <si>
    <t>San Diego</t>
  </si>
  <si>
    <t>0000007988</t>
  </si>
  <si>
    <t>Santa Clara</t>
  </si>
  <si>
    <t>0000011846</t>
  </si>
  <si>
    <t>Fresno</t>
  </si>
  <si>
    <t>0000006842</t>
  </si>
  <si>
    <t>Orange</t>
  </si>
  <si>
    <t>0000012840</t>
  </si>
  <si>
    <t>Tehama</t>
  </si>
  <si>
    <t>0000011857</t>
  </si>
  <si>
    <t>0000009047</t>
  </si>
  <si>
    <t>Humboldt</t>
  </si>
  <si>
    <t>0000011813</t>
  </si>
  <si>
    <t>Sacramento</t>
  </si>
  <si>
    <t>0000004357</t>
  </si>
  <si>
    <t>Merced</t>
  </si>
  <si>
    <t>0000011831</t>
  </si>
  <si>
    <t>Kern</t>
  </si>
  <si>
    <t>0000040496</t>
  </si>
  <si>
    <t>Riverside</t>
  </si>
  <si>
    <t>0000011837</t>
  </si>
  <si>
    <t>San Mateo</t>
  </si>
  <si>
    <t>0000011843</t>
  </si>
  <si>
    <t>Sonoma</t>
  </si>
  <si>
    <t>0000011855</t>
  </si>
  <si>
    <t>Solano</t>
  </si>
  <si>
    <t>0000011854</t>
  </si>
  <si>
    <t>Siskiyou</t>
  </si>
  <si>
    <t>0000011782</t>
  </si>
  <si>
    <t>Butte</t>
  </si>
  <si>
    <t>0000004172</t>
  </si>
  <si>
    <t>Santa Cruz</t>
  </si>
  <si>
    <t>0000011781</t>
  </si>
  <si>
    <t>Imperial</t>
  </si>
  <si>
    <t>0000011814</t>
  </si>
  <si>
    <t>Ventura</t>
  </si>
  <si>
    <t>0000001357</t>
  </si>
  <si>
    <t>Glenn</t>
  </si>
  <si>
    <t>0000011791</t>
  </si>
  <si>
    <t>Santa Barbara</t>
  </si>
  <si>
    <t>0000002583</t>
  </si>
  <si>
    <t>Kings</t>
  </si>
  <si>
    <t>0000012471</t>
  </si>
  <si>
    <t>Stanislaus</t>
  </si>
  <si>
    <t>0000013338</t>
  </si>
  <si>
    <t>Madera</t>
  </si>
  <si>
    <t>0000011826</t>
  </si>
  <si>
    <t>Nevada</t>
  </si>
  <si>
    <t>0000011835</t>
  </si>
  <si>
    <t>Yolo</t>
  </si>
  <si>
    <t>0000011865</t>
  </si>
  <si>
    <t>Marin</t>
  </si>
  <si>
    <t>0000004508</t>
  </si>
  <si>
    <t>Modoc</t>
  </si>
  <si>
    <t>0000004323</t>
  </si>
  <si>
    <t>01</t>
  </si>
  <si>
    <t>04</t>
  </si>
  <si>
    <t>07</t>
  </si>
  <si>
    <t>10</t>
  </si>
  <si>
    <t>11</t>
  </si>
  <si>
    <t>12</t>
  </si>
  <si>
    <t>13</t>
  </si>
  <si>
    <t>15</t>
  </si>
  <si>
    <t>16</t>
  </si>
  <si>
    <t>19</t>
  </si>
  <si>
    <t>21</t>
  </si>
  <si>
    <t>24</t>
  </si>
  <si>
    <t>25</t>
  </si>
  <si>
    <t>27</t>
  </si>
  <si>
    <t>29</t>
  </si>
  <si>
    <t>30</t>
  </si>
  <si>
    <t>31</t>
  </si>
  <si>
    <t>33</t>
  </si>
  <si>
    <t>34</t>
  </si>
  <si>
    <t>36</t>
  </si>
  <si>
    <t>37</t>
  </si>
  <si>
    <t>41</t>
  </si>
  <si>
    <t>42</t>
  </si>
  <si>
    <t>43</t>
  </si>
  <si>
    <t>44</t>
  </si>
  <si>
    <t>47</t>
  </si>
  <si>
    <t>48</t>
  </si>
  <si>
    <t>49</t>
  </si>
  <si>
    <t>50</t>
  </si>
  <si>
    <t>52</t>
  </si>
  <si>
    <t>54</t>
  </si>
  <si>
    <t>56</t>
  </si>
  <si>
    <t>57</t>
  </si>
  <si>
    <t>County Name</t>
  </si>
  <si>
    <t>20</t>
  </si>
  <si>
    <t>CDS: County District School</t>
  </si>
  <si>
    <t>43693930000000</t>
  </si>
  <si>
    <t>Campbell Union</t>
  </si>
  <si>
    <t>FI$Cal Supplier 
ID</t>
  </si>
  <si>
    <t>FI$Cal Address Sequence 
ID</t>
  </si>
  <si>
    <t>Direct 
Funded 
Charter 
School 
Number</t>
  </si>
  <si>
    <t>Service Location 
Field</t>
  </si>
  <si>
    <t>36750440000000</t>
  </si>
  <si>
    <t>33672310000000</t>
  </si>
  <si>
    <t>19647336120471</t>
  </si>
  <si>
    <t>19647330123141</t>
  </si>
  <si>
    <t>Hesperia Unified</t>
  </si>
  <si>
    <t>Romoland Elementary</t>
  </si>
  <si>
    <t>Puente Charter</t>
  </si>
  <si>
    <t>Alliance Ted K. Tajima High</t>
  </si>
  <si>
    <t>Contra Costa</t>
  </si>
  <si>
    <t>34673220000000</t>
  </si>
  <si>
    <t>19646000000000</t>
  </si>
  <si>
    <t>50711340000000</t>
  </si>
  <si>
    <t>16739320000000</t>
  </si>
  <si>
    <t>57727020000000</t>
  </si>
  <si>
    <t>19646340101667</t>
  </si>
  <si>
    <t>19646340116822</t>
  </si>
  <si>
    <t>19734520120600</t>
  </si>
  <si>
    <t>Elverta Joint Elementary</t>
  </si>
  <si>
    <t>Hermosa Beach City Elementary</t>
  </si>
  <si>
    <t>Keyes Union</t>
  </si>
  <si>
    <t>Reef-Sunset Unified</t>
  </si>
  <si>
    <t>Winters Joint Unified</t>
  </si>
  <si>
    <t>Wilder's Preparatory Academy Charter</t>
  </si>
  <si>
    <t>Wilder's Preparatory Academy Charter Middle</t>
  </si>
  <si>
    <t>iQ Academy California-Los Angeles</t>
  </si>
  <si>
    <t>19642950000000</t>
  </si>
  <si>
    <t>49706230000000</t>
  </si>
  <si>
    <t>10738090000000</t>
  </si>
  <si>
    <t>10622810000000</t>
  </si>
  <si>
    <t>07617880000000</t>
  </si>
  <si>
    <t>37684110000000</t>
  </si>
  <si>
    <t>15638180000000</t>
  </si>
  <si>
    <t>31669440000000</t>
  </si>
  <si>
    <t>25735930000000</t>
  </si>
  <si>
    <t>19650940000000</t>
  </si>
  <si>
    <t>19651100000000</t>
  </si>
  <si>
    <t>19651510000000</t>
  </si>
  <si>
    <t>19651360117234</t>
  </si>
  <si>
    <t>19753090136531</t>
  </si>
  <si>
    <t>19753090138297</t>
  </si>
  <si>
    <t>Bassett Unified</t>
  </si>
  <si>
    <t>Bennett Valley Union Elementary</t>
  </si>
  <si>
    <t>Firebaugh-Las Deltas Unified</t>
  </si>
  <si>
    <t>Laton Joint Unified</t>
  </si>
  <si>
    <t>Pittsburg Unified</t>
  </si>
  <si>
    <t>Sweetwater Union High</t>
  </si>
  <si>
    <t>Taft Union High</t>
  </si>
  <si>
    <t>Tahoe-Truckee Unified</t>
  </si>
  <si>
    <t>Tulelake Basin Joint Unified</t>
  </si>
  <si>
    <t>West Covina Unified</t>
  </si>
  <si>
    <t>Whittier City Elementary</t>
  </si>
  <si>
    <t>Wilsona Elementary</t>
  </si>
  <si>
    <t>Santa Clarita Valley International</t>
  </si>
  <si>
    <t>iLEAD Online</t>
  </si>
  <si>
    <t>iLead Agua Dulce</t>
  </si>
  <si>
    <t>N/A</t>
  </si>
  <si>
    <t>61788</t>
  </si>
  <si>
    <t>62281</t>
  </si>
  <si>
    <t>73809</t>
  </si>
  <si>
    <t>63818</t>
  </si>
  <si>
    <t>73932</t>
  </si>
  <si>
    <t>64295</t>
  </si>
  <si>
    <t>64600</t>
  </si>
  <si>
    <t>64733</t>
  </si>
  <si>
    <t>65094</t>
  </si>
  <si>
    <t>65110</t>
  </si>
  <si>
    <t>65151</t>
  </si>
  <si>
    <t>0473</t>
  </si>
  <si>
    <t>C0473</t>
  </si>
  <si>
    <t>0582</t>
  </si>
  <si>
    <t>C0582</t>
  </si>
  <si>
    <t>0977</t>
  </si>
  <si>
    <t>C0977</t>
  </si>
  <si>
    <t>0981</t>
  </si>
  <si>
    <t>C0981</t>
  </si>
  <si>
    <t>1135</t>
  </si>
  <si>
    <t>C1135</t>
  </si>
  <si>
    <t>1164</t>
  </si>
  <si>
    <t>C1164</t>
  </si>
  <si>
    <t>1902</t>
  </si>
  <si>
    <t>C1902</t>
  </si>
  <si>
    <t>2003</t>
  </si>
  <si>
    <t>C2003</t>
  </si>
  <si>
    <t>73593</t>
  </si>
  <si>
    <t>66944</t>
  </si>
  <si>
    <t>67231</t>
  </si>
  <si>
    <t>67322</t>
  </si>
  <si>
    <t>75044</t>
  </si>
  <si>
    <t>68411</t>
  </si>
  <si>
    <t>69393</t>
  </si>
  <si>
    <t>70623</t>
  </si>
  <si>
    <t>71134</t>
  </si>
  <si>
    <t>72702</t>
  </si>
  <si>
    <t>0000000</t>
  </si>
  <si>
    <t>6120471</t>
  </si>
  <si>
    <t>10199</t>
  </si>
  <si>
    <t>64634</t>
  </si>
  <si>
    <t>0101667</t>
  </si>
  <si>
    <t>0116822</t>
  </si>
  <si>
    <t>65136</t>
  </si>
  <si>
    <t>0117234</t>
  </si>
  <si>
    <t>73452</t>
  </si>
  <si>
    <t>0120600</t>
  </si>
  <si>
    <t>0123141</t>
  </si>
  <si>
    <t>75309</t>
  </si>
  <si>
    <t>0136531</t>
  </si>
  <si>
    <t>0138297</t>
  </si>
  <si>
    <t>70797</t>
  </si>
  <si>
    <t>54718110000000</t>
  </si>
  <si>
    <t>71811</t>
  </si>
  <si>
    <t>Alta Vista Elementary</t>
  </si>
  <si>
    <t>33669850000000</t>
  </si>
  <si>
    <t>66985</t>
  </si>
  <si>
    <t>Banning Unified</t>
  </si>
  <si>
    <t>13631150000000</t>
  </si>
  <si>
    <t>63115</t>
  </si>
  <si>
    <t>Central Union High</t>
  </si>
  <si>
    <t>52714980000000</t>
  </si>
  <si>
    <t>71498</t>
  </si>
  <si>
    <t>Corning Union Elementary</t>
  </si>
  <si>
    <t>47703260000000</t>
  </si>
  <si>
    <t>70326</t>
  </si>
  <si>
    <t>Grenada Elementary</t>
  </si>
  <si>
    <t>43696170000000</t>
  </si>
  <si>
    <t>69617</t>
  </si>
  <si>
    <t>Mount Pleasant Elementary</t>
  </si>
  <si>
    <t>56725530000000</t>
  </si>
  <si>
    <t>72553</t>
  </si>
  <si>
    <t>Pleasant Valley</t>
  </si>
  <si>
    <t>41689990000000</t>
  </si>
  <si>
    <t>68999</t>
  </si>
  <si>
    <t>Ravenswood City Elementary</t>
  </si>
  <si>
    <t>49709120000000</t>
  </si>
  <si>
    <t>70912</t>
  </si>
  <si>
    <t>Santa Rosa Elementary</t>
  </si>
  <si>
    <t>27754400000000</t>
  </si>
  <si>
    <t>75440</t>
  </si>
  <si>
    <t>Soledad Unified</t>
  </si>
  <si>
    <t>55</t>
  </si>
  <si>
    <t>21654820000000</t>
  </si>
  <si>
    <t>65482</t>
  </si>
  <si>
    <t>Tamalpais Union High</t>
  </si>
  <si>
    <t>07617960000000</t>
  </si>
  <si>
    <t>61796</t>
  </si>
  <si>
    <t>West Contra Costa Unified</t>
  </si>
  <si>
    <t>44104470000000</t>
  </si>
  <si>
    <t>10447</t>
  </si>
  <si>
    <t>Santa Cruz County Office of Education</t>
  </si>
  <si>
    <t>04614246113773</t>
  </si>
  <si>
    <t>61424</t>
  </si>
  <si>
    <t>6113773</t>
  </si>
  <si>
    <t>0112</t>
  </si>
  <si>
    <t>C0112</t>
  </si>
  <si>
    <t>Chico Country Day</t>
  </si>
  <si>
    <t>19642871996479</t>
  </si>
  <si>
    <t>64287</t>
  </si>
  <si>
    <t>1996479</t>
  </si>
  <si>
    <t>0402</t>
  </si>
  <si>
    <t>C0402</t>
  </si>
  <si>
    <t>Opportunities for Learning - Baldwin Park</t>
  </si>
  <si>
    <t>62679</t>
  </si>
  <si>
    <t>43104390113704</t>
  </si>
  <si>
    <t>10439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</si>
  <si>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</si>
  <si>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</si>
  <si>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</si>
  <si>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</si>
  <si>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</si>
  <si>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</si>
  <si>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</si>
  <si>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</si>
  <si>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</si>
  <si>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</si>
  <si>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</si>
  <si>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</si>
  <si>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</si>
  <si>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</si>
  <si>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36678760120568</t>
  </si>
  <si>
    <t>67876</t>
  </si>
  <si>
    <t>0120568</t>
  </si>
  <si>
    <t>1132</t>
  </si>
  <si>
    <t>C1132</t>
  </si>
  <si>
    <t>Options for Youth-San Bernardino</t>
  </si>
  <si>
    <t>43694500123299</t>
  </si>
  <si>
    <t>69450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</si>
  <si>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</si>
  <si>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</si>
  <si>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</si>
  <si>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</si>
  <si>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</si>
  <si>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</si>
  <si>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</si>
  <si>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</si>
  <si>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</si>
  <si>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19646670125559</t>
  </si>
  <si>
    <t>64667</t>
  </si>
  <si>
    <t>0125559</t>
  </si>
  <si>
    <t>1376</t>
  </si>
  <si>
    <t>C1376</t>
  </si>
  <si>
    <t>iLEAD Lancaster Charter</t>
  </si>
  <si>
    <t>43694500128108</t>
  </si>
  <si>
    <t>0128108</t>
  </si>
  <si>
    <t>1526</t>
  </si>
  <si>
    <t>C1526</t>
  </si>
  <si>
    <t>Rocketship Spark Academy</t>
  </si>
  <si>
    <t>43104390131110</t>
  </si>
  <si>
    <t>0131110</t>
  </si>
  <si>
    <t>1687</t>
  </si>
  <si>
    <t>C1687</t>
  </si>
  <si>
    <t>Rocketship Fuerza Community Prep</t>
  </si>
  <si>
    <t>41690050132076</t>
  </si>
  <si>
    <t>69005</t>
  </si>
  <si>
    <t>0132076</t>
  </si>
  <si>
    <t>1736</t>
  </si>
  <si>
    <t>C1736</t>
  </si>
  <si>
    <t>Rocketship Redwood City</t>
  </si>
  <si>
    <t>19753090136648</t>
  </si>
  <si>
    <t>0136648</t>
  </si>
  <si>
    <t>1911</t>
  </si>
  <si>
    <t>C1911</t>
  </si>
  <si>
    <t>Options for Youth-Acton</t>
  </si>
  <si>
    <t>07616480137430</t>
  </si>
  <si>
    <t>61648</t>
  </si>
  <si>
    <t>0137430</t>
  </si>
  <si>
    <t>1965</t>
  </si>
  <si>
    <t>C1965</t>
  </si>
  <si>
    <t>Rocketship Delta Prep</t>
  </si>
  <si>
    <t>Tuolumne</t>
  </si>
  <si>
    <t>0000004851</t>
  </si>
  <si>
    <t>Shasta</t>
  </si>
  <si>
    <t>0000011849</t>
  </si>
  <si>
    <t>San Benito</t>
  </si>
  <si>
    <t>0000011838</t>
  </si>
  <si>
    <t>San Joaquin</t>
  </si>
  <si>
    <t>0000011841</t>
  </si>
  <si>
    <t>Mendocino</t>
  </si>
  <si>
    <t>0000004364</t>
  </si>
  <si>
    <t>San Francisco</t>
  </si>
  <si>
    <t>0000011840</t>
  </si>
  <si>
    <t>20651770000000</t>
  </si>
  <si>
    <t>65177</t>
  </si>
  <si>
    <t>Alview-Dairyland Union Elementary</t>
  </si>
  <si>
    <t>10619940000000</t>
  </si>
  <si>
    <t>61994</t>
  </si>
  <si>
    <t>Alvina Elementary</t>
  </si>
  <si>
    <t>19642790000000</t>
  </si>
  <si>
    <t>64279</t>
  </si>
  <si>
    <t>Azusa Unified</t>
  </si>
  <si>
    <t>15633210000000</t>
  </si>
  <si>
    <t>63321</t>
  </si>
  <si>
    <t>Bakersfield City</t>
  </si>
  <si>
    <t>36676110000000</t>
  </si>
  <si>
    <t>67611</t>
  </si>
  <si>
    <t>Barstow Unified</t>
  </si>
  <si>
    <t>36676370000000</t>
  </si>
  <si>
    <t>67637</t>
  </si>
  <si>
    <t>Bear Valley Unified</t>
  </si>
  <si>
    <t>30664490000000</t>
  </si>
  <si>
    <t>66449</t>
  </si>
  <si>
    <t>Brea-Olinda Unified</t>
  </si>
  <si>
    <t>07616630000000</t>
  </si>
  <si>
    <t>61663</t>
  </si>
  <si>
    <t>Byron Union Elementary</t>
  </si>
  <si>
    <t>37680070000000</t>
  </si>
  <si>
    <t>68007</t>
  </si>
  <si>
    <t>Cardiff Elementary</t>
  </si>
  <si>
    <t>36676450000000</t>
  </si>
  <si>
    <t>67645</t>
  </si>
  <si>
    <t>Central Elementary</t>
  </si>
  <si>
    <t>37680310000000</t>
  </si>
  <si>
    <t>68031</t>
  </si>
  <si>
    <t>Coronado Unified</t>
  </si>
  <si>
    <t>19644360000000</t>
  </si>
  <si>
    <t>64436</t>
  </si>
  <si>
    <t>Covina-Valley Unified</t>
  </si>
  <si>
    <t>15634040000000</t>
  </si>
  <si>
    <t>63404</t>
  </si>
  <si>
    <t>Delano Union Elementary</t>
  </si>
  <si>
    <t>47702270000000</t>
  </si>
  <si>
    <t>70227</t>
  </si>
  <si>
    <t>Delphic Elementary</t>
  </si>
  <si>
    <t>48705320000000</t>
  </si>
  <si>
    <t>70532</t>
  </si>
  <si>
    <t>Dixon Unified</t>
  </si>
  <si>
    <t>24753170000000</t>
  </si>
  <si>
    <t>75317</t>
  </si>
  <si>
    <t>Dos Palos Oro Loma Joint Unified</t>
  </si>
  <si>
    <t>19644850000000</t>
  </si>
  <si>
    <t>64485</t>
  </si>
  <si>
    <t>East Whittier City Elementary</t>
  </si>
  <si>
    <t>52715300000000</t>
  </si>
  <si>
    <t>71530</t>
  </si>
  <si>
    <t>Flournoy Union Elementary</t>
  </si>
  <si>
    <t>31668370000000</t>
  </si>
  <si>
    <t>66837</t>
  </si>
  <si>
    <t>Foresthill Union Elementary</t>
  </si>
  <si>
    <t>45700030000000</t>
  </si>
  <si>
    <t>45</t>
  </si>
  <si>
    <t>70003</t>
  </si>
  <si>
    <t>Grant Elementary</t>
  </si>
  <si>
    <t>42692030000000</t>
  </si>
  <si>
    <t>69203</t>
  </si>
  <si>
    <t>Guadalupe Union Elementary</t>
  </si>
  <si>
    <t>47703590000000</t>
  </si>
  <si>
    <t>70359</t>
  </si>
  <si>
    <t>Hornbrook Elementary</t>
  </si>
  <si>
    <t>35674880000000</t>
  </si>
  <si>
    <t>35</t>
  </si>
  <si>
    <t>67488</t>
  </si>
  <si>
    <t>Jefferson Elementary</t>
  </si>
  <si>
    <t>49707890000000</t>
  </si>
  <si>
    <t>70789</t>
  </si>
  <si>
    <t>Kenwood</t>
  </si>
  <si>
    <t>11625960000000</t>
  </si>
  <si>
    <t>62596</t>
  </si>
  <si>
    <t>Lake Elementary</t>
  </si>
  <si>
    <t>39685770000000</t>
  </si>
  <si>
    <t>39</t>
  </si>
  <si>
    <t>68577</t>
  </si>
  <si>
    <t>Linden Unified</t>
  </si>
  <si>
    <t>30739240000000</t>
  </si>
  <si>
    <t>73924</t>
  </si>
  <si>
    <t>Los Alamitos Unified</t>
  </si>
  <si>
    <t>44697730000000</t>
  </si>
  <si>
    <t>69773</t>
  </si>
  <si>
    <t>Mountain Elementary</t>
  </si>
  <si>
    <t>36677850000000</t>
  </si>
  <si>
    <t>67785</t>
  </si>
  <si>
    <t>Mountain View Elementary</t>
  </si>
  <si>
    <t>30665970000000</t>
  </si>
  <si>
    <t>66597</t>
  </si>
  <si>
    <t>Newport-Mesa Unified</t>
  </si>
  <si>
    <t>33671570000000</t>
  </si>
  <si>
    <t>67157</t>
  </si>
  <si>
    <t>Nuview Union</t>
  </si>
  <si>
    <t>10623310000000</t>
  </si>
  <si>
    <t>62331</t>
  </si>
  <si>
    <t>Orange Center</t>
  </si>
  <si>
    <t>07617700000000</t>
  </si>
  <si>
    <t>61770</t>
  </si>
  <si>
    <t>Orinda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</si>
  <si>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</si>
  <si>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</si>
  <si>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</si>
  <si>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</si>
  <si>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</si>
  <si>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</si>
  <si>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36678500000000</t>
  </si>
  <si>
    <t>67850</t>
  </si>
  <si>
    <t>Rialto Unified</t>
  </si>
  <si>
    <t>49709200000000</t>
  </si>
  <si>
    <t>70920</t>
  </si>
  <si>
    <t>Santa Rosa High</t>
  </si>
  <si>
    <t>55723710000000</t>
  </si>
  <si>
    <t>72371</t>
  </si>
  <si>
    <t>Sonora Elementary</t>
  </si>
  <si>
    <t>15637760000000</t>
  </si>
  <si>
    <t>63776</t>
  </si>
  <si>
    <t>Southern Kern Unified</t>
  </si>
  <si>
    <t>01751190000000</t>
  </si>
  <si>
    <t>75119</t>
  </si>
  <si>
    <t>Sunol Glen Unified</t>
  </si>
  <si>
    <t>54722150000000</t>
  </si>
  <si>
    <t>72215</t>
  </si>
  <si>
    <t>Tipton Elementary</t>
  </si>
  <si>
    <t>30736430000000</t>
  </si>
  <si>
    <t>73643</t>
  </si>
  <si>
    <t>Tustin Unified</t>
  </si>
  <si>
    <t>37684520000000</t>
  </si>
  <si>
    <t>68452</t>
  </si>
  <si>
    <t>Vista Unified</t>
  </si>
  <si>
    <t>50755720000000</t>
  </si>
  <si>
    <t>75572</t>
  </si>
  <si>
    <t>Waterford Unified</t>
  </si>
  <si>
    <t>10625390000000</t>
  </si>
  <si>
    <t>62539</t>
  </si>
  <si>
    <t>West Park Elementary</t>
  </si>
  <si>
    <t>49706070000000</t>
  </si>
  <si>
    <t>70607</t>
  </si>
  <si>
    <t>West Sonoma County Union High</t>
  </si>
  <si>
    <t>23102310000000</t>
  </si>
  <si>
    <t>23</t>
  </si>
  <si>
    <t>10231</t>
  </si>
  <si>
    <t>Mendocino County Office of Education</t>
  </si>
  <si>
    <t>36679343630670</t>
  </si>
  <si>
    <t>67934</t>
  </si>
  <si>
    <t>3630670</t>
  </si>
  <si>
    <t>0013</t>
  </si>
  <si>
    <t>C0013</t>
  </si>
  <si>
    <t>Options for Youth-Victor Valley Charter</t>
  </si>
  <si>
    <t>34674473430691</t>
  </si>
  <si>
    <t>67447</t>
  </si>
  <si>
    <t>3430691</t>
  </si>
  <si>
    <t>0217</t>
  </si>
  <si>
    <t>C0217</t>
  </si>
  <si>
    <t>Options for Youth-San Juan</t>
  </si>
  <si>
    <t>30664646120356</t>
  </si>
  <si>
    <t>66464</t>
  </si>
  <si>
    <t>6120356</t>
  </si>
  <si>
    <t>0463</t>
  </si>
  <si>
    <t>C0463</t>
  </si>
  <si>
    <t>Opportunities for Learning - Capistrano</t>
  </si>
  <si>
    <t>45701360106013</t>
  </si>
  <si>
    <t>70136</t>
  </si>
  <si>
    <t>0106013</t>
  </si>
  <si>
    <t>0612</t>
  </si>
  <si>
    <t>C0612</t>
  </si>
  <si>
    <t>University Preparatory</t>
  </si>
  <si>
    <t>19101990106880</t>
  </si>
  <si>
    <t>0106880</t>
  </si>
  <si>
    <t>0663</t>
  </si>
  <si>
    <t>C0663</t>
  </si>
  <si>
    <t>Jardin de la Infancia</t>
  </si>
  <si>
    <t>34765050108415</t>
  </si>
  <si>
    <t>76505</t>
  </si>
  <si>
    <t>0108415</t>
  </si>
  <si>
    <t>0687</t>
  </si>
  <si>
    <t>C0687</t>
  </si>
  <si>
    <t>Heritage Peak Charter</t>
  </si>
  <si>
    <t>12626790111708</t>
  </si>
  <si>
    <t>0111708</t>
  </si>
  <si>
    <t>0769</t>
  </si>
  <si>
    <t>C0769</t>
  </si>
  <si>
    <t>Union Street Charter</t>
  </si>
  <si>
    <t>45104540111674</t>
  </si>
  <si>
    <t>10454</t>
  </si>
  <si>
    <t>0111674</t>
  </si>
  <si>
    <t>0778</t>
  </si>
  <si>
    <t>C0778</t>
  </si>
  <si>
    <t>Chrysalis Charter</t>
  </si>
  <si>
    <t>29102980114322</t>
  </si>
  <si>
    <t>10298</t>
  </si>
  <si>
    <t>0114322</t>
  </si>
  <si>
    <t>0870</t>
  </si>
  <si>
    <t>C0870</t>
  </si>
  <si>
    <t>Yuba River Charter</t>
  </si>
  <si>
    <t>19647330123133</t>
  </si>
  <si>
    <t>0123133</t>
  </si>
  <si>
    <t>1163</t>
  </si>
  <si>
    <t>C1163</t>
  </si>
  <si>
    <t>Alliance Susan and Eric Smidt Technology High</t>
  </si>
  <si>
    <t>38684780123265</t>
  </si>
  <si>
    <t>38</t>
  </si>
  <si>
    <t>68478</t>
  </si>
  <si>
    <t>0123265</t>
  </si>
  <si>
    <t>1267</t>
  </si>
  <si>
    <t>C1267</t>
  </si>
  <si>
    <t>Gateway Middle</t>
  </si>
  <si>
    <t>43694840123760</t>
  </si>
  <si>
    <t>69484</t>
  </si>
  <si>
    <t>0123760</t>
  </si>
  <si>
    <t>1278</t>
  </si>
  <si>
    <t>C1278</t>
  </si>
  <si>
    <t>Gilroy Prep (a Navigator School)</t>
  </si>
  <si>
    <t>23656230125658</t>
  </si>
  <si>
    <t>65623</t>
  </si>
  <si>
    <t>0125658</t>
  </si>
  <si>
    <t>1373</t>
  </si>
  <si>
    <t>C1373</t>
  </si>
  <si>
    <t>Willits Elementary Charter</t>
  </si>
  <si>
    <t>35674700127688</t>
  </si>
  <si>
    <t>67470</t>
  </si>
  <si>
    <t>0127688</t>
  </si>
  <si>
    <t>1507</t>
  </si>
  <si>
    <t>C1507</t>
  </si>
  <si>
    <t>Hollister Prep</t>
  </si>
  <si>
    <t>19101990139170</t>
  </si>
  <si>
    <t>0139170</t>
  </si>
  <si>
    <t>2029</t>
  </si>
  <si>
    <t>C2029</t>
  </si>
  <si>
    <t>Lashon Academy City</t>
  </si>
  <si>
    <t>44772480138909</t>
  </si>
  <si>
    <t>77248</t>
  </si>
  <si>
    <t>0138909</t>
  </si>
  <si>
    <t>2032</t>
  </si>
  <si>
    <t>C2032</t>
  </si>
  <si>
    <t>Watsonville Prep</t>
  </si>
  <si>
    <t>19644690139535</t>
  </si>
  <si>
    <t>64469</t>
  </si>
  <si>
    <t>0139535</t>
  </si>
  <si>
    <t>2060</t>
  </si>
  <si>
    <t>C2060</t>
  </si>
  <si>
    <t>Options For Youth - Duarte, Inc</t>
  </si>
  <si>
    <t>49707970139568</t>
  </si>
  <si>
    <t>0139568</t>
  </si>
  <si>
    <t>2071</t>
  </si>
  <si>
    <t>C2071</t>
  </si>
  <si>
    <t>Heartwood Charter</t>
  </si>
  <si>
    <t>39773880140392</t>
  </si>
  <si>
    <t>77388</t>
  </si>
  <si>
    <t>0140392</t>
  </si>
  <si>
    <t>2104</t>
  </si>
  <si>
    <t>C2104</t>
  </si>
  <si>
    <t>Banta Charter</t>
  </si>
  <si>
    <t>10621660140764</t>
  </si>
  <si>
    <t>62166</t>
  </si>
  <si>
    <t>0140764</t>
  </si>
  <si>
    <t>2113</t>
  </si>
  <si>
    <t>C2113</t>
  </si>
  <si>
    <t>Golden Charter Academy</t>
  </si>
  <si>
    <t xml:space="preserve">Schedule of the Ninth Apportionment for Title II, Part A, Supporting Effective Instruction 
</t>
  </si>
  <si>
    <t>Fiscal Year 2021–22</t>
  </si>
  <si>
    <t>2021–22
Final
Allocation</t>
  </si>
  <si>
    <t>9th
Apportionment</t>
  </si>
  <si>
    <t xml:space="preserve">County Summary of the Ninth Apportionment for Title II, Part A, Supporting Effective Instruction 
</t>
  </si>
  <si>
    <t>07617540134072</t>
  </si>
  <si>
    <t>61754</t>
  </si>
  <si>
    <t>0134072</t>
  </si>
  <si>
    <t>1805</t>
  </si>
  <si>
    <t>C1805</t>
  </si>
  <si>
    <t>Rocketship Futuro Academy</t>
  </si>
  <si>
    <t>October 2023</t>
  </si>
  <si>
    <t>21-14341 09-11-2023</t>
  </si>
  <si>
    <t>Voucher Number</t>
  </si>
  <si>
    <t>00380972</t>
  </si>
  <si>
    <t>00380973</t>
  </si>
  <si>
    <t>00380974</t>
  </si>
  <si>
    <t>00380975</t>
  </si>
  <si>
    <t>00380976</t>
  </si>
  <si>
    <t>00380977</t>
  </si>
  <si>
    <t>00380978</t>
  </si>
  <si>
    <t>00380979</t>
  </si>
  <si>
    <t>00380980</t>
  </si>
  <si>
    <t>00380981</t>
  </si>
  <si>
    <t>00380982</t>
  </si>
  <si>
    <t>00380983</t>
  </si>
  <si>
    <t>00380984</t>
  </si>
  <si>
    <t>00380985</t>
  </si>
  <si>
    <t>00380986</t>
  </si>
  <si>
    <t>00380987</t>
  </si>
  <si>
    <t>00380988</t>
  </si>
  <si>
    <t>00380989</t>
  </si>
  <si>
    <t>00380990</t>
  </si>
  <si>
    <t>00380991</t>
  </si>
  <si>
    <t>00380992</t>
  </si>
  <si>
    <t>00380993</t>
  </si>
  <si>
    <t>00380994</t>
  </si>
  <si>
    <t>00380995</t>
  </si>
  <si>
    <t>00380996</t>
  </si>
  <si>
    <t>00380997</t>
  </si>
  <si>
    <t>00380998</t>
  </si>
  <si>
    <t>00380999</t>
  </si>
  <si>
    <t>00381000</t>
  </si>
  <si>
    <t>00381001</t>
  </si>
  <si>
    <t>00381002</t>
  </si>
  <si>
    <t>00381003</t>
  </si>
  <si>
    <t>00381004</t>
  </si>
  <si>
    <t>00381005</t>
  </si>
  <si>
    <t>00381006</t>
  </si>
  <si>
    <t>00381007</t>
  </si>
  <si>
    <t>00381008</t>
  </si>
  <si>
    <t>00381009</t>
  </si>
  <si>
    <t>00381010</t>
  </si>
  <si>
    <t>00381011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</si>
</sst>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5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9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0" fontId="7" fillId="0" borderId="0" xfId="8" applyFont="1" applyFill="1" applyAlignment="1">
      <alignment horizontal="left" vertical="center"/>
    </xf>
    <xf numFmtId="0" fontId="3" fillId="0" borderId="0" xfId="2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7" fillId="0" borderId="0" xfId="8" applyFont="1" applyFill="1" applyAlignment="1">
      <alignment horizontal="centerContinuous" vertical="center"/>
    </xf>
    <xf numFmtId="0" fontId="7" fillId="0" borderId="0" xfId="8" applyFont="1" applyFill="1" applyAlignment="1">
      <alignment horizontal="right" vertical="center"/>
    </xf>
    <xf numFmtId="0" fontId="13" fillId="0" borderId="0" xfId="2" applyFont="1"/>
    <xf numFmtId="49" fontId="3" fillId="0" borderId="0" xfId="11" applyNumberFormat="1" applyFont="1" applyAlignment="1">
      <alignment horizontal="center"/>
    </xf>
    <xf numFmtId="2" fontId="3" fillId="0" borderId="0" xfId="10" applyNumberFormat="1" applyFont="1" applyAlignment="1">
      <alignment horizontal="center"/>
    </xf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8" fillId="0" borderId="0" xfId="8" applyFill="1" applyAlignment="1">
      <alignment horizontal="left" vertical="center"/>
    </xf>
    <xf numFmtId="0" fontId="8" fillId="0" borderId="0" xfId="13"/>
    <xf numFmtId="15" fontId="3" fillId="0" borderId="0" xfId="0" quotePrefix="1" applyNumberFormat="1" applyFont="1"/>
    <xf numFmtId="164" fontId="3" fillId="0" borderId="0" xfId="0" applyNumberFormat="1" applyFont="1" applyAlignment="1">
      <alignment horizontal="right"/>
    </xf>
    <xf numFmtId="49" fontId="11" fillId="2" borderId="4" xfId="2" applyNumberFormat="1" applyFont="1" applyFill="1" applyBorder="1" applyAlignment="1">
      <alignment horizontal="center" wrapText="1"/>
    </xf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49" fontId="3" fillId="0" borderId="0" xfId="11" applyNumberFormat="1" applyFont="1" applyAlignment="1">
      <alignment wrapText="1"/>
    </xf>
    <xf numFmtId="0" fontId="3" fillId="0" borderId="0" xfId="11" applyFont="1" applyAlignment="1">
      <alignment wrapText="1"/>
    </xf>
    <xf numFmtId="0" fontId="0" fillId="0" borderId="0" xfId="0" applyAlignment="1">
      <alignment wrapText="1"/>
    </xf>
    <xf numFmtId="0" fontId="6" fillId="0" borderId="3" xfId="9" applyAlignment="1">
      <alignment horizontal="center"/>
    </xf>
    <xf numFmtId="0" fontId="0" fillId="0" borderId="2" xfId="0" applyBorder="1"/>
    <xf numFmtId="0" fontId="7" fillId="0" borderId="0" xfId="8" applyFont="1" applyFill="1" applyAlignment="1"/>
    <xf numFmtId="0" fontId="10" fillId="0" borderId="0" xfId="12" applyFont="1" applyAlignment="1"/>
    <xf numFmtId="0" fontId="8" fillId="0" borderId="0" xfId="0" applyFont="1" applyAlignment="1"/>
    <xf numFmtId="49" fontId="11" fillId="2" borderId="1" xfId="0" applyNumberFormat="1" applyFont="1" applyFill="1" applyBorder="1" applyAlignment="1">
      <alignment horizontal="center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129" totalsRowCount="1" headerRowDxfId="33" dataDxfId="31" headerRowBorderDxfId="32" totalsRowCellStyle="Total">
  <autoFilter ref="A5:L128" xr:uid="{2DAC9734-64DE-4C66-AEB5-E8D7EDE25AB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dataDxfId="30" totalsRowCellStyle="Total"/>
    <tableColumn id="2" xr3:uid="{00000000-0010-0000-0000-000002000000}" name="FI$Cal Supplier _x000a_ID" dataDxfId="29" totalsRowDxfId="28" totalsRowCellStyle="Total"/>
    <tableColumn id="3" xr3:uid="{00000000-0010-0000-0000-000003000000}" name="FI$Cal Address Sequence _x000a_ID" dataDxfId="27" totalsRowDxfId="26" totalsRowCellStyle="Total"/>
    <tableColumn id="12" xr3:uid="{7C11C316-8625-4B7D-8187-98782054BDAD}" name="Full CDS Code" dataDxfId="25" totalsRowDxfId="24" totalsRowCellStyle="Total"/>
    <tableColumn id="4" xr3:uid="{00000000-0010-0000-0000-000004000000}" name="County_x000a_Code" dataDxfId="23" totalsRowDxfId="22" dataCellStyle="Normal 5" totalsRowCellStyle="Total"/>
    <tableColumn id="5" xr3:uid="{00000000-0010-0000-0000-000005000000}" name="District_x000a_Code" dataDxfId="21" totalsRowDxfId="20" dataCellStyle="Normal 2" totalsRowCellStyle="Total"/>
    <tableColumn id="6" xr3:uid="{00000000-0010-0000-0000-000006000000}" name="School_x000a_Code" dataDxfId="19" totalsRowDxfId="18" dataCellStyle="Normal 2" totalsRowCellStyle="Total"/>
    <tableColumn id="7" xr3:uid="{00000000-0010-0000-0000-000007000000}" name="Direct _x000a_Funded _x000a_Charter _x000a_School _x000a_Number" dataDxfId="17" totalsRowDxfId="16" dataCellStyle="Normal 2" totalsRowCellStyle="Total"/>
    <tableColumn id="8" xr3:uid="{00000000-0010-0000-0000-000008000000}" name="Service Location _x000a_Field" dataDxfId="15" totalsRowDxfId="14" dataCellStyle="Normal 20" totalsRowCellStyle="Total"/>
    <tableColumn id="9" xr3:uid="{00000000-0010-0000-0000-000009000000}" name="Local Educational Agency" dataDxfId="13" dataCellStyle="Normal 5" totalsRowCellStyle="Total"/>
    <tableColumn id="10" xr3:uid="{00000000-0010-0000-0000-00000A000000}" name="2021–22_x000a_Final_x000a_Allocation" totalsRowFunction="custom" dataDxfId="12" totalsRowDxfId="11" totalsRowCellStyle="Total">
      <totalsRowFormula>SUBTOTAL(109, Table1[2021–22
Final
Allocation])</totalsRowFormula>
    </tableColumn>
    <tableColumn id="11" xr3:uid="{00000000-0010-0000-0000-00000B000000}" name="9th_x000a_Apportionment" totalsRowFunction="custom" dataDxfId="10" totalsRowDxfId="9" totalsRowCellStyle="Total">
      <totalsRowFormula>SUBTOTAL(109, Table1[9th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Title II, Part A, Supporting Effective Instruction for fiscal year 2021-2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45" totalsRowCount="1" headerRowDxfId="8" headerRowBorderDxfId="7" totalsRowCellStyle="Total">
  <autoFilter ref="A4:E44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dataDxfId="3" dataCellStyle="Normal 5" totalsRowCellStyle="Total"/>
    <tableColumn id="11" xr3:uid="{00000000-0010-0000-0100-00000B000000}" name="County Total" totalsRowFunction="sum" dataDxfId="2" totalsRowDxfId="1" totalsRowCellStyle="Total"/>
    <tableColumn id="3" xr3:uid="{2586A1EA-C248-4CA3-9AFC-763EAC5F4C7C}" name="Voucher Number" dataDxfId="0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itle II, Part A, Supporting Effective Instruction for fiscal year 2021-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2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20.77734375" customWidth="1"/>
    <col min="2" max="3" width="14" style="6" bestFit="1" customWidth="1"/>
    <col min="4" max="4" width="15.109375" style="6" bestFit="1" customWidth="1"/>
    <col min="5" max="5" width="7.21875" style="5" bestFit="1" customWidth="1"/>
    <col min="6" max="6" width="7" style="5" bestFit="1" customWidth="1"/>
    <col min="7" max="7" width="8" style="6" bestFit="1" customWidth="1"/>
    <col min="8" max="8" width="7.77734375" style="5" bestFit="1" customWidth="1"/>
    <col min="9" max="9" width="15.77734375" style="2" customWidth="1"/>
    <col min="10" max="10" width="40.77734375" customWidth="1"/>
    <col min="11" max="11" width="15.77734375" style="13" customWidth="1"/>
    <col min="12" max="12" width="15.88671875" style="13" customWidth="1"/>
    <col min="13" max="13" width="18.77734375" style="2" customWidth="1"/>
    <col min="14" max="14" width="14" customWidth="1"/>
    <col min="15" max="15" width="14.77734375" style="4" customWidth="1"/>
    <col min="16" max="16" width="15.109375" style="3" customWidth="1"/>
    <col min="17" max="17" width="15.77734375" style="3" customWidth="1"/>
    <col min="18" max="16384" width="8.77734375" style="1"/>
  </cols>
  <sheetData>
    <row r="1" spans="1:17" s="22" customFormat="1" ht="18" customHeight="1" x14ac:dyDescent="0.2">
      <c r="A1" s="21" t="s">
        <v>622</v>
      </c>
      <c r="B1" s="21"/>
      <c r="C1" s="31"/>
      <c r="D1" s="31"/>
      <c r="E1" s="32"/>
      <c r="F1" s="21"/>
      <c r="G1" s="21"/>
      <c r="H1" s="21"/>
      <c r="I1" s="21"/>
      <c r="J1" s="21"/>
      <c r="K1" s="21"/>
      <c r="L1" s="21"/>
    </row>
    <row r="2" spans="1:17" customFormat="1" ht="18" x14ac:dyDescent="0.25">
      <c r="A2" s="16" t="s">
        <v>7</v>
      </c>
      <c r="B2" s="6"/>
      <c r="C2" s="6"/>
      <c r="D2" s="6"/>
      <c r="G2" t="s">
        <v>9</v>
      </c>
      <c r="K2" s="10"/>
      <c r="L2" s="10"/>
    </row>
    <row r="3" spans="1:17" customFormat="1" ht="15.75" x14ac:dyDescent="0.25">
      <c r="A3" s="33" t="s">
        <v>623</v>
      </c>
      <c r="B3" s="6"/>
      <c r="C3" s="6"/>
      <c r="D3" s="6"/>
      <c r="K3" s="10"/>
      <c r="L3" s="10"/>
    </row>
    <row r="4" spans="1:17" customFormat="1" ht="15.75" thickBot="1" x14ac:dyDescent="0.25">
      <c r="A4" t="s">
        <v>115</v>
      </c>
      <c r="B4" s="6"/>
      <c r="C4" s="7"/>
      <c r="D4" s="7"/>
      <c r="K4" s="10"/>
      <c r="L4" s="10"/>
    </row>
    <row r="5" spans="1:17" ht="80.25" thickTop="1" thickBot="1" x14ac:dyDescent="0.3">
      <c r="A5" s="17" t="s">
        <v>113</v>
      </c>
      <c r="B5" s="17" t="s">
        <v>118</v>
      </c>
      <c r="C5" s="18" t="s">
        <v>119</v>
      </c>
      <c r="D5" s="18" t="s">
        <v>12</v>
      </c>
      <c r="E5" s="17" t="s">
        <v>0</v>
      </c>
      <c r="F5" s="17" t="s">
        <v>1</v>
      </c>
      <c r="G5" s="17" t="s">
        <v>2</v>
      </c>
      <c r="H5" s="17" t="s">
        <v>120</v>
      </c>
      <c r="I5" s="17" t="s">
        <v>121</v>
      </c>
      <c r="J5" s="17" t="s">
        <v>3</v>
      </c>
      <c r="K5" s="17" t="s">
        <v>624</v>
      </c>
      <c r="L5" s="17" t="s">
        <v>625</v>
      </c>
      <c r="M5" s="1"/>
      <c r="N5" s="1"/>
      <c r="O5" s="1"/>
      <c r="P5" s="1"/>
      <c r="Q5" s="1"/>
    </row>
    <row r="6" spans="1:17" ht="15.75" thickTop="1" x14ac:dyDescent="0.2">
      <c r="A6" t="s">
        <v>19</v>
      </c>
      <c r="B6" s="6" t="s">
        <v>20</v>
      </c>
      <c r="C6" s="6">
        <v>1</v>
      </c>
      <c r="D6" s="6" t="s">
        <v>481</v>
      </c>
      <c r="E6" s="14" t="s">
        <v>80</v>
      </c>
      <c r="F6" s="15" t="s">
        <v>482</v>
      </c>
      <c r="G6" s="15" t="s">
        <v>215</v>
      </c>
      <c r="H6" s="29" t="s">
        <v>177</v>
      </c>
      <c r="I6" s="5" t="s">
        <v>482</v>
      </c>
      <c r="J6" s="40" t="s">
        <v>483</v>
      </c>
      <c r="K6" s="12">
        <v>2461</v>
      </c>
      <c r="L6" s="12">
        <v>2750</v>
      </c>
      <c r="M6" s="1"/>
      <c r="N6" s="1"/>
      <c r="O6" s="1"/>
      <c r="P6" s="1"/>
      <c r="Q6" s="1"/>
    </row>
    <row r="7" spans="1:17" x14ac:dyDescent="0.2">
      <c r="A7" t="s">
        <v>54</v>
      </c>
      <c r="B7" s="6" t="s">
        <v>55</v>
      </c>
      <c r="C7" s="6">
        <v>5</v>
      </c>
      <c r="D7" s="6" t="s">
        <v>270</v>
      </c>
      <c r="E7" s="14" t="s">
        <v>81</v>
      </c>
      <c r="F7" s="15" t="s">
        <v>271</v>
      </c>
      <c r="G7" s="15" t="s">
        <v>272</v>
      </c>
      <c r="H7" s="29" t="s">
        <v>273</v>
      </c>
      <c r="I7" s="5" t="s">
        <v>274</v>
      </c>
      <c r="J7" s="40" t="s">
        <v>275</v>
      </c>
      <c r="K7" s="12">
        <v>9198</v>
      </c>
      <c r="L7" s="12">
        <v>7762</v>
      </c>
      <c r="M7" s="1"/>
      <c r="N7" s="1"/>
      <c r="O7" s="1"/>
      <c r="P7" s="1"/>
      <c r="Q7" s="1"/>
    </row>
    <row r="8" spans="1:17" x14ac:dyDescent="0.2">
      <c r="A8" t="s">
        <v>130</v>
      </c>
      <c r="B8" s="6" t="s">
        <v>35</v>
      </c>
      <c r="C8" s="6">
        <v>50</v>
      </c>
      <c r="D8" s="6" t="s">
        <v>382</v>
      </c>
      <c r="E8" s="14" t="s">
        <v>82</v>
      </c>
      <c r="F8" s="15" t="s">
        <v>383</v>
      </c>
      <c r="G8" s="15" t="s">
        <v>215</v>
      </c>
      <c r="H8" s="29" t="s">
        <v>177</v>
      </c>
      <c r="I8" s="5" t="s">
        <v>383</v>
      </c>
      <c r="J8" s="40" t="s">
        <v>384</v>
      </c>
      <c r="K8" s="12">
        <v>36339</v>
      </c>
      <c r="L8" s="12">
        <v>23801</v>
      </c>
      <c r="M8" s="1"/>
      <c r="N8" s="1"/>
      <c r="O8" s="1"/>
      <c r="P8" s="1"/>
      <c r="Q8" s="1"/>
    </row>
    <row r="9" spans="1:17" x14ac:dyDescent="0.2">
      <c r="A9" t="s">
        <v>130</v>
      </c>
      <c r="B9" s="6" t="s">
        <v>35</v>
      </c>
      <c r="C9" s="6">
        <v>50</v>
      </c>
      <c r="D9" s="6" t="s">
        <v>460</v>
      </c>
      <c r="E9" s="14" t="s">
        <v>82</v>
      </c>
      <c r="F9" s="15" t="s">
        <v>461</v>
      </c>
      <c r="G9" s="15" t="s">
        <v>215</v>
      </c>
      <c r="H9" s="29" t="s">
        <v>177</v>
      </c>
      <c r="I9" s="5" t="s">
        <v>461</v>
      </c>
      <c r="J9" s="40" t="s">
        <v>462</v>
      </c>
      <c r="K9" s="12">
        <v>26912</v>
      </c>
      <c r="L9" s="12">
        <v>27178</v>
      </c>
      <c r="M9" s="1"/>
      <c r="N9" s="1"/>
      <c r="O9" s="1"/>
      <c r="P9" s="1"/>
      <c r="Q9" s="1"/>
    </row>
    <row r="10" spans="1:17" x14ac:dyDescent="0.2">
      <c r="A10" t="s">
        <v>130</v>
      </c>
      <c r="B10" s="6" t="s">
        <v>35</v>
      </c>
      <c r="C10" s="6">
        <v>50</v>
      </c>
      <c r="D10" s="6" t="s">
        <v>151</v>
      </c>
      <c r="E10" s="14" t="s">
        <v>82</v>
      </c>
      <c r="F10" s="15" t="s">
        <v>178</v>
      </c>
      <c r="G10" s="15" t="s">
        <v>215</v>
      </c>
      <c r="H10" s="29" t="s">
        <v>177</v>
      </c>
      <c r="I10" s="5" t="s">
        <v>178</v>
      </c>
      <c r="J10" s="40" t="s">
        <v>166</v>
      </c>
      <c r="K10" s="12">
        <v>399654</v>
      </c>
      <c r="L10" s="12">
        <v>107939</v>
      </c>
      <c r="M10" s="1"/>
      <c r="N10" s="1"/>
      <c r="O10" s="1"/>
      <c r="P10" s="1"/>
      <c r="Q10" s="1"/>
    </row>
    <row r="11" spans="1:17" x14ac:dyDescent="0.2">
      <c r="A11" t="s">
        <v>130</v>
      </c>
      <c r="B11" s="6" t="s">
        <v>35</v>
      </c>
      <c r="C11" s="6">
        <v>50</v>
      </c>
      <c r="D11" s="6" t="s">
        <v>264</v>
      </c>
      <c r="E11" s="14" t="s">
        <v>82</v>
      </c>
      <c r="F11" s="15" t="s">
        <v>265</v>
      </c>
      <c r="G11" s="15" t="s">
        <v>215</v>
      </c>
      <c r="H11" s="29" t="s">
        <v>177</v>
      </c>
      <c r="I11" s="5" t="s">
        <v>265</v>
      </c>
      <c r="J11" s="40" t="s">
        <v>266</v>
      </c>
      <c r="K11" s="12">
        <v>1179290</v>
      </c>
      <c r="L11" s="12">
        <v>139592</v>
      </c>
      <c r="M11" s="1"/>
      <c r="N11" s="1"/>
      <c r="O11" s="1"/>
      <c r="P11" s="1"/>
      <c r="Q11" s="1"/>
    </row>
    <row r="12" spans="1:17" x14ac:dyDescent="0.2">
      <c r="A12" t="s">
        <v>130</v>
      </c>
      <c r="B12" s="6" t="s">
        <v>35</v>
      </c>
      <c r="C12" s="6">
        <v>50</v>
      </c>
      <c r="D12" s="6" t="s">
        <v>343</v>
      </c>
      <c r="E12" s="14" t="s">
        <v>82</v>
      </c>
      <c r="F12" s="15" t="s">
        <v>344</v>
      </c>
      <c r="G12" s="15" t="s">
        <v>345</v>
      </c>
      <c r="H12" s="29" t="s">
        <v>346</v>
      </c>
      <c r="I12" s="5" t="s">
        <v>347</v>
      </c>
      <c r="J12" s="40" t="s">
        <v>348</v>
      </c>
      <c r="K12" s="12">
        <v>19841</v>
      </c>
      <c r="L12" s="12">
        <v>3199</v>
      </c>
      <c r="M12" s="1"/>
      <c r="N12" s="1"/>
      <c r="O12" s="1"/>
      <c r="P12" s="1"/>
      <c r="Q12" s="1"/>
    </row>
    <row r="13" spans="1:17" x14ac:dyDescent="0.2">
      <c r="A13" t="s">
        <v>130</v>
      </c>
      <c r="B13" s="19" t="s">
        <v>35</v>
      </c>
      <c r="C13" s="6">
        <v>50</v>
      </c>
      <c r="D13" s="19" t="s">
        <v>627</v>
      </c>
      <c r="E13" s="14" t="s">
        <v>82</v>
      </c>
      <c r="F13" s="15" t="s">
        <v>628</v>
      </c>
      <c r="G13" s="15" t="s">
        <v>629</v>
      </c>
      <c r="H13" s="29" t="s">
        <v>630</v>
      </c>
      <c r="I13" s="5" t="s">
        <v>631</v>
      </c>
      <c r="J13" s="40" t="s">
        <v>632</v>
      </c>
      <c r="K13" s="12">
        <v>28324</v>
      </c>
      <c r="L13" s="12">
        <v>11131</v>
      </c>
      <c r="M13" s="1"/>
      <c r="N13" s="1"/>
      <c r="O13" s="1"/>
      <c r="P13" s="1"/>
      <c r="Q13" s="1"/>
    </row>
    <row r="14" spans="1:17" x14ac:dyDescent="0.2">
      <c r="A14" t="s">
        <v>29</v>
      </c>
      <c r="B14" s="6" t="s">
        <v>30</v>
      </c>
      <c r="C14" s="6">
        <v>10</v>
      </c>
      <c r="D14" s="6" t="s">
        <v>364</v>
      </c>
      <c r="E14" s="14" t="s">
        <v>83</v>
      </c>
      <c r="F14" s="15" t="s">
        <v>365</v>
      </c>
      <c r="G14" s="15" t="s">
        <v>215</v>
      </c>
      <c r="H14" s="29" t="s">
        <v>177</v>
      </c>
      <c r="I14" s="5" t="s">
        <v>365</v>
      </c>
      <c r="J14" s="40" t="s">
        <v>366</v>
      </c>
      <c r="K14" s="12">
        <v>5019</v>
      </c>
      <c r="L14" s="12">
        <v>72</v>
      </c>
      <c r="M14" s="1"/>
      <c r="N14" s="1"/>
      <c r="O14" s="1"/>
      <c r="P14" s="1"/>
      <c r="Q14" s="1"/>
    </row>
    <row r="15" spans="1:17" x14ac:dyDescent="0.2">
      <c r="A15" t="s">
        <v>29</v>
      </c>
      <c r="B15" s="6" t="s">
        <v>30</v>
      </c>
      <c r="C15" s="6">
        <v>10</v>
      </c>
      <c r="D15" s="6" t="s">
        <v>150</v>
      </c>
      <c r="E15" s="14" t="s">
        <v>83</v>
      </c>
      <c r="F15" s="15" t="s">
        <v>179</v>
      </c>
      <c r="G15" s="15" t="s">
        <v>215</v>
      </c>
      <c r="H15" s="29" t="s">
        <v>177</v>
      </c>
      <c r="I15" s="5" t="s">
        <v>179</v>
      </c>
      <c r="J15" s="40" t="s">
        <v>165</v>
      </c>
      <c r="K15" s="12">
        <v>35485</v>
      </c>
      <c r="L15" s="12">
        <v>6088</v>
      </c>
      <c r="M15" s="1"/>
      <c r="N15" s="1"/>
      <c r="O15" s="1"/>
      <c r="P15" s="1"/>
      <c r="Q15" s="1"/>
    </row>
    <row r="16" spans="1:17" x14ac:dyDescent="0.2">
      <c r="A16" t="s">
        <v>29</v>
      </c>
      <c r="B16" s="6" t="s">
        <v>30</v>
      </c>
      <c r="C16" s="6">
        <v>10</v>
      </c>
      <c r="D16" s="6" t="s">
        <v>457</v>
      </c>
      <c r="E16" s="14" t="s">
        <v>83</v>
      </c>
      <c r="F16" s="15" t="s">
        <v>458</v>
      </c>
      <c r="G16" s="15" t="s">
        <v>215</v>
      </c>
      <c r="H16" s="29" t="s">
        <v>177</v>
      </c>
      <c r="I16" s="5" t="s">
        <v>458</v>
      </c>
      <c r="J16" s="40" t="s">
        <v>459</v>
      </c>
      <c r="K16" s="12">
        <v>18300</v>
      </c>
      <c r="L16" s="12">
        <v>1283</v>
      </c>
      <c r="M16" s="1"/>
      <c r="N16" s="1"/>
      <c r="O16" s="1"/>
      <c r="P16" s="1"/>
      <c r="Q16" s="1"/>
    </row>
    <row r="17" spans="1:17" x14ac:dyDescent="0.2">
      <c r="A17" t="s">
        <v>29</v>
      </c>
      <c r="B17" s="6" t="s">
        <v>30</v>
      </c>
      <c r="C17" s="6">
        <v>10</v>
      </c>
      <c r="D17" s="6" t="s">
        <v>463</v>
      </c>
      <c r="E17" s="14" t="s">
        <v>83</v>
      </c>
      <c r="F17" s="15" t="s">
        <v>464</v>
      </c>
      <c r="G17" s="15" t="s">
        <v>215</v>
      </c>
      <c r="H17" s="29" t="s">
        <v>177</v>
      </c>
      <c r="I17" s="5" t="s">
        <v>464</v>
      </c>
      <c r="J17" s="40" t="s">
        <v>465</v>
      </c>
      <c r="K17" s="12">
        <v>227002</v>
      </c>
      <c r="L17" s="12">
        <v>18098</v>
      </c>
      <c r="M17" s="1"/>
      <c r="N17" s="1"/>
      <c r="O17" s="1"/>
      <c r="P17" s="1"/>
      <c r="Q17" s="1"/>
    </row>
    <row r="18" spans="1:17" x14ac:dyDescent="0.2">
      <c r="A18" t="s">
        <v>29</v>
      </c>
      <c r="B18" s="6" t="s">
        <v>30</v>
      </c>
      <c r="C18" s="6">
        <v>10</v>
      </c>
      <c r="D18" s="6" t="s">
        <v>466</v>
      </c>
      <c r="E18" s="14" t="s">
        <v>83</v>
      </c>
      <c r="F18" s="15" t="s">
        <v>467</v>
      </c>
      <c r="G18" s="15" t="s">
        <v>215</v>
      </c>
      <c r="H18" s="29" t="s">
        <v>177</v>
      </c>
      <c r="I18" s="5" t="s">
        <v>467</v>
      </c>
      <c r="J18" s="40" t="s">
        <v>468</v>
      </c>
      <c r="K18" s="12">
        <v>4610</v>
      </c>
      <c r="L18" s="12">
        <v>800</v>
      </c>
      <c r="M18" s="1"/>
      <c r="N18" s="1"/>
      <c r="O18" s="1"/>
      <c r="P18" s="1"/>
      <c r="Q18" s="1"/>
    </row>
    <row r="19" spans="1:17" x14ac:dyDescent="0.2">
      <c r="A19" t="s">
        <v>29</v>
      </c>
      <c r="B19" s="6" t="s">
        <v>30</v>
      </c>
      <c r="C19" s="6">
        <v>10</v>
      </c>
      <c r="D19" s="6" t="s">
        <v>496</v>
      </c>
      <c r="E19" s="14" t="s">
        <v>83</v>
      </c>
      <c r="F19" s="15" t="s">
        <v>497</v>
      </c>
      <c r="G19" s="15" t="s">
        <v>215</v>
      </c>
      <c r="H19" s="29" t="s">
        <v>177</v>
      </c>
      <c r="I19" s="5" t="s">
        <v>497</v>
      </c>
      <c r="J19" s="40" t="s">
        <v>498</v>
      </c>
      <c r="K19" s="12">
        <v>16589</v>
      </c>
      <c r="L19" s="12">
        <v>236</v>
      </c>
      <c r="M19" s="1"/>
      <c r="N19" s="1"/>
      <c r="O19" s="1"/>
      <c r="P19" s="1"/>
      <c r="Q19" s="1"/>
    </row>
    <row r="20" spans="1:17" x14ac:dyDescent="0.2">
      <c r="A20" t="s">
        <v>29</v>
      </c>
      <c r="B20" s="6" t="s">
        <v>30</v>
      </c>
      <c r="C20" s="6">
        <v>10</v>
      </c>
      <c r="D20" s="6" t="s">
        <v>149</v>
      </c>
      <c r="E20" s="14" t="s">
        <v>83</v>
      </c>
      <c r="F20" s="15" t="s">
        <v>180</v>
      </c>
      <c r="G20" s="15" t="s">
        <v>215</v>
      </c>
      <c r="H20" s="29" t="s">
        <v>177</v>
      </c>
      <c r="I20" s="5" t="s">
        <v>180</v>
      </c>
      <c r="J20" s="40" t="s">
        <v>164</v>
      </c>
      <c r="K20" s="12">
        <v>104564</v>
      </c>
      <c r="L20" s="12">
        <v>39153</v>
      </c>
      <c r="M20" s="1"/>
      <c r="N20" s="1"/>
      <c r="O20" s="1"/>
      <c r="P20" s="1"/>
      <c r="Q20" s="1"/>
    </row>
    <row r="21" spans="1:17" x14ac:dyDescent="0.2">
      <c r="A21" t="s">
        <v>29</v>
      </c>
      <c r="B21" s="6" t="s">
        <v>30</v>
      </c>
      <c r="C21" s="6">
        <v>10</v>
      </c>
      <c r="D21" s="6" t="s">
        <v>616</v>
      </c>
      <c r="E21" s="14" t="s">
        <v>83</v>
      </c>
      <c r="F21" s="15" t="s">
        <v>617</v>
      </c>
      <c r="G21" s="15" t="s">
        <v>618</v>
      </c>
      <c r="H21" s="29" t="s">
        <v>619</v>
      </c>
      <c r="I21" s="5" t="s">
        <v>620</v>
      </c>
      <c r="J21" s="40" t="s">
        <v>621</v>
      </c>
      <c r="K21" s="12">
        <v>10654</v>
      </c>
      <c r="L21" s="12">
        <v>1479</v>
      </c>
      <c r="M21" s="1"/>
      <c r="N21" s="1"/>
      <c r="O21" s="1"/>
      <c r="P21" s="1"/>
      <c r="Q21" s="1"/>
    </row>
    <row r="22" spans="1:17" x14ac:dyDescent="0.2">
      <c r="A22" t="s">
        <v>62</v>
      </c>
      <c r="B22" s="6" t="s">
        <v>63</v>
      </c>
      <c r="C22" s="6">
        <v>5</v>
      </c>
      <c r="D22" s="6" t="s">
        <v>435</v>
      </c>
      <c r="E22" s="14" t="s">
        <v>84</v>
      </c>
      <c r="F22" s="15" t="s">
        <v>436</v>
      </c>
      <c r="G22" s="15" t="s">
        <v>215</v>
      </c>
      <c r="H22" s="29" t="s">
        <v>177</v>
      </c>
      <c r="I22" s="5" t="s">
        <v>436</v>
      </c>
      <c r="J22" s="40" t="s">
        <v>437</v>
      </c>
      <c r="K22" s="12">
        <v>3298</v>
      </c>
      <c r="L22" s="12">
        <v>607</v>
      </c>
      <c r="M22" s="1"/>
      <c r="N22" s="1"/>
      <c r="O22" s="1"/>
      <c r="P22" s="1"/>
      <c r="Q22" s="1"/>
    </row>
    <row r="23" spans="1:17" x14ac:dyDescent="0.2">
      <c r="A23" t="s">
        <v>36</v>
      </c>
      <c r="B23" s="6" t="s">
        <v>37</v>
      </c>
      <c r="C23" s="6">
        <v>1</v>
      </c>
      <c r="D23" s="6" t="s">
        <v>541</v>
      </c>
      <c r="E23" s="14" t="s">
        <v>85</v>
      </c>
      <c r="F23" s="15" t="s">
        <v>282</v>
      </c>
      <c r="G23" s="15" t="s">
        <v>542</v>
      </c>
      <c r="H23" s="29" t="s">
        <v>543</v>
      </c>
      <c r="I23" s="5" t="s">
        <v>544</v>
      </c>
      <c r="J23" s="40" t="s">
        <v>545</v>
      </c>
      <c r="K23" s="12">
        <v>2272</v>
      </c>
      <c r="L23" s="12">
        <v>1193</v>
      </c>
      <c r="M23" s="1"/>
      <c r="N23" s="1"/>
      <c r="O23" s="1"/>
      <c r="P23" s="1"/>
      <c r="Q23" s="1"/>
    </row>
    <row r="24" spans="1:17" x14ac:dyDescent="0.2">
      <c r="A24" t="s">
        <v>58</v>
      </c>
      <c r="B24" s="6" t="s">
        <v>59</v>
      </c>
      <c r="C24" s="6">
        <v>1</v>
      </c>
      <c r="D24" s="6" t="s">
        <v>236</v>
      </c>
      <c r="E24" s="14" t="s">
        <v>86</v>
      </c>
      <c r="F24" s="15" t="s">
        <v>237</v>
      </c>
      <c r="G24" s="15" t="s">
        <v>215</v>
      </c>
      <c r="H24" s="29" t="s">
        <v>177</v>
      </c>
      <c r="I24" s="5" t="s">
        <v>237</v>
      </c>
      <c r="J24" s="40" t="s">
        <v>238</v>
      </c>
      <c r="K24" s="12">
        <v>148413</v>
      </c>
      <c r="L24" s="12">
        <v>55801</v>
      </c>
      <c r="M24" s="1"/>
      <c r="N24" s="1"/>
      <c r="O24" s="1"/>
      <c r="P24" s="1"/>
      <c r="Q24" s="1"/>
    </row>
    <row r="25" spans="1:17" x14ac:dyDescent="0.2">
      <c r="A25" t="s">
        <v>42</v>
      </c>
      <c r="B25" s="6" t="s">
        <v>43</v>
      </c>
      <c r="C25" s="6">
        <v>2</v>
      </c>
      <c r="D25" s="6" t="s">
        <v>370</v>
      </c>
      <c r="E25" s="14" t="s">
        <v>87</v>
      </c>
      <c r="F25" s="15" t="s">
        <v>371</v>
      </c>
      <c r="G25" s="15" t="s">
        <v>215</v>
      </c>
      <c r="H25" s="29" t="s">
        <v>177</v>
      </c>
      <c r="I25" s="5" t="s">
        <v>371</v>
      </c>
      <c r="J25" s="40" t="s">
        <v>372</v>
      </c>
      <c r="K25" s="12">
        <v>1937616</v>
      </c>
      <c r="L25" s="12">
        <v>133882</v>
      </c>
      <c r="M25" s="1"/>
      <c r="N25" s="1"/>
      <c r="O25" s="1"/>
      <c r="P25" s="1"/>
      <c r="Q25" s="1"/>
    </row>
    <row r="26" spans="1:17" x14ac:dyDescent="0.2">
      <c r="A26" t="s">
        <v>42</v>
      </c>
      <c r="B26" s="6" t="s">
        <v>43</v>
      </c>
      <c r="C26" s="6">
        <v>2</v>
      </c>
      <c r="D26" s="6" t="s">
        <v>397</v>
      </c>
      <c r="E26" s="14" t="s">
        <v>87</v>
      </c>
      <c r="F26" s="15" t="s">
        <v>398</v>
      </c>
      <c r="G26" s="15" t="s">
        <v>215</v>
      </c>
      <c r="H26" s="29" t="s">
        <v>177</v>
      </c>
      <c r="I26" s="5" t="s">
        <v>398</v>
      </c>
      <c r="J26" s="40" t="s">
        <v>399</v>
      </c>
      <c r="K26" s="12">
        <v>384708</v>
      </c>
      <c r="L26" s="12">
        <v>11317</v>
      </c>
      <c r="M26" s="1"/>
      <c r="N26" s="1"/>
      <c r="O26" s="1"/>
      <c r="P26" s="1"/>
      <c r="Q26" s="1"/>
    </row>
    <row r="27" spans="1:17" x14ac:dyDescent="0.2">
      <c r="A27" t="s">
        <v>42</v>
      </c>
      <c r="B27" s="6" t="s">
        <v>43</v>
      </c>
      <c r="C27" s="6">
        <v>2</v>
      </c>
      <c r="D27" s="6" t="s">
        <v>478</v>
      </c>
      <c r="E27" s="14" t="s">
        <v>87</v>
      </c>
      <c r="F27" s="15" t="s">
        <v>479</v>
      </c>
      <c r="G27" s="15" t="s">
        <v>215</v>
      </c>
      <c r="H27" s="29" t="s">
        <v>177</v>
      </c>
      <c r="I27" s="5" t="s">
        <v>479</v>
      </c>
      <c r="J27" s="40" t="s">
        <v>480</v>
      </c>
      <c r="K27" s="12">
        <v>192059</v>
      </c>
      <c r="L27" s="12">
        <v>27345</v>
      </c>
      <c r="M27" s="1"/>
      <c r="N27" s="1"/>
      <c r="O27" s="1"/>
      <c r="P27" s="1"/>
      <c r="Q27" s="1"/>
    </row>
    <row r="28" spans="1:17" x14ac:dyDescent="0.2">
      <c r="A28" t="s">
        <v>42</v>
      </c>
      <c r="B28" s="6" t="s">
        <v>43</v>
      </c>
      <c r="C28" s="6">
        <v>2</v>
      </c>
      <c r="D28" s="6" t="s">
        <v>153</v>
      </c>
      <c r="E28" s="14" t="s">
        <v>87</v>
      </c>
      <c r="F28" s="15" t="s">
        <v>181</v>
      </c>
      <c r="G28" s="15" t="s">
        <v>215</v>
      </c>
      <c r="H28" s="29" t="s">
        <v>177</v>
      </c>
      <c r="I28" s="5" t="s">
        <v>181</v>
      </c>
      <c r="J28" s="40" t="s">
        <v>168</v>
      </c>
      <c r="K28" s="12">
        <v>62281</v>
      </c>
      <c r="L28" s="12">
        <v>5645</v>
      </c>
      <c r="M28" s="1"/>
      <c r="N28" s="1"/>
      <c r="O28" s="1"/>
      <c r="P28" s="1"/>
      <c r="Q28" s="1"/>
    </row>
    <row r="29" spans="1:17" x14ac:dyDescent="0.2">
      <c r="A29" t="s">
        <v>66</v>
      </c>
      <c r="B29" s="6" t="s">
        <v>67</v>
      </c>
      <c r="C29" s="6">
        <v>22</v>
      </c>
      <c r="D29" s="6" t="s">
        <v>134</v>
      </c>
      <c r="E29" s="14" t="s">
        <v>88</v>
      </c>
      <c r="F29" s="15" t="s">
        <v>182</v>
      </c>
      <c r="G29" s="15" t="s">
        <v>215</v>
      </c>
      <c r="H29" s="29" t="s">
        <v>177</v>
      </c>
      <c r="I29" s="5" t="s">
        <v>182</v>
      </c>
      <c r="J29" s="40" t="s">
        <v>142</v>
      </c>
      <c r="K29" s="12">
        <v>153720</v>
      </c>
      <c r="L29" s="12">
        <v>12590</v>
      </c>
      <c r="M29" s="1"/>
      <c r="N29" s="1"/>
      <c r="O29" s="1"/>
      <c r="P29" s="1"/>
      <c r="Q29" s="1"/>
    </row>
    <row r="30" spans="1:17" x14ac:dyDescent="0.2">
      <c r="A30" t="s">
        <v>13</v>
      </c>
      <c r="B30" s="6" t="s">
        <v>14</v>
      </c>
      <c r="C30" s="6">
        <v>1</v>
      </c>
      <c r="D30" s="6" t="s">
        <v>367</v>
      </c>
      <c r="E30" s="14" t="s">
        <v>89</v>
      </c>
      <c r="F30" s="15" t="s">
        <v>368</v>
      </c>
      <c r="G30" s="15" t="s">
        <v>215</v>
      </c>
      <c r="H30" s="29" t="s">
        <v>177</v>
      </c>
      <c r="I30" s="5" t="s">
        <v>368</v>
      </c>
      <c r="J30" s="40" t="s">
        <v>369</v>
      </c>
      <c r="K30" s="12">
        <v>371624</v>
      </c>
      <c r="L30" s="12">
        <v>191491</v>
      </c>
      <c r="M30" s="1"/>
      <c r="N30" s="1"/>
      <c r="O30" s="1"/>
      <c r="P30" s="1"/>
      <c r="Q30" s="1"/>
    </row>
    <row r="31" spans="1:17" x14ac:dyDescent="0.2">
      <c r="A31" t="s">
        <v>13</v>
      </c>
      <c r="B31" s="6" t="s">
        <v>14</v>
      </c>
      <c r="C31" s="6">
        <v>1</v>
      </c>
      <c r="D31" s="6" t="s">
        <v>147</v>
      </c>
      <c r="E31" s="14" t="s">
        <v>89</v>
      </c>
      <c r="F31" s="15" t="s">
        <v>183</v>
      </c>
      <c r="G31" s="15" t="s">
        <v>215</v>
      </c>
      <c r="H31" s="29" t="s">
        <v>177</v>
      </c>
      <c r="I31" s="5" t="s">
        <v>183</v>
      </c>
      <c r="J31" s="40" t="s">
        <v>162</v>
      </c>
      <c r="K31" s="12">
        <v>161265</v>
      </c>
      <c r="L31" s="12">
        <v>20921</v>
      </c>
      <c r="M31" s="1"/>
      <c r="N31" s="1"/>
      <c r="O31" s="1"/>
      <c r="P31" s="1"/>
      <c r="Q31" s="1"/>
    </row>
    <row r="32" spans="1:17" x14ac:dyDescent="0.2">
      <c r="A32" t="s">
        <v>13</v>
      </c>
      <c r="B32" s="6" t="s">
        <v>14</v>
      </c>
      <c r="C32" s="6">
        <v>1</v>
      </c>
      <c r="D32" s="6" t="s">
        <v>394</v>
      </c>
      <c r="E32" s="14" t="s">
        <v>89</v>
      </c>
      <c r="F32" s="15" t="s">
        <v>395</v>
      </c>
      <c r="G32" s="15" t="s">
        <v>215</v>
      </c>
      <c r="H32" s="29" t="s">
        <v>177</v>
      </c>
      <c r="I32" s="5" t="s">
        <v>395</v>
      </c>
      <c r="J32" s="40" t="s">
        <v>396</v>
      </c>
      <c r="K32" s="12">
        <v>369046</v>
      </c>
      <c r="L32" s="12">
        <v>79699</v>
      </c>
      <c r="M32" s="1"/>
      <c r="N32" s="1"/>
      <c r="O32" s="1"/>
      <c r="P32" s="1"/>
      <c r="Q32" s="1"/>
    </row>
    <row r="33" spans="1:17" x14ac:dyDescent="0.2">
      <c r="A33" t="s">
        <v>13</v>
      </c>
      <c r="B33" s="6" t="s">
        <v>14</v>
      </c>
      <c r="C33" s="6">
        <v>1</v>
      </c>
      <c r="D33" s="6" t="s">
        <v>409</v>
      </c>
      <c r="E33" s="14" t="s">
        <v>89</v>
      </c>
      <c r="F33" s="15" t="s">
        <v>410</v>
      </c>
      <c r="G33" s="15" t="s">
        <v>215</v>
      </c>
      <c r="H33" s="29" t="s">
        <v>177</v>
      </c>
      <c r="I33" s="5" t="s">
        <v>410</v>
      </c>
      <c r="J33" s="40" t="s">
        <v>411</v>
      </c>
      <c r="K33" s="12">
        <v>199919</v>
      </c>
      <c r="L33" s="12">
        <v>4167</v>
      </c>
      <c r="M33" s="1"/>
      <c r="N33" s="1"/>
      <c r="O33" s="1"/>
      <c r="P33" s="1"/>
      <c r="Q33" s="1"/>
    </row>
    <row r="34" spans="1:17" x14ac:dyDescent="0.2">
      <c r="A34" t="s">
        <v>13</v>
      </c>
      <c r="B34" s="6" t="s">
        <v>14</v>
      </c>
      <c r="C34" s="6">
        <v>1</v>
      </c>
      <c r="D34" s="6" t="s">
        <v>132</v>
      </c>
      <c r="E34" s="14" t="s">
        <v>89</v>
      </c>
      <c r="F34" s="15" t="s">
        <v>184</v>
      </c>
      <c r="G34" s="15" t="s">
        <v>215</v>
      </c>
      <c r="H34" s="29" t="s">
        <v>177</v>
      </c>
      <c r="I34" s="5" t="s">
        <v>184</v>
      </c>
      <c r="J34" s="40" t="s">
        <v>140</v>
      </c>
      <c r="K34" s="12">
        <v>33640</v>
      </c>
      <c r="L34" s="12">
        <v>6024</v>
      </c>
      <c r="M34" s="1"/>
      <c r="N34" s="1"/>
      <c r="O34" s="1"/>
      <c r="P34" s="1"/>
      <c r="Q34" s="1"/>
    </row>
    <row r="35" spans="1:17" x14ac:dyDescent="0.2">
      <c r="A35" t="s">
        <v>13</v>
      </c>
      <c r="B35" s="6" t="s">
        <v>14</v>
      </c>
      <c r="C35" s="6">
        <v>1</v>
      </c>
      <c r="D35" s="6" t="s">
        <v>156</v>
      </c>
      <c r="E35" s="14" t="s">
        <v>89</v>
      </c>
      <c r="F35" s="15" t="s">
        <v>186</v>
      </c>
      <c r="G35" s="15" t="s">
        <v>215</v>
      </c>
      <c r="H35" s="29" t="s">
        <v>177</v>
      </c>
      <c r="I35" s="5" t="s">
        <v>186</v>
      </c>
      <c r="J35" s="40" t="s">
        <v>171</v>
      </c>
      <c r="K35" s="12">
        <v>277635</v>
      </c>
      <c r="L35" s="12">
        <v>26604</v>
      </c>
      <c r="M35" s="1"/>
      <c r="N35" s="1"/>
      <c r="O35" s="1"/>
      <c r="P35" s="1"/>
      <c r="Q35" s="1"/>
    </row>
    <row r="36" spans="1:17" x14ac:dyDescent="0.2">
      <c r="A36" t="s">
        <v>13</v>
      </c>
      <c r="B36" s="6" t="s">
        <v>14</v>
      </c>
      <c r="C36" s="6">
        <v>1</v>
      </c>
      <c r="D36" s="6" t="s">
        <v>157</v>
      </c>
      <c r="E36" s="14" t="s">
        <v>89</v>
      </c>
      <c r="F36" s="15" t="s">
        <v>187</v>
      </c>
      <c r="G36" s="15" t="s">
        <v>215</v>
      </c>
      <c r="H36" s="29" t="s">
        <v>177</v>
      </c>
      <c r="I36" s="5" t="s">
        <v>187</v>
      </c>
      <c r="J36" s="40" t="s">
        <v>172</v>
      </c>
      <c r="K36" s="12">
        <v>197664</v>
      </c>
      <c r="L36" s="12">
        <v>71449</v>
      </c>
      <c r="M36" s="1"/>
      <c r="N36" s="1"/>
      <c r="O36" s="1"/>
      <c r="P36" s="1"/>
      <c r="Q36" s="1"/>
    </row>
    <row r="37" spans="1:17" x14ac:dyDescent="0.2">
      <c r="A37" t="s">
        <v>13</v>
      </c>
      <c r="B37" s="6" t="s">
        <v>14</v>
      </c>
      <c r="C37" s="6">
        <v>1</v>
      </c>
      <c r="D37" s="6" t="s">
        <v>158</v>
      </c>
      <c r="E37" s="14" t="s">
        <v>89</v>
      </c>
      <c r="F37" s="15" t="s">
        <v>188</v>
      </c>
      <c r="G37" s="15" t="s">
        <v>215</v>
      </c>
      <c r="H37" s="29" t="s">
        <v>177</v>
      </c>
      <c r="I37" s="5" t="s">
        <v>188</v>
      </c>
      <c r="J37" s="40" t="s">
        <v>173</v>
      </c>
      <c r="K37" s="12">
        <v>91719</v>
      </c>
      <c r="L37" s="12">
        <v>13828</v>
      </c>
      <c r="M37" s="1"/>
      <c r="N37" s="1"/>
      <c r="O37" s="1"/>
      <c r="P37" s="1"/>
      <c r="Q37" s="1"/>
    </row>
    <row r="38" spans="1:17" x14ac:dyDescent="0.2">
      <c r="A38" t="s">
        <v>13</v>
      </c>
      <c r="B38" s="6" t="s">
        <v>14</v>
      </c>
      <c r="C38" s="6">
        <v>1</v>
      </c>
      <c r="D38" s="6" t="s">
        <v>276</v>
      </c>
      <c r="E38" s="14" t="s">
        <v>89</v>
      </c>
      <c r="F38" s="15" t="s">
        <v>277</v>
      </c>
      <c r="G38" s="15" t="s">
        <v>278</v>
      </c>
      <c r="H38" s="29" t="s">
        <v>279</v>
      </c>
      <c r="I38" s="5" t="s">
        <v>280</v>
      </c>
      <c r="J38" s="40" t="s">
        <v>281</v>
      </c>
      <c r="K38" s="12">
        <v>13719</v>
      </c>
      <c r="L38" s="12">
        <v>20796</v>
      </c>
      <c r="M38" s="1"/>
      <c r="N38" s="1"/>
      <c r="O38" s="1"/>
      <c r="P38" s="1"/>
      <c r="Q38" s="1"/>
    </row>
    <row r="39" spans="1:17" x14ac:dyDescent="0.2">
      <c r="A39" t="s">
        <v>13</v>
      </c>
      <c r="B39" s="6" t="s">
        <v>14</v>
      </c>
      <c r="C39" s="6">
        <v>1</v>
      </c>
      <c r="D39" s="6" t="s">
        <v>124</v>
      </c>
      <c r="E39" s="14" t="s">
        <v>89</v>
      </c>
      <c r="F39" s="15" t="s">
        <v>185</v>
      </c>
      <c r="G39" s="15" t="s">
        <v>216</v>
      </c>
      <c r="H39" s="29" t="s">
        <v>189</v>
      </c>
      <c r="I39" s="5" t="s">
        <v>190</v>
      </c>
      <c r="J39" s="40" t="s">
        <v>128</v>
      </c>
      <c r="K39" s="12">
        <v>11269</v>
      </c>
      <c r="L39" s="12">
        <v>519</v>
      </c>
      <c r="M39" s="1"/>
      <c r="N39" s="1"/>
      <c r="O39" s="1"/>
      <c r="P39" s="1"/>
      <c r="Q39" s="1"/>
    </row>
    <row r="40" spans="1:17" x14ac:dyDescent="0.2">
      <c r="A40" t="s">
        <v>13</v>
      </c>
      <c r="B40" s="6" t="s">
        <v>14</v>
      </c>
      <c r="C40" s="6">
        <v>1</v>
      </c>
      <c r="D40" s="6" t="s">
        <v>136</v>
      </c>
      <c r="E40" s="14" t="s">
        <v>89</v>
      </c>
      <c r="F40" s="15" t="s">
        <v>218</v>
      </c>
      <c r="G40" s="15" t="s">
        <v>219</v>
      </c>
      <c r="H40" s="29" t="s">
        <v>191</v>
      </c>
      <c r="I40" s="5" t="s">
        <v>192</v>
      </c>
      <c r="J40" s="40" t="s">
        <v>144</v>
      </c>
      <c r="K40" s="12">
        <v>12747</v>
      </c>
      <c r="L40" s="12">
        <v>882</v>
      </c>
      <c r="M40" s="1"/>
      <c r="N40" s="1"/>
      <c r="O40" s="1"/>
      <c r="P40" s="1"/>
      <c r="Q40" s="1"/>
    </row>
    <row r="41" spans="1:17" x14ac:dyDescent="0.2">
      <c r="A41" t="s">
        <v>13</v>
      </c>
      <c r="B41" s="6" t="s">
        <v>14</v>
      </c>
      <c r="C41" s="6">
        <v>1</v>
      </c>
      <c r="D41" s="6" t="s">
        <v>530</v>
      </c>
      <c r="E41" s="14" t="s">
        <v>89</v>
      </c>
      <c r="F41" s="15" t="s">
        <v>217</v>
      </c>
      <c r="G41" s="15" t="s">
        <v>531</v>
      </c>
      <c r="H41" s="29" t="s">
        <v>532</v>
      </c>
      <c r="I41" s="5" t="s">
        <v>533</v>
      </c>
      <c r="J41" s="40" t="s">
        <v>534</v>
      </c>
      <c r="K41" s="12">
        <v>529</v>
      </c>
      <c r="L41" s="12">
        <v>280</v>
      </c>
      <c r="M41" s="1"/>
      <c r="N41" s="1"/>
      <c r="O41" s="1"/>
      <c r="P41" s="1"/>
      <c r="Q41" s="1"/>
    </row>
    <row r="42" spans="1:17" x14ac:dyDescent="0.2">
      <c r="A42" t="s">
        <v>13</v>
      </c>
      <c r="B42" s="6" t="s">
        <v>14</v>
      </c>
      <c r="C42" s="6">
        <v>1</v>
      </c>
      <c r="D42" s="6" t="s">
        <v>137</v>
      </c>
      <c r="E42" s="14" t="s">
        <v>89</v>
      </c>
      <c r="F42" s="15" t="s">
        <v>218</v>
      </c>
      <c r="G42" s="15" t="s">
        <v>220</v>
      </c>
      <c r="H42" s="29" t="s">
        <v>193</v>
      </c>
      <c r="I42" s="5" t="s">
        <v>194</v>
      </c>
      <c r="J42" s="40" t="s">
        <v>145</v>
      </c>
      <c r="K42" s="12">
        <v>4802</v>
      </c>
      <c r="L42" s="12">
        <v>2367</v>
      </c>
      <c r="M42" s="1"/>
      <c r="N42" s="1"/>
      <c r="O42" s="1"/>
      <c r="P42" s="1"/>
      <c r="Q42" s="1"/>
    </row>
    <row r="43" spans="1:17" x14ac:dyDescent="0.2">
      <c r="A43" t="s">
        <v>13</v>
      </c>
      <c r="B43" s="6" t="s">
        <v>14</v>
      </c>
      <c r="C43" s="6">
        <v>1</v>
      </c>
      <c r="D43" s="6" t="s">
        <v>159</v>
      </c>
      <c r="E43" s="14" t="s">
        <v>89</v>
      </c>
      <c r="F43" s="15" t="s">
        <v>221</v>
      </c>
      <c r="G43" s="15" t="s">
        <v>222</v>
      </c>
      <c r="H43" s="29" t="s">
        <v>195</v>
      </c>
      <c r="I43" s="5" t="s">
        <v>196</v>
      </c>
      <c r="J43" s="40" t="s">
        <v>174</v>
      </c>
      <c r="K43" s="12">
        <v>14888</v>
      </c>
      <c r="L43" s="12">
        <v>1510</v>
      </c>
      <c r="M43" s="1"/>
      <c r="N43" s="1"/>
      <c r="O43" s="1"/>
      <c r="P43" s="1"/>
      <c r="Q43" s="1"/>
    </row>
    <row r="44" spans="1:17" x14ac:dyDescent="0.2">
      <c r="A44" t="s">
        <v>13</v>
      </c>
      <c r="B44" s="6" t="s">
        <v>14</v>
      </c>
      <c r="C44" s="6">
        <v>1</v>
      </c>
      <c r="D44" s="6" t="s">
        <v>138</v>
      </c>
      <c r="E44" s="14" t="s">
        <v>89</v>
      </c>
      <c r="F44" s="15" t="s">
        <v>223</v>
      </c>
      <c r="G44" s="15" t="s">
        <v>224</v>
      </c>
      <c r="H44" s="29" t="s">
        <v>197</v>
      </c>
      <c r="I44" s="5" t="s">
        <v>198</v>
      </c>
      <c r="J44" s="40" t="s">
        <v>146</v>
      </c>
      <c r="K44" s="12">
        <v>46822</v>
      </c>
      <c r="L44" s="12">
        <v>7716</v>
      </c>
      <c r="M44" s="1"/>
      <c r="N44" s="1"/>
      <c r="O44" s="1"/>
      <c r="P44" s="1"/>
      <c r="Q44" s="1"/>
    </row>
    <row r="45" spans="1:17" x14ac:dyDescent="0.2">
      <c r="A45" t="s">
        <v>13</v>
      </c>
      <c r="B45" s="6" t="s">
        <v>14</v>
      </c>
      <c r="C45" s="6">
        <v>1</v>
      </c>
      <c r="D45" s="6" t="s">
        <v>558</v>
      </c>
      <c r="E45" s="14" t="s">
        <v>89</v>
      </c>
      <c r="F45" s="15" t="s">
        <v>185</v>
      </c>
      <c r="G45" s="15" t="s">
        <v>559</v>
      </c>
      <c r="H45" s="29" t="s">
        <v>560</v>
      </c>
      <c r="I45" s="5" t="s">
        <v>561</v>
      </c>
      <c r="J45" s="40" t="s">
        <v>562</v>
      </c>
      <c r="K45" s="12">
        <v>13544</v>
      </c>
      <c r="L45" s="12">
        <v>12030</v>
      </c>
      <c r="M45" s="1"/>
      <c r="N45" s="1"/>
      <c r="O45" s="1"/>
      <c r="P45" s="1"/>
      <c r="Q45" s="1"/>
    </row>
    <row r="46" spans="1:17" x14ac:dyDescent="0.2">
      <c r="A46" t="s">
        <v>13</v>
      </c>
      <c r="B46" s="6" t="s">
        <v>14</v>
      </c>
      <c r="C46" s="6">
        <v>1</v>
      </c>
      <c r="D46" s="6" t="s">
        <v>125</v>
      </c>
      <c r="E46" s="14" t="s">
        <v>89</v>
      </c>
      <c r="F46" s="15" t="s">
        <v>185</v>
      </c>
      <c r="G46" s="15" t="s">
        <v>225</v>
      </c>
      <c r="H46" s="29" t="s">
        <v>199</v>
      </c>
      <c r="I46" s="5" t="s">
        <v>200</v>
      </c>
      <c r="J46" s="40" t="s">
        <v>129</v>
      </c>
      <c r="K46" s="12">
        <v>21850</v>
      </c>
      <c r="L46" s="12">
        <v>6041</v>
      </c>
      <c r="M46" s="1"/>
      <c r="N46" s="1"/>
      <c r="O46" s="1"/>
      <c r="P46" s="1"/>
      <c r="Q46" s="1"/>
    </row>
    <row r="47" spans="1:17" x14ac:dyDescent="0.2">
      <c r="A47" t="s">
        <v>13</v>
      </c>
      <c r="B47" s="6" t="s">
        <v>14</v>
      </c>
      <c r="C47" s="6">
        <v>1</v>
      </c>
      <c r="D47" s="6" t="s">
        <v>316</v>
      </c>
      <c r="E47" s="14" t="s">
        <v>89</v>
      </c>
      <c r="F47" s="15" t="s">
        <v>317</v>
      </c>
      <c r="G47" s="15" t="s">
        <v>318</v>
      </c>
      <c r="H47" s="29" t="s">
        <v>319</v>
      </c>
      <c r="I47" s="5" t="s">
        <v>320</v>
      </c>
      <c r="J47" s="40" t="s">
        <v>321</v>
      </c>
      <c r="K47" s="12">
        <v>27164</v>
      </c>
      <c r="L47" s="12">
        <v>4304</v>
      </c>
      <c r="M47" s="1"/>
      <c r="N47" s="1"/>
      <c r="O47" s="1"/>
      <c r="P47" s="1"/>
      <c r="Q47" s="1"/>
    </row>
    <row r="48" spans="1:17" x14ac:dyDescent="0.2">
      <c r="A48" t="s">
        <v>13</v>
      </c>
      <c r="B48" s="6" t="s">
        <v>14</v>
      </c>
      <c r="C48" s="6">
        <v>1</v>
      </c>
      <c r="D48" s="6" t="s">
        <v>160</v>
      </c>
      <c r="E48" s="14" t="s">
        <v>89</v>
      </c>
      <c r="F48" s="15" t="s">
        <v>226</v>
      </c>
      <c r="G48" s="15" t="s">
        <v>227</v>
      </c>
      <c r="H48" s="29" t="s">
        <v>201</v>
      </c>
      <c r="I48" s="5" t="s">
        <v>202</v>
      </c>
      <c r="J48" s="40" t="s">
        <v>175</v>
      </c>
      <c r="K48" s="12">
        <v>7424</v>
      </c>
      <c r="L48" s="12">
        <v>6445</v>
      </c>
      <c r="M48" s="1"/>
      <c r="N48" s="1"/>
      <c r="O48" s="1"/>
      <c r="P48" s="1"/>
      <c r="Q48" s="1"/>
    </row>
    <row r="49" spans="1:17" x14ac:dyDescent="0.2">
      <c r="A49" t="s">
        <v>13</v>
      </c>
      <c r="B49" s="6" t="s">
        <v>14</v>
      </c>
      <c r="C49" s="6">
        <v>1</v>
      </c>
      <c r="D49" s="6" t="s">
        <v>338</v>
      </c>
      <c r="E49" s="14" t="s">
        <v>89</v>
      </c>
      <c r="F49" s="15" t="s">
        <v>226</v>
      </c>
      <c r="G49" s="15" t="s">
        <v>339</v>
      </c>
      <c r="H49" s="29" t="s">
        <v>340</v>
      </c>
      <c r="I49" s="5" t="s">
        <v>341</v>
      </c>
      <c r="J49" s="40" t="s">
        <v>342</v>
      </c>
      <c r="K49" s="12">
        <v>60349</v>
      </c>
      <c r="L49" s="12">
        <v>15212</v>
      </c>
      <c r="M49" s="1"/>
      <c r="N49" s="1"/>
      <c r="O49" s="1"/>
      <c r="P49" s="1"/>
      <c r="Q49" s="1"/>
    </row>
    <row r="50" spans="1:17" x14ac:dyDescent="0.2">
      <c r="A50" t="s">
        <v>13</v>
      </c>
      <c r="B50" s="6" t="s">
        <v>14</v>
      </c>
      <c r="C50" s="6">
        <v>1</v>
      </c>
      <c r="D50" s="6" t="s">
        <v>161</v>
      </c>
      <c r="E50" s="14" t="s">
        <v>89</v>
      </c>
      <c r="F50" s="15" t="s">
        <v>226</v>
      </c>
      <c r="G50" s="15" t="s">
        <v>228</v>
      </c>
      <c r="H50" s="29" t="s">
        <v>203</v>
      </c>
      <c r="I50" s="5" t="s">
        <v>204</v>
      </c>
      <c r="J50" s="40" t="s">
        <v>176</v>
      </c>
      <c r="K50" s="12">
        <v>7551</v>
      </c>
      <c r="L50" s="12">
        <v>6920</v>
      </c>
      <c r="M50" s="1"/>
      <c r="N50" s="1"/>
      <c r="O50" s="1"/>
      <c r="P50" s="1"/>
      <c r="Q50" s="1"/>
    </row>
    <row r="51" spans="1:17" x14ac:dyDescent="0.2">
      <c r="A51" t="s">
        <v>13</v>
      </c>
      <c r="B51" s="6" t="s">
        <v>14</v>
      </c>
      <c r="C51" s="6">
        <v>1</v>
      </c>
      <c r="D51" s="6" t="s">
        <v>588</v>
      </c>
      <c r="E51" s="14" t="s">
        <v>89</v>
      </c>
      <c r="F51" s="15" t="s">
        <v>217</v>
      </c>
      <c r="G51" s="15" t="s">
        <v>589</v>
      </c>
      <c r="H51" s="29" t="s">
        <v>590</v>
      </c>
      <c r="I51" s="5" t="s">
        <v>591</v>
      </c>
      <c r="J51" s="40" t="s">
        <v>592</v>
      </c>
      <c r="K51" s="12">
        <v>2191</v>
      </c>
      <c r="L51" s="12">
        <v>927</v>
      </c>
      <c r="M51" s="1"/>
      <c r="N51" s="1"/>
      <c r="O51" s="1"/>
      <c r="P51" s="1"/>
      <c r="Q51" s="1"/>
    </row>
    <row r="52" spans="1:17" x14ac:dyDescent="0.2">
      <c r="A52" t="s">
        <v>13</v>
      </c>
      <c r="B52" s="6" t="s">
        <v>14</v>
      </c>
      <c r="C52" s="6">
        <v>1</v>
      </c>
      <c r="D52" s="6" t="s">
        <v>599</v>
      </c>
      <c r="E52" s="14" t="s">
        <v>89</v>
      </c>
      <c r="F52" s="15" t="s">
        <v>600</v>
      </c>
      <c r="G52" s="15" t="s">
        <v>601</v>
      </c>
      <c r="H52" s="29" t="s">
        <v>602</v>
      </c>
      <c r="I52" s="5" t="s">
        <v>603</v>
      </c>
      <c r="J52" s="40" t="s">
        <v>604</v>
      </c>
      <c r="K52" s="12">
        <v>75772</v>
      </c>
      <c r="L52" s="12">
        <v>7273</v>
      </c>
      <c r="M52" s="1"/>
      <c r="N52" s="1"/>
      <c r="O52" s="1"/>
      <c r="P52" s="1"/>
      <c r="Q52" s="1"/>
    </row>
    <row r="53" spans="1:17" x14ac:dyDescent="0.2">
      <c r="A53" t="s">
        <v>70</v>
      </c>
      <c r="B53" s="6" t="s">
        <v>71</v>
      </c>
      <c r="C53" s="6">
        <v>1</v>
      </c>
      <c r="D53" s="6" t="s">
        <v>361</v>
      </c>
      <c r="E53" s="14" t="s">
        <v>114</v>
      </c>
      <c r="F53" s="15" t="s">
        <v>362</v>
      </c>
      <c r="G53" s="15" t="s">
        <v>215</v>
      </c>
      <c r="H53" s="29" t="s">
        <v>177</v>
      </c>
      <c r="I53" s="5" t="s">
        <v>362</v>
      </c>
      <c r="J53" s="40" t="s">
        <v>363</v>
      </c>
      <c r="K53" s="12">
        <v>10811</v>
      </c>
      <c r="L53" s="12">
        <v>2327</v>
      </c>
      <c r="M53" s="1"/>
      <c r="N53" s="1"/>
      <c r="O53" s="1"/>
      <c r="P53" s="1"/>
      <c r="Q53" s="1"/>
    </row>
    <row r="54" spans="1:17" x14ac:dyDescent="0.2">
      <c r="A54" t="s">
        <v>76</v>
      </c>
      <c r="B54" s="6" t="s">
        <v>77</v>
      </c>
      <c r="C54" s="6">
        <v>53</v>
      </c>
      <c r="D54" s="6" t="s">
        <v>261</v>
      </c>
      <c r="E54" s="14" t="s">
        <v>90</v>
      </c>
      <c r="F54" s="15" t="s">
        <v>262</v>
      </c>
      <c r="G54" s="15" t="s">
        <v>215</v>
      </c>
      <c r="H54" s="29" t="s">
        <v>177</v>
      </c>
      <c r="I54" s="5" t="s">
        <v>262</v>
      </c>
      <c r="J54" s="40" t="s">
        <v>263</v>
      </c>
      <c r="K54" s="12">
        <v>71732</v>
      </c>
      <c r="L54" s="12">
        <v>10165</v>
      </c>
      <c r="M54" s="1"/>
      <c r="N54" s="1"/>
      <c r="O54" s="1"/>
      <c r="P54" s="1"/>
      <c r="Q54" s="1"/>
    </row>
    <row r="55" spans="1:17" x14ac:dyDescent="0.2">
      <c r="A55" t="s">
        <v>357</v>
      </c>
      <c r="B55" s="6" t="s">
        <v>358</v>
      </c>
      <c r="C55" s="6">
        <v>31</v>
      </c>
      <c r="D55" s="6" t="s">
        <v>502</v>
      </c>
      <c r="E55" s="14" t="s">
        <v>503</v>
      </c>
      <c r="F55" s="15" t="s">
        <v>504</v>
      </c>
      <c r="G55" s="15" t="s">
        <v>215</v>
      </c>
      <c r="H55" s="29" t="s">
        <v>177</v>
      </c>
      <c r="I55" s="5" t="s">
        <v>504</v>
      </c>
      <c r="J55" s="40" t="s">
        <v>505</v>
      </c>
      <c r="K55" s="12">
        <v>3428</v>
      </c>
      <c r="L55" s="12">
        <v>37</v>
      </c>
      <c r="M55" s="1"/>
      <c r="N55" s="1"/>
      <c r="O55" s="1"/>
      <c r="P55" s="1"/>
      <c r="Q55" s="1"/>
    </row>
    <row r="56" spans="1:17" x14ac:dyDescent="0.2">
      <c r="A56" t="s">
        <v>357</v>
      </c>
      <c r="B56" s="6" t="s">
        <v>358</v>
      </c>
      <c r="C56" s="6">
        <v>31</v>
      </c>
      <c r="D56" s="6" t="s">
        <v>576</v>
      </c>
      <c r="E56" s="14" t="s">
        <v>503</v>
      </c>
      <c r="F56" s="15" t="s">
        <v>577</v>
      </c>
      <c r="G56" s="15" t="s">
        <v>578</v>
      </c>
      <c r="H56" s="29" t="s">
        <v>579</v>
      </c>
      <c r="I56" s="5" t="s">
        <v>580</v>
      </c>
      <c r="J56" s="40" t="s">
        <v>581</v>
      </c>
      <c r="K56" s="12">
        <v>4748</v>
      </c>
      <c r="L56" s="12">
        <v>553</v>
      </c>
      <c r="M56" s="1"/>
      <c r="N56" s="1"/>
      <c r="O56" s="1"/>
      <c r="P56" s="1"/>
      <c r="Q56" s="1"/>
    </row>
    <row r="57" spans="1:17" x14ac:dyDescent="0.2">
      <c r="A57" t="s">
        <v>40</v>
      </c>
      <c r="B57" s="6" t="s">
        <v>41</v>
      </c>
      <c r="C57" s="6">
        <v>1</v>
      </c>
      <c r="D57" s="6" t="s">
        <v>406</v>
      </c>
      <c r="E57" s="14" t="s">
        <v>91</v>
      </c>
      <c r="F57" s="15" t="s">
        <v>407</v>
      </c>
      <c r="G57" s="15" t="s">
        <v>215</v>
      </c>
      <c r="H57" s="29" t="s">
        <v>177</v>
      </c>
      <c r="I57" s="5" t="s">
        <v>407</v>
      </c>
      <c r="J57" s="40" t="s">
        <v>408</v>
      </c>
      <c r="K57" s="12">
        <v>150033</v>
      </c>
      <c r="L57" s="12">
        <v>595</v>
      </c>
      <c r="M57" s="1"/>
      <c r="N57" s="1"/>
      <c r="O57" s="1"/>
      <c r="P57" s="1"/>
      <c r="Q57" s="1"/>
    </row>
    <row r="58" spans="1:17" x14ac:dyDescent="0.2">
      <c r="A58" t="s">
        <v>78</v>
      </c>
      <c r="B58" s="6" t="s">
        <v>79</v>
      </c>
      <c r="C58" s="6">
        <v>6</v>
      </c>
      <c r="D58" s="6" t="s">
        <v>155</v>
      </c>
      <c r="E58" s="14" t="s">
        <v>92</v>
      </c>
      <c r="F58" s="15" t="s">
        <v>205</v>
      </c>
      <c r="G58" s="15" t="s">
        <v>215</v>
      </c>
      <c r="H58" s="29" t="s">
        <v>177</v>
      </c>
      <c r="I58" s="5" t="s">
        <v>205</v>
      </c>
      <c r="J58" s="40" t="s">
        <v>170</v>
      </c>
      <c r="K58" s="12">
        <v>17378</v>
      </c>
      <c r="L58" s="12">
        <v>1873</v>
      </c>
      <c r="M58" s="1"/>
      <c r="N58" s="1"/>
      <c r="O58" s="1"/>
      <c r="P58" s="1"/>
      <c r="Q58" s="1"/>
    </row>
    <row r="59" spans="1:17" x14ac:dyDescent="0.2">
      <c r="A59" t="s">
        <v>21</v>
      </c>
      <c r="B59" s="6" t="s">
        <v>22</v>
      </c>
      <c r="C59" s="6">
        <v>2</v>
      </c>
      <c r="D59" s="6" t="s">
        <v>257</v>
      </c>
      <c r="E59" s="14" t="s">
        <v>93</v>
      </c>
      <c r="F59" s="15" t="s">
        <v>258</v>
      </c>
      <c r="G59" s="15" t="s">
        <v>215</v>
      </c>
      <c r="H59" s="29" t="s">
        <v>177</v>
      </c>
      <c r="I59" s="5" t="s">
        <v>258</v>
      </c>
      <c r="J59" s="40" t="s">
        <v>259</v>
      </c>
      <c r="K59" s="12">
        <v>144725</v>
      </c>
      <c r="L59" s="12">
        <v>134912</v>
      </c>
      <c r="M59" s="1"/>
      <c r="N59" s="1"/>
      <c r="O59" s="1"/>
      <c r="P59" s="1"/>
      <c r="Q59" s="1"/>
    </row>
    <row r="60" spans="1:17" x14ac:dyDescent="0.2">
      <c r="A60" t="s">
        <v>72</v>
      </c>
      <c r="B60" s="6" t="s">
        <v>73</v>
      </c>
      <c r="C60" s="6">
        <v>1</v>
      </c>
      <c r="D60" s="6" t="s">
        <v>552</v>
      </c>
      <c r="E60" s="14" t="s">
        <v>94</v>
      </c>
      <c r="F60" s="15" t="s">
        <v>553</v>
      </c>
      <c r="G60" s="15" t="s">
        <v>554</v>
      </c>
      <c r="H60" s="29" t="s">
        <v>555</v>
      </c>
      <c r="I60" s="5" t="s">
        <v>556</v>
      </c>
      <c r="J60" s="40" t="s">
        <v>557</v>
      </c>
      <c r="K60" s="12">
        <v>7988</v>
      </c>
      <c r="L60" s="12">
        <v>2143</v>
      </c>
      <c r="M60" s="1"/>
      <c r="N60" s="1"/>
      <c r="O60" s="1"/>
      <c r="P60" s="1"/>
      <c r="Q60" s="1"/>
    </row>
    <row r="61" spans="1:17" x14ac:dyDescent="0.2">
      <c r="A61" t="s">
        <v>31</v>
      </c>
      <c r="B61" s="6" t="s">
        <v>32</v>
      </c>
      <c r="C61" s="6">
        <v>4</v>
      </c>
      <c r="D61" s="6" t="s">
        <v>379</v>
      </c>
      <c r="E61" s="14" t="s">
        <v>95</v>
      </c>
      <c r="F61" s="15" t="s">
        <v>380</v>
      </c>
      <c r="G61" s="15" t="s">
        <v>215</v>
      </c>
      <c r="H61" s="29" t="s">
        <v>177</v>
      </c>
      <c r="I61" s="5" t="s">
        <v>380</v>
      </c>
      <c r="J61" s="40" t="s">
        <v>381</v>
      </c>
      <c r="K61" s="12">
        <v>115707</v>
      </c>
      <c r="L61" s="12">
        <v>1406</v>
      </c>
      <c r="M61" s="1"/>
      <c r="N61" s="1"/>
      <c r="O61" s="1"/>
      <c r="P61" s="1"/>
      <c r="Q61" s="1"/>
    </row>
    <row r="62" spans="1:17" x14ac:dyDescent="0.2">
      <c r="A62" t="s">
        <v>31</v>
      </c>
      <c r="B62" s="6" t="s">
        <v>32</v>
      </c>
      <c r="C62" s="6">
        <v>4</v>
      </c>
      <c r="D62" s="6" t="s">
        <v>451</v>
      </c>
      <c r="E62" s="14" t="s">
        <v>95</v>
      </c>
      <c r="F62" s="15" t="s">
        <v>452</v>
      </c>
      <c r="G62" s="15" t="s">
        <v>215</v>
      </c>
      <c r="H62" s="29" t="s">
        <v>177</v>
      </c>
      <c r="I62" s="5" t="s">
        <v>452</v>
      </c>
      <c r="J62" s="40" t="s">
        <v>453</v>
      </c>
      <c r="K62" s="12">
        <v>559545</v>
      </c>
      <c r="L62" s="12">
        <v>276039</v>
      </c>
      <c r="M62" s="1"/>
      <c r="N62" s="1"/>
      <c r="O62" s="1"/>
      <c r="P62" s="1"/>
      <c r="Q62" s="1"/>
    </row>
    <row r="63" spans="1:17" x14ac:dyDescent="0.2">
      <c r="A63" t="s">
        <v>31</v>
      </c>
      <c r="B63" s="6" t="s">
        <v>32</v>
      </c>
      <c r="C63" s="6">
        <v>4</v>
      </c>
      <c r="D63" s="6" t="s">
        <v>487</v>
      </c>
      <c r="E63" s="14" t="s">
        <v>95</v>
      </c>
      <c r="F63" s="15" t="s">
        <v>488</v>
      </c>
      <c r="G63" s="15" t="s">
        <v>215</v>
      </c>
      <c r="H63" s="29" t="s">
        <v>177</v>
      </c>
      <c r="I63" s="5" t="s">
        <v>488</v>
      </c>
      <c r="J63" s="40" t="s">
        <v>489</v>
      </c>
      <c r="K63" s="12">
        <v>498877</v>
      </c>
      <c r="L63" s="12">
        <v>203436</v>
      </c>
      <c r="M63" s="1"/>
      <c r="N63" s="1"/>
      <c r="O63" s="1"/>
      <c r="P63" s="1"/>
      <c r="Q63" s="1"/>
    </row>
    <row r="64" spans="1:17" x14ac:dyDescent="0.2">
      <c r="A64" t="s">
        <v>31</v>
      </c>
      <c r="B64" s="6" t="s">
        <v>32</v>
      </c>
      <c r="C64" s="6">
        <v>4</v>
      </c>
      <c r="D64" s="6" t="s">
        <v>442</v>
      </c>
      <c r="E64" s="14" t="s">
        <v>95</v>
      </c>
      <c r="F64" s="15" t="s">
        <v>443</v>
      </c>
      <c r="G64" s="15" t="s">
        <v>215</v>
      </c>
      <c r="H64" s="29" t="s">
        <v>177</v>
      </c>
      <c r="I64" s="5" t="s">
        <v>443</v>
      </c>
      <c r="J64" s="40" t="s">
        <v>444</v>
      </c>
      <c r="K64" s="12">
        <v>98290</v>
      </c>
      <c r="L64" s="12">
        <v>26274</v>
      </c>
      <c r="M64" s="1"/>
      <c r="N64" s="1"/>
      <c r="O64" s="1"/>
      <c r="P64" s="1"/>
      <c r="Q64" s="1"/>
    </row>
    <row r="65" spans="1:17" x14ac:dyDescent="0.2">
      <c r="A65" t="s">
        <v>31</v>
      </c>
      <c r="B65" s="6" t="s">
        <v>32</v>
      </c>
      <c r="C65" s="6">
        <v>4</v>
      </c>
      <c r="D65" s="6" t="s">
        <v>518</v>
      </c>
      <c r="E65" s="14" t="s">
        <v>95</v>
      </c>
      <c r="F65" s="15" t="s">
        <v>519</v>
      </c>
      <c r="G65" s="15" t="s">
        <v>520</v>
      </c>
      <c r="H65" s="29" t="s">
        <v>521</v>
      </c>
      <c r="I65" s="5" t="s">
        <v>522</v>
      </c>
      <c r="J65" s="40" t="s">
        <v>523</v>
      </c>
      <c r="K65" s="12">
        <v>2674</v>
      </c>
      <c r="L65" s="12">
        <v>1135</v>
      </c>
      <c r="M65" s="1"/>
      <c r="N65" s="1"/>
      <c r="O65" s="1"/>
      <c r="P65" s="1"/>
      <c r="Q65" s="1"/>
    </row>
    <row r="66" spans="1:17" x14ac:dyDescent="0.2">
      <c r="A66" t="s">
        <v>15</v>
      </c>
      <c r="B66" s="6" t="s">
        <v>16</v>
      </c>
      <c r="C66" s="6">
        <v>4</v>
      </c>
      <c r="D66" s="6" t="s">
        <v>415</v>
      </c>
      <c r="E66" s="14" t="s">
        <v>96</v>
      </c>
      <c r="F66" s="15" t="s">
        <v>416</v>
      </c>
      <c r="G66" s="15" t="s">
        <v>215</v>
      </c>
      <c r="H66" s="29" t="s">
        <v>177</v>
      </c>
      <c r="I66" s="5" t="s">
        <v>416</v>
      </c>
      <c r="J66" s="40" t="s">
        <v>417</v>
      </c>
      <c r="K66" s="12">
        <v>13045</v>
      </c>
      <c r="L66" s="12">
        <v>8665</v>
      </c>
      <c r="M66" s="1"/>
      <c r="N66" s="1"/>
      <c r="O66" s="1"/>
      <c r="P66" s="1"/>
      <c r="Q66" s="1"/>
    </row>
    <row r="67" spans="1:17" x14ac:dyDescent="0.2">
      <c r="A67" t="s">
        <v>15</v>
      </c>
      <c r="B67" s="6" t="s">
        <v>16</v>
      </c>
      <c r="C67" s="6">
        <v>4</v>
      </c>
      <c r="D67" s="6" t="s">
        <v>154</v>
      </c>
      <c r="E67" s="14" t="s">
        <v>96</v>
      </c>
      <c r="F67" s="15" t="s">
        <v>206</v>
      </c>
      <c r="G67" s="15" t="s">
        <v>215</v>
      </c>
      <c r="H67" s="29" t="s">
        <v>177</v>
      </c>
      <c r="I67" s="5" t="s">
        <v>206</v>
      </c>
      <c r="J67" s="40" t="s">
        <v>169</v>
      </c>
      <c r="K67" s="12">
        <v>98895</v>
      </c>
      <c r="L67" s="12">
        <v>24519</v>
      </c>
      <c r="M67" s="1"/>
      <c r="N67" s="1"/>
      <c r="O67" s="1"/>
      <c r="P67" s="1"/>
      <c r="Q67" s="1"/>
    </row>
    <row r="68" spans="1:17" x14ac:dyDescent="0.2">
      <c r="A68" t="s">
        <v>44</v>
      </c>
      <c r="B68" s="6" t="s">
        <v>45</v>
      </c>
      <c r="C68" s="6">
        <v>13</v>
      </c>
      <c r="D68" s="6" t="s">
        <v>233</v>
      </c>
      <c r="E68" s="14" t="s">
        <v>97</v>
      </c>
      <c r="F68" s="15" t="s">
        <v>234</v>
      </c>
      <c r="G68" s="15" t="s">
        <v>215</v>
      </c>
      <c r="H68" s="29" t="s">
        <v>177</v>
      </c>
      <c r="I68" s="5" t="s">
        <v>234</v>
      </c>
      <c r="J68" s="40" t="s">
        <v>235</v>
      </c>
      <c r="K68" s="12">
        <v>222685</v>
      </c>
      <c r="L68" s="12">
        <v>64916</v>
      </c>
      <c r="M68" s="1"/>
      <c r="N68" s="1"/>
      <c r="O68" s="1"/>
      <c r="P68" s="1"/>
      <c r="Q68" s="1"/>
    </row>
    <row r="69" spans="1:17" x14ac:dyDescent="0.2">
      <c r="A69" t="s">
        <v>44</v>
      </c>
      <c r="B69" s="6" t="s">
        <v>45</v>
      </c>
      <c r="C69" s="6">
        <v>13</v>
      </c>
      <c r="D69" s="6" t="s">
        <v>454</v>
      </c>
      <c r="E69" s="14" t="s">
        <v>97</v>
      </c>
      <c r="F69" s="15" t="s">
        <v>455</v>
      </c>
      <c r="G69" s="15" t="s">
        <v>215</v>
      </c>
      <c r="H69" s="29" t="s">
        <v>177</v>
      </c>
      <c r="I69" s="5" t="s">
        <v>455</v>
      </c>
      <c r="J69" s="40" t="s">
        <v>456</v>
      </c>
      <c r="K69" s="12">
        <v>45349</v>
      </c>
      <c r="L69" s="12">
        <v>2987</v>
      </c>
      <c r="M69" s="1"/>
      <c r="N69" s="1"/>
      <c r="O69" s="1"/>
      <c r="P69" s="1"/>
      <c r="Q69" s="1"/>
    </row>
    <row r="70" spans="1:17" x14ac:dyDescent="0.2">
      <c r="A70" t="s">
        <v>44</v>
      </c>
      <c r="B70" s="6" t="s">
        <v>45</v>
      </c>
      <c r="C70" s="6">
        <v>13</v>
      </c>
      <c r="D70" s="6" t="s">
        <v>123</v>
      </c>
      <c r="E70" s="14" t="s">
        <v>97</v>
      </c>
      <c r="F70" s="15" t="s">
        <v>207</v>
      </c>
      <c r="G70" s="15" t="s">
        <v>215</v>
      </c>
      <c r="H70" s="29" t="s">
        <v>177</v>
      </c>
      <c r="I70" s="5" t="s">
        <v>207</v>
      </c>
      <c r="J70" s="40" t="s">
        <v>127</v>
      </c>
      <c r="K70" s="12">
        <v>152787</v>
      </c>
      <c r="L70" s="12">
        <v>11333</v>
      </c>
      <c r="M70" s="1"/>
      <c r="N70" s="1"/>
      <c r="O70" s="1"/>
      <c r="P70" s="1"/>
      <c r="Q70" s="1"/>
    </row>
    <row r="71" spans="1:17" x14ac:dyDescent="0.2">
      <c r="A71" t="s">
        <v>38</v>
      </c>
      <c r="B71" s="6" t="s">
        <v>39</v>
      </c>
      <c r="C71" s="6">
        <v>52</v>
      </c>
      <c r="D71" s="6" t="s">
        <v>131</v>
      </c>
      <c r="E71" s="14" t="s">
        <v>98</v>
      </c>
      <c r="F71" s="15" t="s">
        <v>208</v>
      </c>
      <c r="G71" s="15" t="s">
        <v>215</v>
      </c>
      <c r="H71" s="29" t="s">
        <v>177</v>
      </c>
      <c r="I71" s="5" t="s">
        <v>208</v>
      </c>
      <c r="J71" s="40" t="s">
        <v>139</v>
      </c>
      <c r="K71" s="12">
        <v>9391</v>
      </c>
      <c r="L71" s="12">
        <v>1412</v>
      </c>
      <c r="M71" s="1"/>
      <c r="N71" s="1"/>
      <c r="O71" s="1"/>
      <c r="P71" s="1"/>
      <c r="Q71" s="1"/>
    </row>
    <row r="72" spans="1:17" x14ac:dyDescent="0.2">
      <c r="A72" t="s">
        <v>38</v>
      </c>
      <c r="B72" s="6" t="s">
        <v>39</v>
      </c>
      <c r="C72" s="6">
        <v>52</v>
      </c>
      <c r="D72" s="6" t="s">
        <v>512</v>
      </c>
      <c r="E72" s="14" t="s">
        <v>98</v>
      </c>
      <c r="F72" s="15" t="s">
        <v>513</v>
      </c>
      <c r="G72" s="15" t="s">
        <v>514</v>
      </c>
      <c r="H72" s="29" t="s">
        <v>515</v>
      </c>
      <c r="I72" s="5" t="s">
        <v>516</v>
      </c>
      <c r="J72" s="40" t="s">
        <v>517</v>
      </c>
      <c r="K72" s="12">
        <v>25315</v>
      </c>
      <c r="L72" s="12">
        <v>6680</v>
      </c>
      <c r="M72" s="1"/>
      <c r="N72" s="1"/>
      <c r="O72" s="1"/>
      <c r="P72" s="1"/>
      <c r="Q72" s="1"/>
    </row>
    <row r="73" spans="1:17" x14ac:dyDescent="0.2">
      <c r="A73" t="s">
        <v>38</v>
      </c>
      <c r="B73" s="6" t="s">
        <v>39</v>
      </c>
      <c r="C73" s="6">
        <v>52</v>
      </c>
      <c r="D73" s="6" t="s">
        <v>535</v>
      </c>
      <c r="E73" s="14" t="s">
        <v>98</v>
      </c>
      <c r="F73" s="15" t="s">
        <v>536</v>
      </c>
      <c r="G73" s="15" t="s">
        <v>537</v>
      </c>
      <c r="H73" s="29" t="s">
        <v>538</v>
      </c>
      <c r="I73" s="5" t="s">
        <v>539</v>
      </c>
      <c r="J73" s="40" t="s">
        <v>540</v>
      </c>
      <c r="K73" s="12">
        <v>27674</v>
      </c>
      <c r="L73" s="12">
        <v>8588</v>
      </c>
      <c r="M73" s="1"/>
      <c r="N73" s="1"/>
      <c r="O73" s="1"/>
      <c r="P73" s="1"/>
      <c r="Q73" s="1"/>
    </row>
    <row r="74" spans="1:17" x14ac:dyDescent="0.2">
      <c r="A74" t="s">
        <v>353</v>
      </c>
      <c r="B74" s="6" t="s">
        <v>354</v>
      </c>
      <c r="C74" s="6">
        <v>1</v>
      </c>
      <c r="D74" s="6" t="s">
        <v>428</v>
      </c>
      <c r="E74" s="14" t="s">
        <v>429</v>
      </c>
      <c r="F74" s="15" t="s">
        <v>430</v>
      </c>
      <c r="G74" s="15" t="s">
        <v>215</v>
      </c>
      <c r="H74" s="29" t="s">
        <v>177</v>
      </c>
      <c r="I74" s="5" t="s">
        <v>430</v>
      </c>
      <c r="J74" s="40" t="s">
        <v>431</v>
      </c>
      <c r="K74" s="12">
        <v>122</v>
      </c>
      <c r="L74" s="12">
        <v>178</v>
      </c>
      <c r="M74" s="1"/>
      <c r="N74" s="1"/>
      <c r="O74" s="1"/>
      <c r="P74" s="1"/>
      <c r="Q74" s="1"/>
    </row>
    <row r="75" spans="1:17" x14ac:dyDescent="0.2">
      <c r="A75" t="s">
        <v>353</v>
      </c>
      <c r="B75" s="6" t="s">
        <v>354</v>
      </c>
      <c r="C75" s="6">
        <v>1</v>
      </c>
      <c r="D75" s="6" t="s">
        <v>582</v>
      </c>
      <c r="E75" s="14" t="s">
        <v>429</v>
      </c>
      <c r="F75" s="15" t="s">
        <v>583</v>
      </c>
      <c r="G75" s="15" t="s">
        <v>584</v>
      </c>
      <c r="H75" s="29" t="s">
        <v>585</v>
      </c>
      <c r="I75" s="5" t="s">
        <v>586</v>
      </c>
      <c r="J75" s="40" t="s">
        <v>587</v>
      </c>
      <c r="K75" s="12">
        <v>14629</v>
      </c>
      <c r="L75" s="12">
        <v>3667</v>
      </c>
      <c r="M75" s="1"/>
      <c r="N75" s="1"/>
      <c r="O75" s="1"/>
      <c r="P75" s="1"/>
      <c r="Q75" s="1"/>
    </row>
    <row r="76" spans="1:17" x14ac:dyDescent="0.2">
      <c r="A76" t="s">
        <v>17</v>
      </c>
      <c r="B76" s="6" t="s">
        <v>18</v>
      </c>
      <c r="C76" s="6">
        <v>4</v>
      </c>
      <c r="D76" s="6" t="s">
        <v>373</v>
      </c>
      <c r="E76" s="14" t="s">
        <v>99</v>
      </c>
      <c r="F76" s="15" t="s">
        <v>374</v>
      </c>
      <c r="G76" s="15" t="s">
        <v>215</v>
      </c>
      <c r="H76" s="29" t="s">
        <v>177</v>
      </c>
      <c r="I76" s="5" t="s">
        <v>374</v>
      </c>
      <c r="J76" s="40" t="s">
        <v>375</v>
      </c>
      <c r="K76" s="12">
        <v>404420</v>
      </c>
      <c r="L76" s="12">
        <v>24754</v>
      </c>
      <c r="M76" s="1"/>
      <c r="N76" s="1"/>
      <c r="O76" s="1"/>
      <c r="P76" s="1"/>
      <c r="Q76" s="1"/>
    </row>
    <row r="77" spans="1:17" x14ac:dyDescent="0.2">
      <c r="A77" t="s">
        <v>17</v>
      </c>
      <c r="B77" s="6" t="s">
        <v>18</v>
      </c>
      <c r="C77" s="6">
        <v>4</v>
      </c>
      <c r="D77" s="6" t="s">
        <v>376</v>
      </c>
      <c r="E77" s="14" t="s">
        <v>99</v>
      </c>
      <c r="F77" s="15" t="s">
        <v>377</v>
      </c>
      <c r="G77" s="15" t="s">
        <v>215</v>
      </c>
      <c r="H77" s="29" t="s">
        <v>177</v>
      </c>
      <c r="I77" s="5" t="s">
        <v>377</v>
      </c>
      <c r="J77" s="40" t="s">
        <v>378</v>
      </c>
      <c r="K77" s="12">
        <v>112459</v>
      </c>
      <c r="L77" s="12">
        <v>3123</v>
      </c>
      <c r="M77" s="1"/>
      <c r="N77" s="1"/>
      <c r="O77" s="1"/>
      <c r="P77" s="1"/>
      <c r="Q77" s="1"/>
    </row>
    <row r="78" spans="1:17" x14ac:dyDescent="0.2">
      <c r="A78" t="s">
        <v>17</v>
      </c>
      <c r="B78" s="6" t="s">
        <v>18</v>
      </c>
      <c r="C78" s="6">
        <v>4</v>
      </c>
      <c r="D78" s="6" t="s">
        <v>388</v>
      </c>
      <c r="E78" s="14" t="s">
        <v>99</v>
      </c>
      <c r="F78" s="15" t="s">
        <v>389</v>
      </c>
      <c r="G78" s="15" t="s">
        <v>215</v>
      </c>
      <c r="H78" s="29" t="s">
        <v>177</v>
      </c>
      <c r="I78" s="5" t="s">
        <v>389</v>
      </c>
      <c r="J78" s="40" t="s">
        <v>390</v>
      </c>
      <c r="K78" s="12">
        <v>132083</v>
      </c>
      <c r="L78" s="12">
        <v>20295</v>
      </c>
      <c r="M78" s="1"/>
      <c r="N78" s="1"/>
      <c r="O78" s="1"/>
      <c r="P78" s="1"/>
      <c r="Q78" s="1"/>
    </row>
    <row r="79" spans="1:17" x14ac:dyDescent="0.2">
      <c r="A79" t="s">
        <v>17</v>
      </c>
      <c r="B79" s="6" t="s">
        <v>18</v>
      </c>
      <c r="C79" s="6">
        <v>4</v>
      </c>
      <c r="D79" s="6" t="s">
        <v>448</v>
      </c>
      <c r="E79" s="14" t="s">
        <v>99</v>
      </c>
      <c r="F79" s="15" t="s">
        <v>449</v>
      </c>
      <c r="G79" s="15" t="s">
        <v>215</v>
      </c>
      <c r="H79" s="29" t="s">
        <v>177</v>
      </c>
      <c r="I79" s="5" t="s">
        <v>449</v>
      </c>
      <c r="J79" s="40" t="s">
        <v>450</v>
      </c>
      <c r="K79" s="12">
        <v>80291</v>
      </c>
      <c r="L79" s="12">
        <v>20639</v>
      </c>
      <c r="M79" s="1"/>
      <c r="N79" s="1"/>
      <c r="O79" s="1"/>
      <c r="P79" s="1"/>
      <c r="Q79" s="1"/>
    </row>
    <row r="80" spans="1:17" x14ac:dyDescent="0.2">
      <c r="A80" t="s">
        <v>17</v>
      </c>
      <c r="B80" s="6" t="s">
        <v>18</v>
      </c>
      <c r="C80" s="6">
        <v>4</v>
      </c>
      <c r="D80" s="6" t="s">
        <v>469</v>
      </c>
      <c r="E80" s="14" t="s">
        <v>99</v>
      </c>
      <c r="F80" s="15" t="s">
        <v>470</v>
      </c>
      <c r="G80" s="15" t="s">
        <v>215</v>
      </c>
      <c r="H80" s="29" t="s">
        <v>177</v>
      </c>
      <c r="I80" s="5" t="s">
        <v>470</v>
      </c>
      <c r="J80" s="40" t="s">
        <v>471</v>
      </c>
      <c r="K80" s="12">
        <v>870057</v>
      </c>
      <c r="L80" s="12">
        <v>166101</v>
      </c>
      <c r="M80" s="1"/>
      <c r="N80" s="1"/>
      <c r="O80" s="1"/>
      <c r="P80" s="1"/>
      <c r="Q80" s="1"/>
    </row>
    <row r="81" spans="1:17" x14ac:dyDescent="0.2">
      <c r="A81" t="s">
        <v>17</v>
      </c>
      <c r="B81" s="6" t="s">
        <v>18</v>
      </c>
      <c r="C81" s="6">
        <v>4</v>
      </c>
      <c r="D81" s="6" t="s">
        <v>122</v>
      </c>
      <c r="E81" s="14" t="s">
        <v>99</v>
      </c>
      <c r="F81" s="15" t="s">
        <v>209</v>
      </c>
      <c r="G81" s="15" t="s">
        <v>215</v>
      </c>
      <c r="H81" s="29" t="s">
        <v>177</v>
      </c>
      <c r="I81" s="5" t="s">
        <v>209</v>
      </c>
      <c r="J81" s="40" t="s">
        <v>126</v>
      </c>
      <c r="K81" s="12">
        <v>882457</v>
      </c>
      <c r="L81" s="12">
        <v>198670</v>
      </c>
      <c r="M81" s="1"/>
      <c r="N81" s="1"/>
      <c r="O81" s="1"/>
      <c r="P81" s="1"/>
      <c r="Q81" s="1"/>
    </row>
    <row r="82" spans="1:17" x14ac:dyDescent="0.2">
      <c r="A82" t="s">
        <v>17</v>
      </c>
      <c r="B82" s="6" t="s">
        <v>18</v>
      </c>
      <c r="C82" s="6">
        <v>4</v>
      </c>
      <c r="D82" s="6" t="s">
        <v>506</v>
      </c>
      <c r="E82" s="14" t="s">
        <v>99</v>
      </c>
      <c r="F82" s="15" t="s">
        <v>507</v>
      </c>
      <c r="G82" s="15" t="s">
        <v>508</v>
      </c>
      <c r="H82" s="29" t="s">
        <v>509</v>
      </c>
      <c r="I82" s="5" t="s">
        <v>510</v>
      </c>
      <c r="J82" s="40" t="s">
        <v>511</v>
      </c>
      <c r="K82" s="12">
        <v>27910</v>
      </c>
      <c r="L82" s="12">
        <v>1116</v>
      </c>
      <c r="M82" s="1"/>
      <c r="N82" s="1"/>
      <c r="O82" s="1"/>
      <c r="P82" s="1"/>
      <c r="Q82" s="1"/>
    </row>
    <row r="83" spans="1:17" x14ac:dyDescent="0.2">
      <c r="A83" t="s">
        <v>17</v>
      </c>
      <c r="B83" s="6" t="s">
        <v>18</v>
      </c>
      <c r="C83" s="6">
        <v>4</v>
      </c>
      <c r="D83" s="6" t="s">
        <v>299</v>
      </c>
      <c r="E83" s="14" t="s">
        <v>99</v>
      </c>
      <c r="F83" s="15" t="s">
        <v>300</v>
      </c>
      <c r="G83" s="15" t="s">
        <v>301</v>
      </c>
      <c r="H83" s="29" t="s">
        <v>302</v>
      </c>
      <c r="I83" s="5" t="s">
        <v>303</v>
      </c>
      <c r="J83" s="40" t="s">
        <v>304</v>
      </c>
      <c r="K83" s="12">
        <v>34529</v>
      </c>
      <c r="L83" s="12">
        <v>9474</v>
      </c>
      <c r="M83" s="1"/>
      <c r="N83" s="1"/>
      <c r="O83" s="1"/>
      <c r="P83" s="1"/>
      <c r="Q83" s="1"/>
    </row>
    <row r="84" spans="1:17" x14ac:dyDescent="0.2">
      <c r="A84" t="s">
        <v>25</v>
      </c>
      <c r="B84" s="6" t="s">
        <v>26</v>
      </c>
      <c r="C84" s="6">
        <v>2</v>
      </c>
      <c r="D84" s="6" t="s">
        <v>385</v>
      </c>
      <c r="E84" s="14" t="s">
        <v>100</v>
      </c>
      <c r="F84" s="15" t="s">
        <v>386</v>
      </c>
      <c r="G84" s="15" t="s">
        <v>215</v>
      </c>
      <c r="H84" s="29" t="s">
        <v>177</v>
      </c>
      <c r="I84" s="5" t="s">
        <v>386</v>
      </c>
      <c r="J84" s="40" t="s">
        <v>387</v>
      </c>
      <c r="K84" s="12">
        <v>26571</v>
      </c>
      <c r="L84" s="12">
        <v>6848</v>
      </c>
      <c r="M84" s="1"/>
      <c r="N84" s="1"/>
      <c r="O84" s="1"/>
      <c r="P84" s="1"/>
      <c r="Q84" s="1"/>
    </row>
    <row r="85" spans="1:17" x14ac:dyDescent="0.2">
      <c r="A85" t="s">
        <v>25</v>
      </c>
      <c r="B85" s="6" t="s">
        <v>26</v>
      </c>
      <c r="C85" s="6">
        <v>2</v>
      </c>
      <c r="D85" s="6" t="s">
        <v>391</v>
      </c>
      <c r="E85" s="14" t="s">
        <v>100</v>
      </c>
      <c r="F85" s="15" t="s">
        <v>392</v>
      </c>
      <c r="G85" s="15" t="s">
        <v>215</v>
      </c>
      <c r="H85" s="29" t="s">
        <v>177</v>
      </c>
      <c r="I85" s="5" t="s">
        <v>392</v>
      </c>
      <c r="J85" s="40" t="s">
        <v>393</v>
      </c>
      <c r="K85" s="12">
        <v>42299</v>
      </c>
      <c r="L85" s="12">
        <v>755</v>
      </c>
      <c r="M85" s="1"/>
      <c r="N85" s="1"/>
      <c r="O85" s="1"/>
      <c r="P85" s="1"/>
      <c r="Q85" s="1"/>
    </row>
    <row r="86" spans="1:17" x14ac:dyDescent="0.2">
      <c r="A86" t="s">
        <v>25</v>
      </c>
      <c r="B86" s="6" t="s">
        <v>26</v>
      </c>
      <c r="C86" s="6">
        <v>2</v>
      </c>
      <c r="D86" s="6" t="s">
        <v>152</v>
      </c>
      <c r="E86" s="14" t="s">
        <v>100</v>
      </c>
      <c r="F86" s="15" t="s">
        <v>210</v>
      </c>
      <c r="G86" s="15" t="s">
        <v>215</v>
      </c>
      <c r="H86" s="29" t="s">
        <v>177</v>
      </c>
      <c r="I86" s="5" t="s">
        <v>210</v>
      </c>
      <c r="J86" s="40" t="s">
        <v>167</v>
      </c>
      <c r="K86" s="12">
        <v>1229152</v>
      </c>
      <c r="L86" s="12">
        <v>578999</v>
      </c>
      <c r="M86" s="1"/>
      <c r="N86" s="1"/>
      <c r="O86" s="1"/>
      <c r="P86" s="1"/>
      <c r="Q86" s="1"/>
    </row>
    <row r="87" spans="1:17" x14ac:dyDescent="0.2">
      <c r="A87" t="s">
        <v>25</v>
      </c>
      <c r="B87" s="6" t="s">
        <v>26</v>
      </c>
      <c r="C87" s="6">
        <v>2</v>
      </c>
      <c r="D87" s="6" t="s">
        <v>490</v>
      </c>
      <c r="E87" s="14" t="s">
        <v>100</v>
      </c>
      <c r="F87" s="15" t="s">
        <v>491</v>
      </c>
      <c r="G87" s="15" t="s">
        <v>215</v>
      </c>
      <c r="H87" s="29" t="s">
        <v>177</v>
      </c>
      <c r="I87" s="5" t="s">
        <v>491</v>
      </c>
      <c r="J87" s="40" t="s">
        <v>492</v>
      </c>
      <c r="K87" s="12">
        <v>604987</v>
      </c>
      <c r="L87" s="12">
        <v>65454</v>
      </c>
      <c r="M87" s="1"/>
      <c r="N87" s="1"/>
      <c r="O87" s="1"/>
      <c r="P87" s="1"/>
      <c r="Q87" s="1"/>
    </row>
    <row r="88" spans="1:17" x14ac:dyDescent="0.2">
      <c r="A88" t="s">
        <v>359</v>
      </c>
      <c r="B88" s="6" t="s">
        <v>360</v>
      </c>
      <c r="C88" s="6">
        <v>1</v>
      </c>
      <c r="D88" s="6" t="s">
        <v>563</v>
      </c>
      <c r="E88" s="14" t="s">
        <v>564</v>
      </c>
      <c r="F88" s="15" t="s">
        <v>565</v>
      </c>
      <c r="G88" s="15" t="s">
        <v>566</v>
      </c>
      <c r="H88" s="29" t="s">
        <v>567</v>
      </c>
      <c r="I88" s="5" t="s">
        <v>568</v>
      </c>
      <c r="J88" s="40" t="s">
        <v>569</v>
      </c>
      <c r="K88" s="12">
        <v>7933</v>
      </c>
      <c r="L88" s="12">
        <v>2213</v>
      </c>
      <c r="M88" s="1"/>
      <c r="N88" s="1"/>
      <c r="O88" s="1"/>
      <c r="P88" s="1"/>
      <c r="Q88" s="1"/>
    </row>
    <row r="89" spans="1:17" x14ac:dyDescent="0.2">
      <c r="A89" t="s">
        <v>355</v>
      </c>
      <c r="B89" s="6" t="s">
        <v>356</v>
      </c>
      <c r="C89" s="6">
        <v>1</v>
      </c>
      <c r="D89" s="6" t="s">
        <v>438</v>
      </c>
      <c r="E89" s="14" t="s">
        <v>439</v>
      </c>
      <c r="F89" s="15" t="s">
        <v>440</v>
      </c>
      <c r="G89" s="15" t="s">
        <v>215</v>
      </c>
      <c r="H89" s="29" t="s">
        <v>177</v>
      </c>
      <c r="I89" s="5" t="s">
        <v>440</v>
      </c>
      <c r="J89" s="40" t="s">
        <v>441</v>
      </c>
      <c r="K89" s="12">
        <v>69528</v>
      </c>
      <c r="L89" s="12">
        <v>29013</v>
      </c>
      <c r="M89" s="1"/>
      <c r="N89" s="1"/>
      <c r="O89" s="1"/>
      <c r="P89" s="1"/>
      <c r="Q89" s="1"/>
    </row>
    <row r="90" spans="1:17" x14ac:dyDescent="0.2">
      <c r="A90" t="s">
        <v>355</v>
      </c>
      <c r="B90" s="6" t="s">
        <v>356</v>
      </c>
      <c r="C90" s="6">
        <v>1</v>
      </c>
      <c r="D90" s="6" t="s">
        <v>610</v>
      </c>
      <c r="E90" s="14" t="s">
        <v>439</v>
      </c>
      <c r="F90" s="15" t="s">
        <v>611</v>
      </c>
      <c r="G90" s="15" t="s">
        <v>612</v>
      </c>
      <c r="H90" s="29" t="s">
        <v>613</v>
      </c>
      <c r="I90" s="5" t="s">
        <v>614</v>
      </c>
      <c r="J90" s="40" t="s">
        <v>615</v>
      </c>
      <c r="K90" s="12">
        <v>2442</v>
      </c>
      <c r="L90" s="12">
        <v>2083</v>
      </c>
      <c r="M90" s="1"/>
      <c r="N90" s="1"/>
      <c r="O90" s="1"/>
      <c r="P90" s="1"/>
      <c r="Q90" s="1"/>
    </row>
    <row r="91" spans="1:17" x14ac:dyDescent="0.2">
      <c r="A91" t="s">
        <v>46</v>
      </c>
      <c r="B91" s="6" t="s">
        <v>47</v>
      </c>
      <c r="C91" s="6">
        <v>10</v>
      </c>
      <c r="D91" s="6" t="s">
        <v>251</v>
      </c>
      <c r="E91" s="14" t="s">
        <v>101</v>
      </c>
      <c r="F91" s="15" t="s">
        <v>252</v>
      </c>
      <c r="G91" s="15" t="s">
        <v>215</v>
      </c>
      <c r="H91" s="29" t="s">
        <v>177</v>
      </c>
      <c r="I91" s="5" t="s">
        <v>252</v>
      </c>
      <c r="J91" s="40" t="s">
        <v>253</v>
      </c>
      <c r="K91" s="12">
        <v>116178</v>
      </c>
      <c r="L91" s="12">
        <v>10318</v>
      </c>
      <c r="M91" s="1"/>
      <c r="N91" s="1"/>
      <c r="O91" s="1"/>
      <c r="P91" s="1"/>
      <c r="Q91" s="1"/>
    </row>
    <row r="92" spans="1:17" x14ac:dyDescent="0.2">
      <c r="A92" t="s">
        <v>46</v>
      </c>
      <c r="B92" s="6" t="s">
        <v>47</v>
      </c>
      <c r="C92" s="6">
        <v>10</v>
      </c>
      <c r="D92" s="6" t="s">
        <v>332</v>
      </c>
      <c r="E92" s="14" t="s">
        <v>101</v>
      </c>
      <c r="F92" s="15" t="s">
        <v>333</v>
      </c>
      <c r="G92" s="15" t="s">
        <v>334</v>
      </c>
      <c r="H92" s="29" t="s">
        <v>335</v>
      </c>
      <c r="I92" s="5" t="s">
        <v>336</v>
      </c>
      <c r="J92" s="41" t="s">
        <v>337</v>
      </c>
      <c r="K92" s="12">
        <v>12249</v>
      </c>
      <c r="L92" s="12">
        <v>1990</v>
      </c>
      <c r="M92" s="1"/>
      <c r="N92" s="1"/>
      <c r="O92" s="1"/>
      <c r="P92" s="1"/>
      <c r="Q92" s="1"/>
    </row>
    <row r="93" spans="1:17" x14ac:dyDescent="0.2">
      <c r="A93" t="s">
        <v>64</v>
      </c>
      <c r="B93" s="6" t="s">
        <v>65</v>
      </c>
      <c r="C93" s="6">
        <v>39</v>
      </c>
      <c r="D93" s="6" t="s">
        <v>422</v>
      </c>
      <c r="E93" s="14" t="s">
        <v>102</v>
      </c>
      <c r="F93" s="15" t="s">
        <v>423</v>
      </c>
      <c r="G93" s="15" t="s">
        <v>215</v>
      </c>
      <c r="H93" s="29" t="s">
        <v>177</v>
      </c>
      <c r="I93" s="5" t="s">
        <v>423</v>
      </c>
      <c r="J93" s="40" t="s">
        <v>424</v>
      </c>
      <c r="K93" s="12">
        <v>52936</v>
      </c>
      <c r="L93" s="12">
        <v>539</v>
      </c>
      <c r="M93" s="1"/>
      <c r="N93" s="1"/>
      <c r="O93" s="1"/>
      <c r="P93" s="1"/>
      <c r="Q93" s="1"/>
    </row>
    <row r="94" spans="1:17" x14ac:dyDescent="0.2">
      <c r="A94" t="s">
        <v>27</v>
      </c>
      <c r="B94" s="6" t="s">
        <v>28</v>
      </c>
      <c r="C94" s="6">
        <v>3</v>
      </c>
      <c r="D94" s="6" t="s">
        <v>116</v>
      </c>
      <c r="E94" s="14" t="s">
        <v>103</v>
      </c>
      <c r="F94" s="15" t="s">
        <v>211</v>
      </c>
      <c r="G94" s="15" t="s">
        <v>215</v>
      </c>
      <c r="H94" s="29" t="s">
        <v>177</v>
      </c>
      <c r="I94" s="5" t="s">
        <v>211</v>
      </c>
      <c r="J94" s="40" t="s">
        <v>117</v>
      </c>
      <c r="K94" s="12">
        <v>166835</v>
      </c>
      <c r="L94" s="12">
        <v>4936</v>
      </c>
      <c r="M94" s="1"/>
      <c r="N94" s="1"/>
      <c r="O94" s="1"/>
      <c r="P94" s="1"/>
      <c r="Q94" s="1"/>
    </row>
    <row r="95" spans="1:17" x14ac:dyDescent="0.2">
      <c r="A95" t="s">
        <v>27</v>
      </c>
      <c r="B95" s="6" t="s">
        <v>28</v>
      </c>
      <c r="C95" s="6">
        <v>3</v>
      </c>
      <c r="D95" s="6" t="s">
        <v>245</v>
      </c>
      <c r="E95" s="14" t="s">
        <v>103</v>
      </c>
      <c r="F95" s="15" t="s">
        <v>246</v>
      </c>
      <c r="G95" s="15" t="s">
        <v>215</v>
      </c>
      <c r="H95" s="29" t="s">
        <v>177</v>
      </c>
      <c r="I95" s="5" t="s">
        <v>246</v>
      </c>
      <c r="J95" s="40" t="s">
        <v>247</v>
      </c>
      <c r="K95" s="12">
        <v>63709</v>
      </c>
      <c r="L95" s="12">
        <v>9575</v>
      </c>
      <c r="M95" s="1"/>
      <c r="N95" s="1"/>
      <c r="O95" s="1"/>
      <c r="P95" s="1"/>
      <c r="Q95" s="1"/>
    </row>
    <row r="96" spans="1:17" x14ac:dyDescent="0.2">
      <c r="A96" t="s">
        <v>27</v>
      </c>
      <c r="B96" s="6" t="s">
        <v>28</v>
      </c>
      <c r="C96" s="6">
        <v>3</v>
      </c>
      <c r="D96" s="6" t="s">
        <v>283</v>
      </c>
      <c r="E96" s="14" t="s">
        <v>103</v>
      </c>
      <c r="F96" s="15" t="s">
        <v>284</v>
      </c>
      <c r="G96" s="15" t="s">
        <v>285</v>
      </c>
      <c r="H96" s="29" t="s">
        <v>286</v>
      </c>
      <c r="I96" s="5" t="s">
        <v>287</v>
      </c>
      <c r="J96" s="40" t="s">
        <v>288</v>
      </c>
      <c r="K96" s="12">
        <v>17564</v>
      </c>
      <c r="L96" s="12">
        <v>5622</v>
      </c>
      <c r="M96" s="1"/>
      <c r="N96" s="1"/>
      <c r="O96" s="1"/>
      <c r="P96" s="1"/>
      <c r="Q96" s="1"/>
    </row>
    <row r="97" spans="1:17" x14ac:dyDescent="0.2">
      <c r="A97" t="s">
        <v>27</v>
      </c>
      <c r="B97" s="6" t="s">
        <v>28</v>
      </c>
      <c r="C97" s="6">
        <v>3</v>
      </c>
      <c r="D97" s="6" t="s">
        <v>289</v>
      </c>
      <c r="E97" s="14" t="s">
        <v>103</v>
      </c>
      <c r="F97" s="15" t="s">
        <v>284</v>
      </c>
      <c r="G97" s="15" t="s">
        <v>290</v>
      </c>
      <c r="H97" s="29" t="s">
        <v>291</v>
      </c>
      <c r="I97" s="5" t="s">
        <v>292</v>
      </c>
      <c r="J97" s="40" t="s">
        <v>293</v>
      </c>
      <c r="K97" s="12">
        <v>12285</v>
      </c>
      <c r="L97" s="12">
        <v>4364</v>
      </c>
      <c r="M97" s="1"/>
      <c r="N97" s="1"/>
      <c r="O97" s="1"/>
      <c r="P97" s="1"/>
      <c r="Q97" s="1"/>
    </row>
    <row r="98" spans="1:17" x14ac:dyDescent="0.2">
      <c r="A98" t="s">
        <v>27</v>
      </c>
      <c r="B98" s="6" t="s">
        <v>28</v>
      </c>
      <c r="C98" s="6">
        <v>3</v>
      </c>
      <c r="D98" s="6" t="s">
        <v>294</v>
      </c>
      <c r="E98" s="14" t="s">
        <v>103</v>
      </c>
      <c r="F98" s="15" t="s">
        <v>284</v>
      </c>
      <c r="G98" s="15" t="s">
        <v>295</v>
      </c>
      <c r="H98" s="29" t="s">
        <v>296</v>
      </c>
      <c r="I98" s="5" t="s">
        <v>297</v>
      </c>
      <c r="J98" s="40" t="s">
        <v>298</v>
      </c>
      <c r="K98" s="12">
        <v>14768</v>
      </c>
      <c r="L98" s="12">
        <v>5390</v>
      </c>
      <c r="M98" s="1"/>
      <c r="N98" s="1"/>
      <c r="O98" s="1"/>
      <c r="P98" s="1"/>
      <c r="Q98" s="1"/>
    </row>
    <row r="99" spans="1:17" x14ac:dyDescent="0.2">
      <c r="A99" t="s">
        <v>27</v>
      </c>
      <c r="B99" s="6" t="s">
        <v>28</v>
      </c>
      <c r="C99" s="6">
        <v>3</v>
      </c>
      <c r="D99" s="6" t="s">
        <v>305</v>
      </c>
      <c r="E99" s="14" t="s">
        <v>103</v>
      </c>
      <c r="F99" s="15" t="s">
        <v>306</v>
      </c>
      <c r="G99" s="15" t="s">
        <v>307</v>
      </c>
      <c r="H99" s="29" t="s">
        <v>308</v>
      </c>
      <c r="I99" s="5" t="s">
        <v>309</v>
      </c>
      <c r="J99" s="40" t="s">
        <v>310</v>
      </c>
      <c r="K99" s="12">
        <v>19482</v>
      </c>
      <c r="L99" s="12">
        <v>13618</v>
      </c>
      <c r="M99" s="1"/>
      <c r="N99" s="1"/>
      <c r="O99" s="1"/>
      <c r="P99" s="1"/>
      <c r="Q99" s="1"/>
    </row>
    <row r="100" spans="1:17" x14ac:dyDescent="0.2">
      <c r="A100" t="s">
        <v>27</v>
      </c>
      <c r="B100" s="6" t="s">
        <v>28</v>
      </c>
      <c r="C100" s="6">
        <v>3</v>
      </c>
      <c r="D100" s="6" t="s">
        <v>311</v>
      </c>
      <c r="E100" s="14" t="s">
        <v>103</v>
      </c>
      <c r="F100" s="15" t="s">
        <v>284</v>
      </c>
      <c r="G100" s="15" t="s">
        <v>312</v>
      </c>
      <c r="H100" s="29" t="s">
        <v>313</v>
      </c>
      <c r="I100" s="5" t="s">
        <v>314</v>
      </c>
      <c r="J100" s="40" t="s">
        <v>315</v>
      </c>
      <c r="K100" s="12">
        <v>15350</v>
      </c>
      <c r="L100" s="12">
        <v>12985</v>
      </c>
      <c r="M100" s="1"/>
      <c r="N100" s="1"/>
      <c r="O100" s="1"/>
      <c r="P100" s="1"/>
      <c r="Q100" s="1"/>
    </row>
    <row r="101" spans="1:17" x14ac:dyDescent="0.2">
      <c r="A101" t="s">
        <v>27</v>
      </c>
      <c r="B101" s="6" t="s">
        <v>28</v>
      </c>
      <c r="C101" s="6">
        <v>3</v>
      </c>
      <c r="D101" s="6" t="s">
        <v>570</v>
      </c>
      <c r="E101" s="14" t="s">
        <v>103</v>
      </c>
      <c r="F101" s="15" t="s">
        <v>571</v>
      </c>
      <c r="G101" s="15" t="s">
        <v>572</v>
      </c>
      <c r="H101" s="29" t="s">
        <v>573</v>
      </c>
      <c r="I101" s="5" t="s">
        <v>574</v>
      </c>
      <c r="J101" s="40" t="s">
        <v>575</v>
      </c>
      <c r="K101" s="12">
        <v>11973</v>
      </c>
      <c r="L101" s="12">
        <v>1189</v>
      </c>
      <c r="M101" s="1"/>
      <c r="N101" s="1"/>
      <c r="O101" s="1"/>
      <c r="P101" s="1"/>
      <c r="Q101" s="1"/>
    </row>
    <row r="102" spans="1:17" x14ac:dyDescent="0.2">
      <c r="A102" t="s">
        <v>27</v>
      </c>
      <c r="B102" s="6" t="s">
        <v>28</v>
      </c>
      <c r="C102" s="6">
        <v>3</v>
      </c>
      <c r="D102" s="6" t="s">
        <v>322</v>
      </c>
      <c r="E102" s="14" t="s">
        <v>103</v>
      </c>
      <c r="F102" s="15" t="s">
        <v>306</v>
      </c>
      <c r="G102" s="15" t="s">
        <v>323</v>
      </c>
      <c r="H102" s="29" t="s">
        <v>324</v>
      </c>
      <c r="I102" s="5" t="s">
        <v>325</v>
      </c>
      <c r="J102" s="40" t="s">
        <v>326</v>
      </c>
      <c r="K102" s="12">
        <v>16079</v>
      </c>
      <c r="L102" s="12">
        <v>16211</v>
      </c>
      <c r="M102" s="1"/>
      <c r="N102" s="1"/>
      <c r="O102" s="1"/>
      <c r="P102" s="1"/>
      <c r="Q102" s="1"/>
    </row>
    <row r="103" spans="1:17" x14ac:dyDescent="0.2">
      <c r="A103" t="s">
        <v>27</v>
      </c>
      <c r="B103" s="6" t="s">
        <v>28</v>
      </c>
      <c r="C103" s="6">
        <v>3</v>
      </c>
      <c r="D103" s="6" t="s">
        <v>327</v>
      </c>
      <c r="E103" s="14" t="s">
        <v>103</v>
      </c>
      <c r="F103" s="15" t="s">
        <v>284</v>
      </c>
      <c r="G103" s="15" t="s">
        <v>328</v>
      </c>
      <c r="H103" s="29" t="s">
        <v>329</v>
      </c>
      <c r="I103" s="5" t="s">
        <v>330</v>
      </c>
      <c r="J103" s="40" t="s">
        <v>331</v>
      </c>
      <c r="K103" s="12">
        <v>20150</v>
      </c>
      <c r="L103" s="12">
        <v>20075</v>
      </c>
      <c r="M103" s="1"/>
      <c r="N103" s="1"/>
      <c r="O103" s="1"/>
      <c r="P103" s="1"/>
      <c r="Q103" s="1"/>
    </row>
    <row r="104" spans="1:17" x14ac:dyDescent="0.2">
      <c r="A104" t="s">
        <v>56</v>
      </c>
      <c r="B104" s="6" t="s">
        <v>57</v>
      </c>
      <c r="C104" s="6">
        <v>1</v>
      </c>
      <c r="D104" s="6" t="s">
        <v>267</v>
      </c>
      <c r="E104" s="14" t="s">
        <v>104</v>
      </c>
      <c r="F104" s="15" t="s">
        <v>268</v>
      </c>
      <c r="G104" s="15" t="s">
        <v>215</v>
      </c>
      <c r="H104" s="29" t="s">
        <v>177</v>
      </c>
      <c r="I104" s="5" t="s">
        <v>268</v>
      </c>
      <c r="J104" s="40" t="s">
        <v>269</v>
      </c>
      <c r="K104" s="12">
        <v>21706</v>
      </c>
      <c r="L104" s="12">
        <v>2637</v>
      </c>
      <c r="M104" s="1"/>
      <c r="N104" s="1"/>
      <c r="O104" s="1"/>
      <c r="P104" s="1"/>
      <c r="Q104" s="1"/>
    </row>
    <row r="105" spans="1:17" x14ac:dyDescent="0.2">
      <c r="A105" t="s">
        <v>56</v>
      </c>
      <c r="B105" s="6" t="s">
        <v>57</v>
      </c>
      <c r="C105" s="6">
        <v>1</v>
      </c>
      <c r="D105" s="6" t="s">
        <v>445</v>
      </c>
      <c r="E105" s="14" t="s">
        <v>104</v>
      </c>
      <c r="F105" s="15" t="s">
        <v>446</v>
      </c>
      <c r="G105" s="15" t="s">
        <v>215</v>
      </c>
      <c r="H105" s="29" t="s">
        <v>177</v>
      </c>
      <c r="I105" s="5" t="s">
        <v>446</v>
      </c>
      <c r="J105" s="40" t="s">
        <v>447</v>
      </c>
      <c r="K105" s="12">
        <v>1980</v>
      </c>
      <c r="L105" s="12">
        <v>23</v>
      </c>
      <c r="M105" s="1"/>
      <c r="N105" s="1"/>
      <c r="O105" s="1"/>
      <c r="P105" s="1"/>
      <c r="Q105" s="1"/>
    </row>
    <row r="106" spans="1:17" x14ac:dyDescent="0.2">
      <c r="A106" t="s">
        <v>56</v>
      </c>
      <c r="B106" s="6" t="s">
        <v>57</v>
      </c>
      <c r="C106" s="6">
        <v>1</v>
      </c>
      <c r="D106" s="6" t="s">
        <v>593</v>
      </c>
      <c r="E106" s="14" t="s">
        <v>104</v>
      </c>
      <c r="F106" s="15" t="s">
        <v>594</v>
      </c>
      <c r="G106" s="15" t="s">
        <v>595</v>
      </c>
      <c r="H106" s="29" t="s">
        <v>596</v>
      </c>
      <c r="I106" s="5" t="s">
        <v>597</v>
      </c>
      <c r="J106" s="40" t="s">
        <v>598</v>
      </c>
      <c r="K106" s="12">
        <v>12652</v>
      </c>
      <c r="L106" s="12">
        <v>2713</v>
      </c>
      <c r="M106" s="1"/>
      <c r="N106" s="1"/>
      <c r="O106" s="1"/>
      <c r="P106" s="1"/>
      <c r="Q106" s="1"/>
    </row>
    <row r="107" spans="1:17" x14ac:dyDescent="0.2">
      <c r="A107" t="s">
        <v>351</v>
      </c>
      <c r="B107" s="6" t="s">
        <v>352</v>
      </c>
      <c r="C107" s="6">
        <v>1</v>
      </c>
      <c r="D107" s="6" t="s">
        <v>418</v>
      </c>
      <c r="E107" s="14" t="s">
        <v>419</v>
      </c>
      <c r="F107" s="15" t="s">
        <v>420</v>
      </c>
      <c r="G107" s="15" t="s">
        <v>215</v>
      </c>
      <c r="H107" s="29" t="s">
        <v>177</v>
      </c>
      <c r="I107" s="5" t="s">
        <v>420</v>
      </c>
      <c r="J107" s="40" t="s">
        <v>421</v>
      </c>
      <c r="K107" s="12">
        <v>6059</v>
      </c>
      <c r="L107" s="12">
        <v>1237</v>
      </c>
      <c r="M107" s="1"/>
      <c r="N107" s="1"/>
      <c r="O107" s="1"/>
      <c r="P107" s="1"/>
      <c r="Q107" s="1"/>
    </row>
    <row r="108" spans="1:17" x14ac:dyDescent="0.2">
      <c r="A108" t="s">
        <v>351</v>
      </c>
      <c r="B108" s="6" t="s">
        <v>352</v>
      </c>
      <c r="C108" s="6">
        <v>1</v>
      </c>
      <c r="D108" s="6" t="s">
        <v>524</v>
      </c>
      <c r="E108" s="14" t="s">
        <v>419</v>
      </c>
      <c r="F108" s="15" t="s">
        <v>525</v>
      </c>
      <c r="G108" s="15" t="s">
        <v>526</v>
      </c>
      <c r="H108" s="29" t="s">
        <v>527</v>
      </c>
      <c r="I108" s="5" t="s">
        <v>528</v>
      </c>
      <c r="J108" s="42" t="s">
        <v>529</v>
      </c>
      <c r="K108" s="12">
        <v>19889</v>
      </c>
      <c r="L108" s="12">
        <v>14423</v>
      </c>
      <c r="M108" s="1"/>
      <c r="N108" s="1"/>
      <c r="O108" s="1"/>
      <c r="P108" s="1"/>
      <c r="Q108" s="1"/>
    </row>
    <row r="109" spans="1:17" x14ac:dyDescent="0.2">
      <c r="A109" t="s">
        <v>351</v>
      </c>
      <c r="B109" s="6" t="s">
        <v>352</v>
      </c>
      <c r="C109" s="6">
        <v>1</v>
      </c>
      <c r="D109" s="6" t="s">
        <v>546</v>
      </c>
      <c r="E109" s="14" t="s">
        <v>419</v>
      </c>
      <c r="F109" s="15" t="s">
        <v>547</v>
      </c>
      <c r="G109" s="15" t="s">
        <v>548</v>
      </c>
      <c r="H109" s="29" t="s">
        <v>549</v>
      </c>
      <c r="I109" s="5" t="s">
        <v>550</v>
      </c>
      <c r="J109" s="40" t="s">
        <v>551</v>
      </c>
      <c r="K109" s="12">
        <v>5155</v>
      </c>
      <c r="L109" s="12">
        <v>89</v>
      </c>
      <c r="M109" s="1"/>
      <c r="N109" s="1"/>
      <c r="O109" s="1"/>
      <c r="P109" s="1"/>
      <c r="Q109" s="1"/>
    </row>
    <row r="110" spans="1:17" x14ac:dyDescent="0.2">
      <c r="A110" t="s">
        <v>52</v>
      </c>
      <c r="B110" s="6" t="s">
        <v>53</v>
      </c>
      <c r="C110" s="6">
        <v>1</v>
      </c>
      <c r="D110" s="6" t="s">
        <v>400</v>
      </c>
      <c r="E110" s="14" t="s">
        <v>105</v>
      </c>
      <c r="F110" s="15" t="s">
        <v>401</v>
      </c>
      <c r="G110" s="15" t="s">
        <v>215</v>
      </c>
      <c r="H110" s="29" t="s">
        <v>177</v>
      </c>
      <c r="I110" s="5" t="s">
        <v>401</v>
      </c>
      <c r="J110" s="40" t="s">
        <v>402</v>
      </c>
      <c r="K110" s="12">
        <v>1422</v>
      </c>
      <c r="L110" s="12">
        <v>295</v>
      </c>
      <c r="M110" s="1"/>
      <c r="N110" s="1"/>
      <c r="O110" s="1"/>
      <c r="P110" s="1"/>
      <c r="Q110" s="1"/>
    </row>
    <row r="111" spans="1:17" x14ac:dyDescent="0.2">
      <c r="A111" t="s">
        <v>52</v>
      </c>
      <c r="B111" s="6" t="s">
        <v>53</v>
      </c>
      <c r="C111" s="6">
        <v>1</v>
      </c>
      <c r="D111" s="6" t="s">
        <v>242</v>
      </c>
      <c r="E111" s="14" t="s">
        <v>105</v>
      </c>
      <c r="F111" s="15" t="s">
        <v>243</v>
      </c>
      <c r="G111" s="15" t="s">
        <v>215</v>
      </c>
      <c r="H111" s="29" t="s">
        <v>177</v>
      </c>
      <c r="I111" s="5" t="s">
        <v>243</v>
      </c>
      <c r="J111" s="40" t="s">
        <v>244</v>
      </c>
      <c r="K111" s="12">
        <v>3600</v>
      </c>
      <c r="L111" s="12">
        <v>887</v>
      </c>
      <c r="M111" s="1"/>
      <c r="N111" s="1"/>
      <c r="O111" s="1"/>
      <c r="P111" s="1"/>
      <c r="Q111" s="1"/>
    </row>
    <row r="112" spans="1:17" x14ac:dyDescent="0.2">
      <c r="A112" t="s">
        <v>52</v>
      </c>
      <c r="B112" s="6" t="s">
        <v>53</v>
      </c>
      <c r="C112" s="6">
        <v>1</v>
      </c>
      <c r="D112" s="6" t="s">
        <v>425</v>
      </c>
      <c r="E112" s="14" t="s">
        <v>105</v>
      </c>
      <c r="F112" s="15" t="s">
        <v>426</v>
      </c>
      <c r="G112" s="15" t="s">
        <v>215</v>
      </c>
      <c r="H112" s="29" t="s">
        <v>177</v>
      </c>
      <c r="I112" s="5" t="s">
        <v>426</v>
      </c>
      <c r="J112" s="40" t="s">
        <v>427</v>
      </c>
      <c r="K112" s="12">
        <v>4742</v>
      </c>
      <c r="L112" s="12">
        <v>1644</v>
      </c>
      <c r="M112" s="1"/>
      <c r="N112" s="1"/>
      <c r="O112" s="1"/>
      <c r="P112" s="1"/>
      <c r="Q112" s="1"/>
    </row>
    <row r="113" spans="1:17" x14ac:dyDescent="0.2">
      <c r="A113" t="s">
        <v>50</v>
      </c>
      <c r="B113" s="6" t="s">
        <v>51</v>
      </c>
      <c r="C113" s="6">
        <v>3</v>
      </c>
      <c r="D113" s="6" t="s">
        <v>403</v>
      </c>
      <c r="E113" s="14" t="s">
        <v>106</v>
      </c>
      <c r="F113" s="15" t="s">
        <v>404</v>
      </c>
      <c r="G113" s="15" t="s">
        <v>215</v>
      </c>
      <c r="H113" s="29" t="s">
        <v>177</v>
      </c>
      <c r="I113" s="5" t="s">
        <v>404</v>
      </c>
      <c r="J113" s="40" t="s">
        <v>405</v>
      </c>
      <c r="K113" s="12">
        <v>90863</v>
      </c>
      <c r="L113" s="12">
        <v>17487</v>
      </c>
      <c r="M113" s="1"/>
      <c r="N113" s="1"/>
      <c r="O113" s="1"/>
      <c r="P113" s="1"/>
      <c r="Q113" s="1"/>
    </row>
    <row r="114" spans="1:17" x14ac:dyDescent="0.2">
      <c r="A114" t="s">
        <v>48</v>
      </c>
      <c r="B114" s="6" t="s">
        <v>49</v>
      </c>
      <c r="C114" s="6">
        <v>6</v>
      </c>
      <c r="D114" s="6" t="s">
        <v>499</v>
      </c>
      <c r="E114" s="14" t="s">
        <v>107</v>
      </c>
      <c r="F114" s="15" t="s">
        <v>500</v>
      </c>
      <c r="G114" s="15" t="s">
        <v>215</v>
      </c>
      <c r="H114" s="29" t="s">
        <v>177</v>
      </c>
      <c r="I114" s="5" t="s">
        <v>500</v>
      </c>
      <c r="J114" s="40" t="s">
        <v>501</v>
      </c>
      <c r="K114" s="12">
        <v>47376</v>
      </c>
      <c r="L114" s="12">
        <v>467</v>
      </c>
      <c r="M114" s="1"/>
      <c r="N114" s="1"/>
      <c r="O114" s="1"/>
      <c r="P114" s="1"/>
      <c r="Q114" s="1"/>
    </row>
    <row r="115" spans="1:17" x14ac:dyDescent="0.2">
      <c r="A115" t="s">
        <v>48</v>
      </c>
      <c r="B115" s="6" t="s">
        <v>49</v>
      </c>
      <c r="C115" s="6">
        <v>6</v>
      </c>
      <c r="D115" s="6" t="s">
        <v>148</v>
      </c>
      <c r="E115" s="14" t="s">
        <v>107</v>
      </c>
      <c r="F115" s="15" t="s">
        <v>212</v>
      </c>
      <c r="G115" s="15" t="s">
        <v>215</v>
      </c>
      <c r="H115" s="29" t="s">
        <v>177</v>
      </c>
      <c r="I115" s="5" t="s">
        <v>212</v>
      </c>
      <c r="J115" s="40" t="s">
        <v>163</v>
      </c>
      <c r="K115" s="12">
        <v>13050</v>
      </c>
      <c r="L115" s="12">
        <v>2332</v>
      </c>
      <c r="M115" s="1"/>
      <c r="N115" s="1"/>
      <c r="O115" s="1"/>
      <c r="P115" s="1"/>
      <c r="Q115" s="1"/>
    </row>
    <row r="116" spans="1:17" x14ac:dyDescent="0.2">
      <c r="A116" t="s">
        <v>48</v>
      </c>
      <c r="B116" s="6" t="s">
        <v>49</v>
      </c>
      <c r="C116" s="6">
        <v>6</v>
      </c>
      <c r="D116" s="6" t="s">
        <v>432</v>
      </c>
      <c r="E116" s="14" t="s">
        <v>107</v>
      </c>
      <c r="F116" s="15" t="s">
        <v>433</v>
      </c>
      <c r="G116" s="15" t="s">
        <v>215</v>
      </c>
      <c r="H116" s="29" t="s">
        <v>177</v>
      </c>
      <c r="I116" s="5" t="s">
        <v>433</v>
      </c>
      <c r="J116" s="40" t="s">
        <v>434</v>
      </c>
      <c r="K116" s="12">
        <v>1277</v>
      </c>
      <c r="L116" s="12">
        <v>161</v>
      </c>
      <c r="M116" s="1"/>
      <c r="N116" s="1"/>
      <c r="O116" s="1"/>
      <c r="P116" s="1"/>
      <c r="Q116" s="1"/>
    </row>
    <row r="117" spans="1:17" x14ac:dyDescent="0.2">
      <c r="A117" t="s">
        <v>48</v>
      </c>
      <c r="B117" s="6" t="s">
        <v>49</v>
      </c>
      <c r="C117" s="6">
        <v>6</v>
      </c>
      <c r="D117" s="6" t="s">
        <v>254</v>
      </c>
      <c r="E117" s="14" t="s">
        <v>107</v>
      </c>
      <c r="F117" s="15" t="s">
        <v>255</v>
      </c>
      <c r="G117" s="15" t="s">
        <v>215</v>
      </c>
      <c r="H117" s="29" t="s">
        <v>177</v>
      </c>
      <c r="I117" s="5" t="s">
        <v>255</v>
      </c>
      <c r="J117" s="40" t="s">
        <v>256</v>
      </c>
      <c r="K117" s="12">
        <v>144950</v>
      </c>
      <c r="L117" s="12">
        <v>99257</v>
      </c>
      <c r="M117" s="1"/>
      <c r="N117" s="1"/>
      <c r="O117" s="1"/>
      <c r="P117" s="1"/>
      <c r="Q117" s="1"/>
    </row>
    <row r="118" spans="1:17" x14ac:dyDescent="0.2">
      <c r="A118" t="s">
        <v>48</v>
      </c>
      <c r="B118" s="6" t="s">
        <v>49</v>
      </c>
      <c r="C118" s="6">
        <v>6</v>
      </c>
      <c r="D118" s="6" t="s">
        <v>472</v>
      </c>
      <c r="E118" s="14" t="s">
        <v>107</v>
      </c>
      <c r="F118" s="15" t="s">
        <v>473</v>
      </c>
      <c r="G118" s="15" t="s">
        <v>215</v>
      </c>
      <c r="H118" s="29" t="s">
        <v>177</v>
      </c>
      <c r="I118" s="5" t="s">
        <v>473</v>
      </c>
      <c r="J118" s="40" t="s">
        <v>474</v>
      </c>
      <c r="K118" s="12">
        <v>329743</v>
      </c>
      <c r="L118" s="12">
        <v>135885</v>
      </c>
      <c r="M118" s="1"/>
      <c r="N118" s="1"/>
      <c r="O118" s="1"/>
      <c r="P118" s="1"/>
      <c r="Q118" s="1"/>
    </row>
    <row r="119" spans="1:17" x14ac:dyDescent="0.2">
      <c r="A119" t="s">
        <v>48</v>
      </c>
      <c r="B119" s="6" t="s">
        <v>49</v>
      </c>
      <c r="C119" s="6">
        <v>6</v>
      </c>
      <c r="D119" s="6" t="s">
        <v>605</v>
      </c>
      <c r="E119" s="14" t="s">
        <v>107</v>
      </c>
      <c r="F119" s="15" t="s">
        <v>229</v>
      </c>
      <c r="G119" s="15" t="s">
        <v>606</v>
      </c>
      <c r="H119" s="29" t="s">
        <v>607</v>
      </c>
      <c r="I119" s="5" t="s">
        <v>608</v>
      </c>
      <c r="J119" s="40" t="s">
        <v>609</v>
      </c>
      <c r="K119" s="12">
        <v>10194</v>
      </c>
      <c r="L119" s="12">
        <v>1887</v>
      </c>
      <c r="M119" s="1"/>
      <c r="N119" s="1"/>
      <c r="O119" s="1"/>
      <c r="P119" s="1"/>
      <c r="Q119" s="1"/>
    </row>
    <row r="120" spans="1:17" x14ac:dyDescent="0.2">
      <c r="A120" t="s">
        <v>68</v>
      </c>
      <c r="B120" s="6" t="s">
        <v>69</v>
      </c>
      <c r="C120" s="6">
        <v>35</v>
      </c>
      <c r="D120" s="6" t="s">
        <v>133</v>
      </c>
      <c r="E120" s="14" t="s">
        <v>108</v>
      </c>
      <c r="F120" s="15" t="s">
        <v>213</v>
      </c>
      <c r="G120" s="15" t="s">
        <v>215</v>
      </c>
      <c r="H120" s="29" t="s">
        <v>177</v>
      </c>
      <c r="I120" s="5" t="s">
        <v>213</v>
      </c>
      <c r="J120" s="40" t="s">
        <v>141</v>
      </c>
      <c r="K120" s="12">
        <v>38264</v>
      </c>
      <c r="L120" s="12">
        <v>10219</v>
      </c>
      <c r="M120" s="1"/>
      <c r="N120" s="1"/>
      <c r="O120" s="1"/>
      <c r="P120" s="1"/>
      <c r="Q120" s="1"/>
    </row>
    <row r="121" spans="1:17" x14ac:dyDescent="0.2">
      <c r="A121" t="s">
        <v>68</v>
      </c>
      <c r="B121" s="6" t="s">
        <v>69</v>
      </c>
      <c r="C121" s="6">
        <v>35</v>
      </c>
      <c r="D121" s="6" t="s">
        <v>493</v>
      </c>
      <c r="E121" s="14" t="s">
        <v>108</v>
      </c>
      <c r="F121" s="15" t="s">
        <v>494</v>
      </c>
      <c r="G121" s="15" t="s">
        <v>215</v>
      </c>
      <c r="H121" s="29" t="s">
        <v>177</v>
      </c>
      <c r="I121" s="5" t="s">
        <v>494</v>
      </c>
      <c r="J121" s="40" t="s">
        <v>495</v>
      </c>
      <c r="K121" s="12">
        <v>80290</v>
      </c>
      <c r="L121" s="12">
        <v>6190</v>
      </c>
      <c r="M121" s="1"/>
      <c r="N121" s="1"/>
      <c r="O121" s="1"/>
      <c r="P121" s="1"/>
      <c r="Q121" s="1"/>
    </row>
    <row r="122" spans="1:17" x14ac:dyDescent="0.2">
      <c r="A122" t="s">
        <v>33</v>
      </c>
      <c r="B122" s="6" t="s">
        <v>34</v>
      </c>
      <c r="C122" s="6">
        <v>1</v>
      </c>
      <c r="D122" s="6" t="s">
        <v>239</v>
      </c>
      <c r="E122" s="14" t="s">
        <v>109</v>
      </c>
      <c r="F122" s="15" t="s">
        <v>240</v>
      </c>
      <c r="G122" s="15" t="s">
        <v>215</v>
      </c>
      <c r="H122" s="29" t="s">
        <v>177</v>
      </c>
      <c r="I122" s="5" t="s">
        <v>240</v>
      </c>
      <c r="J122" s="40" t="s">
        <v>241</v>
      </c>
      <c r="K122" s="12">
        <v>89026</v>
      </c>
      <c r="L122" s="12">
        <v>14084</v>
      </c>
      <c r="M122" s="1"/>
      <c r="N122" s="1"/>
      <c r="O122" s="1"/>
      <c r="P122" s="1"/>
      <c r="Q122" s="1"/>
    </row>
    <row r="123" spans="1:17" x14ac:dyDescent="0.2">
      <c r="A123" t="s">
        <v>33</v>
      </c>
      <c r="B123" s="6" t="s">
        <v>34</v>
      </c>
      <c r="C123" s="6">
        <v>1</v>
      </c>
      <c r="D123" s="6" t="s">
        <v>412</v>
      </c>
      <c r="E123" s="14" t="s">
        <v>109</v>
      </c>
      <c r="F123" s="15" t="s">
        <v>413</v>
      </c>
      <c r="G123" s="15" t="s">
        <v>215</v>
      </c>
      <c r="H123" s="29" t="s">
        <v>177</v>
      </c>
      <c r="I123" s="5" t="s">
        <v>413</v>
      </c>
      <c r="J123" s="40" t="s">
        <v>414</v>
      </c>
      <c r="K123" s="12">
        <v>1636</v>
      </c>
      <c r="L123" s="12">
        <v>347</v>
      </c>
      <c r="M123" s="1"/>
      <c r="N123" s="1"/>
      <c r="O123" s="1"/>
      <c r="P123" s="1"/>
      <c r="Q123" s="1"/>
    </row>
    <row r="124" spans="1:17" x14ac:dyDescent="0.2">
      <c r="A124" t="s">
        <v>23</v>
      </c>
      <c r="B124" s="6" t="s">
        <v>24</v>
      </c>
      <c r="C124" s="6">
        <v>1</v>
      </c>
      <c r="D124" s="6" t="s">
        <v>230</v>
      </c>
      <c r="E124" s="14" t="s">
        <v>110</v>
      </c>
      <c r="F124" s="15" t="s">
        <v>231</v>
      </c>
      <c r="G124" s="15" t="s">
        <v>215</v>
      </c>
      <c r="H124" s="29" t="s">
        <v>177</v>
      </c>
      <c r="I124" s="5" t="s">
        <v>231</v>
      </c>
      <c r="J124" s="40" t="s">
        <v>232</v>
      </c>
      <c r="K124" s="12">
        <v>34997</v>
      </c>
      <c r="L124" s="12">
        <v>31837</v>
      </c>
      <c r="M124" s="1"/>
      <c r="N124" s="1"/>
      <c r="O124" s="1"/>
      <c r="P124" s="1"/>
      <c r="Q124" s="1"/>
    </row>
    <row r="125" spans="1:17" x14ac:dyDescent="0.2">
      <c r="A125" t="s">
        <v>23</v>
      </c>
      <c r="B125" s="6" t="s">
        <v>24</v>
      </c>
      <c r="C125" s="6">
        <v>1</v>
      </c>
      <c r="D125" s="6" t="s">
        <v>484</v>
      </c>
      <c r="E125" s="14" t="s">
        <v>110</v>
      </c>
      <c r="F125" s="15" t="s">
        <v>485</v>
      </c>
      <c r="G125" s="15" t="s">
        <v>215</v>
      </c>
      <c r="H125" s="29" t="s">
        <v>177</v>
      </c>
      <c r="I125" s="5" t="s">
        <v>485</v>
      </c>
      <c r="J125" s="40" t="s">
        <v>486</v>
      </c>
      <c r="K125" s="12">
        <v>25488</v>
      </c>
      <c r="L125" s="12">
        <v>5063</v>
      </c>
      <c r="M125" s="1"/>
      <c r="N125" s="1"/>
      <c r="O125" s="1"/>
      <c r="P125" s="1"/>
      <c r="Q125" s="1"/>
    </row>
    <row r="126" spans="1:17" x14ac:dyDescent="0.2">
      <c r="A126" t="s">
        <v>349</v>
      </c>
      <c r="B126" s="6" t="s">
        <v>350</v>
      </c>
      <c r="C126" s="6">
        <v>29</v>
      </c>
      <c r="D126" s="6" t="s">
        <v>475</v>
      </c>
      <c r="E126" s="14" t="s">
        <v>260</v>
      </c>
      <c r="F126" s="15" t="s">
        <v>476</v>
      </c>
      <c r="G126" s="15" t="s">
        <v>215</v>
      </c>
      <c r="H126" s="29" t="s">
        <v>177</v>
      </c>
      <c r="I126" s="5" t="s">
        <v>476</v>
      </c>
      <c r="J126" s="40" t="s">
        <v>477</v>
      </c>
      <c r="K126" s="12">
        <v>25929</v>
      </c>
      <c r="L126" s="12">
        <v>10240</v>
      </c>
      <c r="M126" s="1"/>
      <c r="N126" s="1"/>
      <c r="O126" s="1"/>
      <c r="P126" s="1"/>
      <c r="Q126" s="1"/>
    </row>
    <row r="127" spans="1:17" x14ac:dyDescent="0.2">
      <c r="A127" t="s">
        <v>60</v>
      </c>
      <c r="B127" s="6" t="s">
        <v>61</v>
      </c>
      <c r="C127" s="6">
        <v>58</v>
      </c>
      <c r="D127" s="6" t="s">
        <v>248</v>
      </c>
      <c r="E127" s="14" t="s">
        <v>111</v>
      </c>
      <c r="F127" s="15" t="s">
        <v>249</v>
      </c>
      <c r="G127" s="15" t="s">
        <v>215</v>
      </c>
      <c r="H127" s="29" t="s">
        <v>177</v>
      </c>
      <c r="I127" s="5" t="s">
        <v>249</v>
      </c>
      <c r="J127" s="40" t="s">
        <v>250</v>
      </c>
      <c r="K127" s="12">
        <v>143658</v>
      </c>
      <c r="L127" s="12">
        <v>61841</v>
      </c>
      <c r="M127" s="1"/>
      <c r="N127" s="1"/>
      <c r="O127" s="1"/>
      <c r="P127" s="1"/>
      <c r="Q127" s="1"/>
    </row>
    <row r="128" spans="1:17" x14ac:dyDescent="0.2">
      <c r="A128" t="s">
        <v>74</v>
      </c>
      <c r="B128" s="6" t="s">
        <v>75</v>
      </c>
      <c r="C128" s="6">
        <v>1</v>
      </c>
      <c r="D128" s="6" t="s">
        <v>135</v>
      </c>
      <c r="E128" s="14" t="s">
        <v>112</v>
      </c>
      <c r="F128" s="15" t="s">
        <v>214</v>
      </c>
      <c r="G128" s="15" t="s">
        <v>215</v>
      </c>
      <c r="H128" s="29" t="s">
        <v>177</v>
      </c>
      <c r="I128" s="5" t="s">
        <v>214</v>
      </c>
      <c r="J128" s="40" t="s">
        <v>143</v>
      </c>
      <c r="K128" s="35">
        <v>44846</v>
      </c>
      <c r="L128" s="35">
        <v>14950</v>
      </c>
      <c r="M128" s="1"/>
      <c r="N128" s="1"/>
      <c r="O128" s="1"/>
      <c r="P128" s="1"/>
      <c r="Q128" s="1"/>
    </row>
    <row r="129" spans="1:17" ht="15.75" x14ac:dyDescent="0.25">
      <c r="A129" s="37" t="s">
        <v>6</v>
      </c>
      <c r="B129" s="43"/>
      <c r="C129" s="43"/>
      <c r="D129" s="43"/>
      <c r="E129" s="43"/>
      <c r="F129" s="43"/>
      <c r="G129" s="43"/>
      <c r="H129" s="43"/>
      <c r="I129" s="43"/>
      <c r="J129" s="37"/>
      <c r="K129" s="39">
        <f>SUBTOTAL(109, Table1[2021–22
Final
Allocation])</f>
        <v>15593038</v>
      </c>
      <c r="L129" s="39">
        <f>SUBTOTAL(109, Table1[9th
Apportionment])</f>
        <v>3612730</v>
      </c>
      <c r="M129" s="1"/>
      <c r="N129" s="1"/>
      <c r="O129" s="1"/>
      <c r="P129" s="1"/>
      <c r="Q129" s="1"/>
    </row>
    <row r="130" spans="1:17" x14ac:dyDescent="0.2">
      <c r="A130" t="s">
        <v>4</v>
      </c>
      <c r="E130" s="1"/>
      <c r="F130" s="1"/>
      <c r="G130" s="1"/>
      <c r="H130" s="1"/>
      <c r="I130" s="1"/>
      <c r="J130" s="1"/>
      <c r="M130" s="1"/>
      <c r="N130" s="1"/>
      <c r="O130" s="1"/>
      <c r="P130" s="1"/>
      <c r="Q130" s="1"/>
    </row>
    <row r="131" spans="1:17" x14ac:dyDescent="0.2">
      <c r="A131" t="s">
        <v>5</v>
      </c>
      <c r="E131" s="1"/>
      <c r="F131" s="1"/>
      <c r="G131" s="1"/>
      <c r="H131" s="1"/>
      <c r="I131" s="1"/>
      <c r="J131" s="1"/>
      <c r="M131" s="1"/>
      <c r="N131" s="1"/>
      <c r="O131" s="1"/>
      <c r="P131" s="1"/>
      <c r="Q131" s="1"/>
    </row>
    <row r="132" spans="1:17" x14ac:dyDescent="0.2">
      <c r="A132" s="34" t="s">
        <v>633</v>
      </c>
      <c r="E132" s="1"/>
      <c r="F132" s="1"/>
      <c r="G132" s="1"/>
      <c r="H132" s="1"/>
      <c r="I132" s="1"/>
      <c r="J132" s="1"/>
      <c r="M132" s="1"/>
      <c r="N132" s="1"/>
      <c r="O132" s="1"/>
      <c r="P132" s="1"/>
      <c r="Q132" s="1"/>
    </row>
  </sheetData>
  <dataConsolidate/>
  <phoneticPr fontId="14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zoomScale="98" zoomScaleNormal="98" zoomScaleSheetLayoutView="100" workbookViewId="0">
      <pane ySplit="4" topLeftCell="A5" activePane="bottomLeft" state="frozen"/>
      <selection pane="bottomLeft"/>
    </sheetView>
  </sheetViews>
  <sheetFormatPr defaultColWidth="8.77734375" defaultRowHeight="15" x14ac:dyDescent="0.2"/>
  <cols>
    <col min="1" max="1" width="12.77734375" customWidth="1"/>
    <col min="2" max="2" width="32.21875" customWidth="1"/>
    <col min="3" max="3" width="22.77734375" customWidth="1"/>
    <col min="4" max="4" width="18.21875" style="13" customWidth="1"/>
    <col min="5" max="5" width="18.77734375" style="2" customWidth="1"/>
    <col min="6" max="6" width="15.77734375" style="3" customWidth="1"/>
    <col min="7" max="16384" width="8.77734375" style="1"/>
  </cols>
  <sheetData>
    <row r="1" spans="1:6" s="27" customFormat="1" ht="20.25" x14ac:dyDescent="0.3">
      <c r="A1" s="45" t="s">
        <v>626</v>
      </c>
      <c r="B1" s="25"/>
      <c r="C1" s="25"/>
      <c r="D1" s="26"/>
    </row>
    <row r="2" spans="1:6" s="23" customFormat="1" ht="18" x14ac:dyDescent="0.25">
      <c r="A2" s="46" t="s">
        <v>7</v>
      </c>
      <c r="D2" s="24"/>
    </row>
    <row r="3" spans="1:6" customFormat="1" ht="16.5" thickBot="1" x14ac:dyDescent="0.3">
      <c r="A3" s="47" t="s">
        <v>623</v>
      </c>
      <c r="D3" s="10"/>
      <c r="E3" s="44"/>
    </row>
    <row r="4" spans="1:6" ht="17.25" thickTop="1" thickBot="1" x14ac:dyDescent="0.3">
      <c r="A4" s="48" t="s">
        <v>0</v>
      </c>
      <c r="B4" s="17" t="s">
        <v>10</v>
      </c>
      <c r="C4" s="17" t="s">
        <v>8</v>
      </c>
      <c r="D4" s="17" t="s">
        <v>11</v>
      </c>
      <c r="E4" s="36" t="s">
        <v>635</v>
      </c>
      <c r="F4" s="1"/>
    </row>
    <row r="5" spans="1:6" ht="15.75" thickTop="1" x14ac:dyDescent="0.2">
      <c r="A5" s="8" t="s">
        <v>80</v>
      </c>
      <c r="B5" s="9" t="s">
        <v>19</v>
      </c>
      <c r="C5" s="28" t="s">
        <v>634</v>
      </c>
      <c r="D5" s="11">
        <v>2750</v>
      </c>
      <c r="E5" s="5" t="s">
        <v>636</v>
      </c>
      <c r="F5" s="1"/>
    </row>
    <row r="6" spans="1:6" x14ac:dyDescent="0.2">
      <c r="A6" s="19" t="s">
        <v>81</v>
      </c>
      <c r="B6" s="9" t="s">
        <v>54</v>
      </c>
      <c r="C6" s="28" t="s">
        <v>634</v>
      </c>
      <c r="D6" s="11">
        <v>7762</v>
      </c>
      <c r="E6" s="5" t="s">
        <v>637</v>
      </c>
      <c r="F6" s="1"/>
    </row>
    <row r="7" spans="1:6" x14ac:dyDescent="0.2">
      <c r="A7" s="8" t="s">
        <v>82</v>
      </c>
      <c r="B7" s="9" t="s">
        <v>130</v>
      </c>
      <c r="C7" s="28" t="s">
        <v>634</v>
      </c>
      <c r="D7" s="11">
        <v>312840</v>
      </c>
      <c r="E7" s="5" t="s">
        <v>638</v>
      </c>
      <c r="F7" s="1"/>
    </row>
    <row r="8" spans="1:6" x14ac:dyDescent="0.2">
      <c r="A8" s="8" t="s">
        <v>83</v>
      </c>
      <c r="B8" s="9" t="s">
        <v>29</v>
      </c>
      <c r="C8" s="28" t="s">
        <v>634</v>
      </c>
      <c r="D8" s="11">
        <v>67209</v>
      </c>
      <c r="E8" s="5" t="s">
        <v>639</v>
      </c>
      <c r="F8" s="1"/>
    </row>
    <row r="9" spans="1:6" x14ac:dyDescent="0.2">
      <c r="A9" s="8" t="s">
        <v>84</v>
      </c>
      <c r="B9" s="9" t="s">
        <v>62</v>
      </c>
      <c r="C9" s="28" t="s">
        <v>634</v>
      </c>
      <c r="D9" s="11">
        <v>607</v>
      </c>
      <c r="E9" s="5" t="s">
        <v>640</v>
      </c>
      <c r="F9" s="1"/>
    </row>
    <row r="10" spans="1:6" x14ac:dyDescent="0.2">
      <c r="A10" s="8" t="s">
        <v>85</v>
      </c>
      <c r="B10" s="9" t="s">
        <v>36</v>
      </c>
      <c r="C10" s="28" t="s">
        <v>634</v>
      </c>
      <c r="D10" s="20">
        <v>1193</v>
      </c>
      <c r="E10" s="5" t="s">
        <v>641</v>
      </c>
      <c r="F10" s="1"/>
    </row>
    <row r="11" spans="1:6" x14ac:dyDescent="0.2">
      <c r="A11" s="8" t="s">
        <v>86</v>
      </c>
      <c r="B11" s="9" t="s">
        <v>58</v>
      </c>
      <c r="C11" s="28" t="s">
        <v>634</v>
      </c>
      <c r="D11" s="12">
        <v>55801</v>
      </c>
      <c r="E11" s="5" t="s">
        <v>642</v>
      </c>
      <c r="F11" s="1"/>
    </row>
    <row r="12" spans="1:6" x14ac:dyDescent="0.2">
      <c r="A12" s="6" t="s">
        <v>87</v>
      </c>
      <c r="B12" s="9" t="s">
        <v>42</v>
      </c>
      <c r="C12" s="28" t="s">
        <v>634</v>
      </c>
      <c r="D12" s="12">
        <v>178189</v>
      </c>
      <c r="E12" s="5" t="s">
        <v>643</v>
      </c>
      <c r="F12" s="1"/>
    </row>
    <row r="13" spans="1:6" x14ac:dyDescent="0.2">
      <c r="A13" s="6" t="s">
        <v>88</v>
      </c>
      <c r="B13" s="9" t="s">
        <v>66</v>
      </c>
      <c r="C13" s="28" t="s">
        <v>634</v>
      </c>
      <c r="D13" s="12">
        <v>12590</v>
      </c>
      <c r="E13" s="5" t="s">
        <v>644</v>
      </c>
      <c r="F13" s="1"/>
    </row>
    <row r="14" spans="1:6" x14ac:dyDescent="0.2">
      <c r="A14" s="6" t="s">
        <v>89</v>
      </c>
      <c r="B14" s="9" t="s">
        <v>13</v>
      </c>
      <c r="C14" s="28" t="s">
        <v>634</v>
      </c>
      <c r="D14" s="12">
        <v>507405</v>
      </c>
      <c r="E14" s="5" t="s">
        <v>645</v>
      </c>
      <c r="F14" s="1"/>
    </row>
    <row r="15" spans="1:6" x14ac:dyDescent="0.2">
      <c r="A15" s="6" t="s">
        <v>114</v>
      </c>
      <c r="B15" s="9" t="s">
        <v>70</v>
      </c>
      <c r="C15" s="28" t="s">
        <v>634</v>
      </c>
      <c r="D15" s="12">
        <v>2327</v>
      </c>
      <c r="E15" s="5" t="s">
        <v>646</v>
      </c>
      <c r="F15" s="1"/>
    </row>
    <row r="16" spans="1:6" x14ac:dyDescent="0.2">
      <c r="A16" s="6" t="s">
        <v>90</v>
      </c>
      <c r="B16" s="9" t="s">
        <v>76</v>
      </c>
      <c r="C16" s="28" t="s">
        <v>634</v>
      </c>
      <c r="D16" s="12">
        <v>10165</v>
      </c>
      <c r="E16" s="5" t="s">
        <v>647</v>
      </c>
      <c r="F16" s="1"/>
    </row>
    <row r="17" spans="1:6" x14ac:dyDescent="0.2">
      <c r="A17" s="6" t="s">
        <v>503</v>
      </c>
      <c r="B17" s="9" t="s">
        <v>357</v>
      </c>
      <c r="C17" s="28" t="s">
        <v>634</v>
      </c>
      <c r="D17" s="12">
        <v>590</v>
      </c>
      <c r="E17" s="5" t="s">
        <v>648</v>
      </c>
      <c r="F17" s="1"/>
    </row>
    <row r="18" spans="1:6" x14ac:dyDescent="0.2">
      <c r="A18" s="6" t="s">
        <v>91</v>
      </c>
      <c r="B18" s="9" t="s">
        <v>40</v>
      </c>
      <c r="C18" s="28" t="s">
        <v>634</v>
      </c>
      <c r="D18" s="12">
        <v>595</v>
      </c>
      <c r="E18" s="5" t="s">
        <v>649</v>
      </c>
      <c r="F18" s="1"/>
    </row>
    <row r="19" spans="1:6" x14ac:dyDescent="0.2">
      <c r="A19" s="6" t="s">
        <v>92</v>
      </c>
      <c r="B19" s="9" t="s">
        <v>78</v>
      </c>
      <c r="C19" s="28" t="s">
        <v>634</v>
      </c>
      <c r="D19" s="12">
        <v>1873</v>
      </c>
      <c r="E19" s="5" t="s">
        <v>650</v>
      </c>
      <c r="F19" s="1"/>
    </row>
    <row r="20" spans="1:6" x14ac:dyDescent="0.2">
      <c r="A20" s="6" t="s">
        <v>93</v>
      </c>
      <c r="B20" s="9" t="s">
        <v>21</v>
      </c>
      <c r="C20" s="28" t="s">
        <v>634</v>
      </c>
      <c r="D20" s="12">
        <v>134912</v>
      </c>
      <c r="E20" s="5" t="s">
        <v>651</v>
      </c>
      <c r="F20" s="1"/>
    </row>
    <row r="21" spans="1:6" x14ac:dyDescent="0.2">
      <c r="A21" s="6" t="s">
        <v>94</v>
      </c>
      <c r="B21" s="9" t="s">
        <v>72</v>
      </c>
      <c r="C21" s="28" t="s">
        <v>634</v>
      </c>
      <c r="D21" s="12">
        <v>2143</v>
      </c>
      <c r="E21" s="5" t="s">
        <v>652</v>
      </c>
      <c r="F21" s="1"/>
    </row>
    <row r="22" spans="1:6" x14ac:dyDescent="0.2">
      <c r="A22" s="6" t="s">
        <v>95</v>
      </c>
      <c r="B22" s="9" t="s">
        <v>31</v>
      </c>
      <c r="C22" s="28" t="s">
        <v>634</v>
      </c>
      <c r="D22" s="12">
        <v>508290</v>
      </c>
      <c r="E22" s="5" t="s">
        <v>653</v>
      </c>
      <c r="F22" s="1"/>
    </row>
    <row r="23" spans="1:6" x14ac:dyDescent="0.2">
      <c r="A23" s="6" t="s">
        <v>96</v>
      </c>
      <c r="B23" s="9" t="s">
        <v>15</v>
      </c>
      <c r="C23" s="28" t="s">
        <v>634</v>
      </c>
      <c r="D23" s="12">
        <v>33184</v>
      </c>
      <c r="E23" s="5" t="s">
        <v>654</v>
      </c>
      <c r="F23" s="1"/>
    </row>
    <row r="24" spans="1:6" x14ac:dyDescent="0.2">
      <c r="A24" s="6" t="s">
        <v>97</v>
      </c>
      <c r="B24" s="9" t="s">
        <v>44</v>
      </c>
      <c r="C24" s="28" t="s">
        <v>634</v>
      </c>
      <c r="D24" s="12">
        <v>79236</v>
      </c>
      <c r="E24" s="5" t="s">
        <v>655</v>
      </c>
      <c r="F24" s="1"/>
    </row>
    <row r="25" spans="1:6" x14ac:dyDescent="0.2">
      <c r="A25" s="6" t="s">
        <v>98</v>
      </c>
      <c r="B25" s="9" t="s">
        <v>38</v>
      </c>
      <c r="C25" s="28" t="s">
        <v>634</v>
      </c>
      <c r="D25" s="12">
        <v>16680</v>
      </c>
      <c r="E25" s="5" t="s">
        <v>656</v>
      </c>
      <c r="F25" s="1"/>
    </row>
    <row r="26" spans="1:6" x14ac:dyDescent="0.2">
      <c r="A26" s="6" t="s">
        <v>429</v>
      </c>
      <c r="B26" s="9" t="s">
        <v>353</v>
      </c>
      <c r="C26" s="28" t="s">
        <v>634</v>
      </c>
      <c r="D26" s="12">
        <v>3845</v>
      </c>
      <c r="E26" s="5" t="s">
        <v>657</v>
      </c>
      <c r="F26" s="1"/>
    </row>
    <row r="27" spans="1:6" x14ac:dyDescent="0.2">
      <c r="A27" s="6" t="s">
        <v>99</v>
      </c>
      <c r="B27" s="9" t="s">
        <v>17</v>
      </c>
      <c r="C27" s="28" t="s">
        <v>634</v>
      </c>
      <c r="D27" s="30">
        <v>444172</v>
      </c>
      <c r="E27" s="5" t="s">
        <v>658</v>
      </c>
      <c r="F27" s="1"/>
    </row>
    <row r="28" spans="1:6" x14ac:dyDescent="0.2">
      <c r="A28" s="6" t="s">
        <v>100</v>
      </c>
      <c r="B28" s="9" t="s">
        <v>25</v>
      </c>
      <c r="C28" s="28" t="s">
        <v>634</v>
      </c>
      <c r="D28" s="12">
        <v>652056</v>
      </c>
      <c r="E28" s="5" t="s">
        <v>659</v>
      </c>
      <c r="F28" s="1"/>
    </row>
    <row r="29" spans="1:6" x14ac:dyDescent="0.2">
      <c r="A29" s="6" t="s">
        <v>564</v>
      </c>
      <c r="B29" s="9" t="s">
        <v>359</v>
      </c>
      <c r="C29" s="28" t="s">
        <v>634</v>
      </c>
      <c r="D29" s="12">
        <v>2213</v>
      </c>
      <c r="E29" s="5" t="s">
        <v>660</v>
      </c>
      <c r="F29" s="1"/>
    </row>
    <row r="30" spans="1:6" x14ac:dyDescent="0.2">
      <c r="A30" s="6" t="s">
        <v>439</v>
      </c>
      <c r="B30" s="9" t="s">
        <v>355</v>
      </c>
      <c r="C30" s="28" t="s">
        <v>634</v>
      </c>
      <c r="D30" s="12">
        <v>31096</v>
      </c>
      <c r="E30" s="5" t="s">
        <v>661</v>
      </c>
      <c r="F30" s="1"/>
    </row>
    <row r="31" spans="1:6" x14ac:dyDescent="0.2">
      <c r="A31" s="6" t="s">
        <v>101</v>
      </c>
      <c r="B31" s="9" t="s">
        <v>46</v>
      </c>
      <c r="C31" s="28" t="s">
        <v>634</v>
      </c>
      <c r="D31" s="12">
        <v>12308</v>
      </c>
      <c r="E31" s="5" t="s">
        <v>662</v>
      </c>
      <c r="F31" s="1"/>
    </row>
    <row r="32" spans="1:6" x14ac:dyDescent="0.2">
      <c r="A32" s="6" t="s">
        <v>102</v>
      </c>
      <c r="B32" s="9" t="s">
        <v>64</v>
      </c>
      <c r="C32" s="28" t="s">
        <v>634</v>
      </c>
      <c r="D32" s="12">
        <v>539</v>
      </c>
      <c r="E32" s="5" t="s">
        <v>663</v>
      </c>
      <c r="F32" s="1"/>
    </row>
    <row r="33" spans="1:6" x14ac:dyDescent="0.2">
      <c r="A33" s="6" t="s">
        <v>103</v>
      </c>
      <c r="B33" s="9" t="s">
        <v>27</v>
      </c>
      <c r="C33" s="28" t="s">
        <v>634</v>
      </c>
      <c r="D33" s="12">
        <v>93965</v>
      </c>
      <c r="E33" s="5" t="s">
        <v>664</v>
      </c>
      <c r="F33" s="1"/>
    </row>
    <row r="34" spans="1:6" x14ac:dyDescent="0.2">
      <c r="A34" s="6" t="s">
        <v>104</v>
      </c>
      <c r="B34" s="9" t="s">
        <v>56</v>
      </c>
      <c r="C34" s="28" t="s">
        <v>634</v>
      </c>
      <c r="D34" s="12">
        <v>5373</v>
      </c>
      <c r="E34" s="5" t="s">
        <v>665</v>
      </c>
      <c r="F34" s="1"/>
    </row>
    <row r="35" spans="1:6" x14ac:dyDescent="0.2">
      <c r="A35" s="6" t="s">
        <v>419</v>
      </c>
      <c r="B35" s="9" t="s">
        <v>351</v>
      </c>
      <c r="C35" s="28" t="s">
        <v>634</v>
      </c>
      <c r="D35" s="12">
        <v>15749</v>
      </c>
      <c r="E35" s="5" t="s">
        <v>666</v>
      </c>
      <c r="F35" s="1"/>
    </row>
    <row r="36" spans="1:6" x14ac:dyDescent="0.2">
      <c r="A36" s="6" t="s">
        <v>105</v>
      </c>
      <c r="B36" s="9" t="s">
        <v>52</v>
      </c>
      <c r="C36" s="28" t="s">
        <v>634</v>
      </c>
      <c r="D36" s="12">
        <v>2826</v>
      </c>
      <c r="E36" s="5" t="s">
        <v>667</v>
      </c>
      <c r="F36" s="1"/>
    </row>
    <row r="37" spans="1:6" x14ac:dyDescent="0.2">
      <c r="A37" s="6" t="s">
        <v>106</v>
      </c>
      <c r="B37" s="9" t="s">
        <v>50</v>
      </c>
      <c r="C37" s="28" t="s">
        <v>634</v>
      </c>
      <c r="D37" s="12">
        <v>17487</v>
      </c>
      <c r="E37" s="5" t="s">
        <v>668</v>
      </c>
      <c r="F37" s="1"/>
    </row>
    <row r="38" spans="1:6" x14ac:dyDescent="0.2">
      <c r="A38" s="6" t="s">
        <v>107</v>
      </c>
      <c r="B38" s="9" t="s">
        <v>48</v>
      </c>
      <c r="C38" s="28" t="s">
        <v>634</v>
      </c>
      <c r="D38" s="12">
        <v>239989</v>
      </c>
      <c r="E38" s="5" t="s">
        <v>669</v>
      </c>
      <c r="F38" s="1"/>
    </row>
    <row r="39" spans="1:6" x14ac:dyDescent="0.2">
      <c r="A39" s="6" t="s">
        <v>108</v>
      </c>
      <c r="B39" s="9" t="s">
        <v>68</v>
      </c>
      <c r="C39" s="28" t="s">
        <v>634</v>
      </c>
      <c r="D39" s="12">
        <v>16409</v>
      </c>
      <c r="E39" s="5" t="s">
        <v>670</v>
      </c>
      <c r="F39" s="1"/>
    </row>
    <row r="40" spans="1:6" x14ac:dyDescent="0.2">
      <c r="A40" s="6" t="s">
        <v>109</v>
      </c>
      <c r="B40" s="9" t="s">
        <v>33</v>
      </c>
      <c r="C40" s="28" t="s">
        <v>634</v>
      </c>
      <c r="D40" s="12">
        <v>14431</v>
      </c>
      <c r="E40" s="5" t="s">
        <v>671</v>
      </c>
      <c r="F40" s="1"/>
    </row>
    <row r="41" spans="1:6" x14ac:dyDescent="0.2">
      <c r="A41" s="6" t="s">
        <v>110</v>
      </c>
      <c r="B41" s="9" t="s">
        <v>23</v>
      </c>
      <c r="C41" s="28" t="s">
        <v>634</v>
      </c>
      <c r="D41" s="12">
        <v>36900</v>
      </c>
      <c r="E41" s="5" t="s">
        <v>672</v>
      </c>
      <c r="F41" s="1"/>
    </row>
    <row r="42" spans="1:6" x14ac:dyDescent="0.2">
      <c r="A42" s="6" t="s">
        <v>260</v>
      </c>
      <c r="B42" s="9" t="s">
        <v>349</v>
      </c>
      <c r="C42" s="28" t="s">
        <v>634</v>
      </c>
      <c r="D42" s="12">
        <v>10240</v>
      </c>
      <c r="E42" s="5" t="s">
        <v>673</v>
      </c>
      <c r="F42" s="1"/>
    </row>
    <row r="43" spans="1:6" x14ac:dyDescent="0.2">
      <c r="A43" s="6" t="s">
        <v>111</v>
      </c>
      <c r="B43" s="9" t="s">
        <v>60</v>
      </c>
      <c r="C43" s="28" t="s">
        <v>634</v>
      </c>
      <c r="D43" s="12">
        <v>61841</v>
      </c>
      <c r="E43" s="5" t="s">
        <v>674</v>
      </c>
      <c r="F43" s="1"/>
    </row>
    <row r="44" spans="1:6" x14ac:dyDescent="0.2">
      <c r="A44" s="6" t="s">
        <v>112</v>
      </c>
      <c r="B44" s="9" t="s">
        <v>74</v>
      </c>
      <c r="C44" s="28" t="s">
        <v>634</v>
      </c>
      <c r="D44" s="12">
        <v>14950</v>
      </c>
      <c r="E44" s="5" t="s">
        <v>675</v>
      </c>
      <c r="F44" s="1"/>
    </row>
    <row r="45" spans="1:6" ht="15.75" x14ac:dyDescent="0.25">
      <c r="A45" s="37" t="s">
        <v>6</v>
      </c>
      <c r="B45" s="38"/>
      <c r="C45" s="37"/>
      <c r="D45" s="39">
        <f>SUBTOTAL(109,Table14[County Total])</f>
        <v>3612730</v>
      </c>
      <c r="E45" s="37"/>
      <c r="F45" s="1"/>
    </row>
    <row r="46" spans="1:6" x14ac:dyDescent="0.2">
      <c r="A46" t="s">
        <v>4</v>
      </c>
      <c r="C46" s="1" t="s">
        <v>9</v>
      </c>
      <c r="E46" s="4"/>
      <c r="F46" s="1"/>
    </row>
    <row r="47" spans="1:6" x14ac:dyDescent="0.2">
      <c r="A47" t="s">
        <v>5</v>
      </c>
      <c r="C47" s="1"/>
      <c r="E47" s="4"/>
      <c r="F47" s="1"/>
    </row>
    <row r="48" spans="1:6" x14ac:dyDescent="0.2">
      <c r="A48" s="34" t="s">
        <v>633</v>
      </c>
      <c r="C48" s="1"/>
      <c r="E48" s="4"/>
      <c r="F48" s="1"/>
    </row>
    <row r="49" spans="2:6" x14ac:dyDescent="0.2">
      <c r="C49" s="1"/>
      <c r="E49" s="4"/>
      <c r="F49" s="1"/>
    </row>
    <row r="50" spans="2:6" x14ac:dyDescent="0.2">
      <c r="B50" t="s">
        <v>9</v>
      </c>
      <c r="C50" s="1"/>
      <c r="E50" s="4"/>
      <c r="F50" s="1"/>
    </row>
    <row r="51" spans="2:6" x14ac:dyDescent="0.2">
      <c r="C51" s="1"/>
      <c r="E51" s="4"/>
      <c r="F51" s="1"/>
    </row>
    <row r="52" spans="2:6" x14ac:dyDescent="0.2">
      <c r="C52" s="1"/>
      <c r="E52" s="4"/>
      <c r="F52" s="1"/>
    </row>
    <row r="53" spans="2:6" x14ac:dyDescent="0.2">
      <c r="C53" s="1"/>
      <c r="E53" s="4"/>
      <c r="F53" s="1"/>
    </row>
    <row r="54" spans="2:6" x14ac:dyDescent="0.2">
      <c r="C54" s="1"/>
      <c r="E54" s="4"/>
      <c r="F54" s="1"/>
    </row>
    <row r="55" spans="2:6" x14ac:dyDescent="0.2">
      <c r="C55" s="1"/>
      <c r="E55" s="4"/>
      <c r="F55" s="1"/>
    </row>
    <row r="56" spans="2:6" x14ac:dyDescent="0.2">
      <c r="C56" s="1"/>
      <c r="E56" s="4"/>
      <c r="F56" s="1"/>
    </row>
    <row r="57" spans="2:6" x14ac:dyDescent="0.2">
      <c r="E57" s="4"/>
      <c r="F57" s="1"/>
    </row>
    <row r="58" spans="2:6" x14ac:dyDescent="0.2">
      <c r="E58" s="4"/>
      <c r="F58" s="1"/>
    </row>
    <row r="59" spans="2:6" x14ac:dyDescent="0.2">
      <c r="E59" s="4"/>
      <c r="F59" s="1"/>
    </row>
    <row r="60" spans="2:6" x14ac:dyDescent="0.2">
      <c r="E60" s="4"/>
      <c r="F60" s="1"/>
    </row>
    <row r="61" spans="2:6" x14ac:dyDescent="0.2">
      <c r="E61" s="4"/>
      <c r="F61" s="1"/>
    </row>
    <row r="62" spans="2:6" x14ac:dyDescent="0.2">
      <c r="E62" s="4"/>
      <c r="F62" s="1"/>
    </row>
    <row r="63" spans="2:6" x14ac:dyDescent="0.2">
      <c r="E63" s="4"/>
      <c r="F63" s="1"/>
    </row>
    <row r="64" spans="2:6" x14ac:dyDescent="0.2">
      <c r="E64" s="4"/>
      <c r="F64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21-22 Title II, 9th - LEA</vt:lpstr>
      <vt:lpstr>21-22 Title II, 9th - Cty</vt:lpstr>
      <vt:lpstr>'21-22 Title II, 9th - Cty'!Print_Area</vt:lpstr>
      <vt:lpstr>'21-22 Title II, 9th - LEA'!Print_Area</vt:lpstr>
      <vt:lpstr>'21-22 Title II, 9th - Cty'!Print_Titles</vt:lpstr>
      <vt:lpstr>'21-22 Title II, 9th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Recip9-21: Title II, Part A (CA Dept of Education)</dc:title>
  <dc:subject>Title II, Part A, Supporting Effective Instruction Fund ninth apportionment schedule for fiscal year 2021-22.</dc:subject>
  <dc:creator/>
  <cp:lastModifiedBy/>
  <dcterms:created xsi:type="dcterms:W3CDTF">2023-09-28T18:42:34Z</dcterms:created>
  <dcterms:modified xsi:type="dcterms:W3CDTF">2025-04-01T15:33:02Z</dcterms:modified>
  <cp:contentStatus/>
</cp:coreProperties>
</file>