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showInkAnnotation="0"/>
  <xr:revisionPtr revIDLastSave="0" documentId="13_ncr:1_{EE65B9B6-4E41-4E03-A70E-EEC7A878B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25 Title II, 8th - LEA" sheetId="2" r:id="rId1"/>
    <sheet name="24-25 Title II, 8th - Cty" sheetId="4" r:id="rId2"/>
  </sheets>
  <definedNames>
    <definedName name="_xlnm._FilterDatabase" localSheetId="1" hidden="1">'24-25 Title II, 8th - Cty'!$A$4:$D$45</definedName>
    <definedName name="_xlnm._FilterDatabase" localSheetId="0" hidden="1">'24-25 Title II, 8th - LEA'!$A$1:$A$4</definedName>
    <definedName name="_xlnm.Print_Area" localSheetId="1">'24-25 Title II, 8th - Cty'!$A$1:$D$50</definedName>
    <definedName name="_xlnm.Print_Area" localSheetId="0">'24-25 Title II, 8th - LEA'!$B$1:$M$138</definedName>
    <definedName name="_xlnm.Print_Titles" localSheetId="1">'24-25 Title II, 8th - Cty'!$1:$4</definedName>
    <definedName name="_xlnm.Print_Titles" localSheetId="0">'24-25 Title II, 8th - LEA'!$1:$5</definedName>
    <definedName name="Z_7B2CBCA8_6908_4F97_9F29_5675E6250670_.wvu.FilterData" localSheetId="1" hidden="1">'24-25 Title II, 8th - Cty'!$A$4:$D$45</definedName>
    <definedName name="Z_7B2CBCA8_6908_4F97_9F29_5675E6250670_.wvu.PrintArea" localSheetId="1" hidden="1">'24-25 Title II, 8th - Cty'!$A$1:$D$5</definedName>
    <definedName name="Z_7B2CBCA8_6908_4F97_9F29_5675E6250670_.wvu.PrintTitles" localSheetId="1" hidden="1">'24-25 Title II, 8th - Cty'!$1:$4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M135" i="2"/>
  <c r="L135" i="2" l="1"/>
</calcChain>
</file>

<file path=xl/sharedStrings.xml><?xml version="1.0" encoding="utf-8"?>
<sst xmlns="http://schemas.openxmlformats.org/spreadsheetml/2006/main" count="1488" uniqueCount="670">
  <si>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</si>
  <si>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</si>
  <si>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</si>
  <si>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</si>
  <si>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</si>
  <si>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</si>
  <si>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</si>
  <si>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</si>
  <si>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</si>
  <si>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</si>
  <si>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</si>
  <si>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</si>
  <si>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</si>
  <si>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</si>
  <si>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</si>
  <si>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</si>
  <si>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</si>
  <si>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Fiscal Year 2024–25</t>
  </si>
  <si>
    <t>LEA Type</t>
  </si>
  <si>
    <t>FI$Cal 
Supplier 
ID</t>
  </si>
  <si>
    <t>2024–25
Final
Allocation</t>
  </si>
  <si>
    <t xml:space="preserve">Schedule of the Eighth Apportionment for Title II, Part A, Supporting Effective Instruction 
</t>
  </si>
  <si>
    <t>8th
Apportionment</t>
  </si>
  <si>
    <t xml:space="preserve">County Summary of the Eighth Apportionment for Title II, Part A, Supporting Effective Instruction 
</t>
  </si>
  <si>
    <t>June 2026</t>
  </si>
  <si>
    <t>Alameda</t>
  </si>
  <si>
    <t>0000011784</t>
  </si>
  <si>
    <t>01613090000000</t>
  </si>
  <si>
    <t>01</t>
  </si>
  <si>
    <t>61309</t>
  </si>
  <si>
    <t>0000000</t>
  </si>
  <si>
    <t>N/A</t>
  </si>
  <si>
    <t>San Lorenzo Unified</t>
  </si>
  <si>
    <t>District</t>
  </si>
  <si>
    <t>01751010000000</t>
  </si>
  <si>
    <t>75101</t>
  </si>
  <si>
    <t>Pleasanton Unified</t>
  </si>
  <si>
    <t>01612596111660</t>
  </si>
  <si>
    <t>61259</t>
  </si>
  <si>
    <t>6111660</t>
  </si>
  <si>
    <t>0014</t>
  </si>
  <si>
    <t>C0014</t>
  </si>
  <si>
    <t>Oakland Charter Academy</t>
  </si>
  <si>
    <t>Charter</t>
  </si>
  <si>
    <t>Butte</t>
  </si>
  <si>
    <t>0000004172</t>
  </si>
  <si>
    <t>04615310000000</t>
  </si>
  <si>
    <t>04</t>
  </si>
  <si>
    <t>61531</t>
  </si>
  <si>
    <t>Paradise Unified</t>
  </si>
  <si>
    <t>Calaveras</t>
  </si>
  <si>
    <t>0000011788</t>
  </si>
  <si>
    <t>05100580000000</t>
  </si>
  <si>
    <t>05</t>
  </si>
  <si>
    <t>10058</t>
  </si>
  <si>
    <t>Calaveras County Office of Education</t>
  </si>
  <si>
    <t>COE</t>
  </si>
  <si>
    <t>05615640000000</t>
  </si>
  <si>
    <t>61564</t>
  </si>
  <si>
    <t>Calaveras Unified</t>
  </si>
  <si>
    <t>Contra Costa</t>
  </si>
  <si>
    <t>0000009047</t>
  </si>
  <si>
    <t>07617960000000</t>
  </si>
  <si>
    <t>07</t>
  </si>
  <si>
    <t>61796</t>
  </si>
  <si>
    <t>West Contra Costa Unified</t>
  </si>
  <si>
    <t>07100740126805</t>
  </si>
  <si>
    <t>10074</t>
  </si>
  <si>
    <t>0126805</t>
  </si>
  <si>
    <t>C1441</t>
  </si>
  <si>
    <t>Richmond Charter Academy</t>
  </si>
  <si>
    <t>07617540134072</t>
  </si>
  <si>
    <t>61754</t>
  </si>
  <si>
    <t>0134072</t>
  </si>
  <si>
    <t>1805</t>
  </si>
  <si>
    <t>C1805</t>
  </si>
  <si>
    <t>Rocketship Futuro Academy</t>
  </si>
  <si>
    <t>Del Norte</t>
  </si>
  <si>
    <t>0000011789</t>
  </si>
  <si>
    <t>08618200137729</t>
  </si>
  <si>
    <t>08</t>
  </si>
  <si>
    <t>61820</t>
  </si>
  <si>
    <t>0137729</t>
  </si>
  <si>
    <t>0859</t>
  </si>
  <si>
    <t>C0859</t>
  </si>
  <si>
    <t>Uncharted Shores Academy</t>
  </si>
  <si>
    <t>El Dorado</t>
  </si>
  <si>
    <t>0000011790</t>
  </si>
  <si>
    <t>09619450000000</t>
  </si>
  <si>
    <t>09</t>
  </si>
  <si>
    <t>61945</t>
  </si>
  <si>
    <t>Pioneer Union</t>
  </si>
  <si>
    <t>Fresno</t>
  </si>
  <si>
    <t>0000006842</t>
  </si>
  <si>
    <t>10739650000000</t>
  </si>
  <si>
    <t>10</t>
  </si>
  <si>
    <t>73965</t>
  </si>
  <si>
    <t>Central Unified</t>
  </si>
  <si>
    <t>10739990000000</t>
  </si>
  <si>
    <t>73999</t>
  </si>
  <si>
    <t>Kerman Unified</t>
  </si>
  <si>
    <t>10752340000000</t>
  </si>
  <si>
    <t>75234</t>
  </si>
  <si>
    <t>Golden Plains Unified</t>
  </si>
  <si>
    <t>10623310137661</t>
  </si>
  <si>
    <t>62331</t>
  </si>
  <si>
    <t>0137661</t>
  </si>
  <si>
    <t>1492</t>
  </si>
  <si>
    <t>C1492</t>
  </si>
  <si>
    <t>California Virtual Academy at Fresno</t>
  </si>
  <si>
    <t>Glenn</t>
  </si>
  <si>
    <t>0000011791</t>
  </si>
  <si>
    <t>11765620000000</t>
  </si>
  <si>
    <t>11</t>
  </si>
  <si>
    <t>76562</t>
  </si>
  <si>
    <t>Hamilton Unified</t>
  </si>
  <si>
    <t>Kern</t>
  </si>
  <si>
    <t>0000040496</t>
  </si>
  <si>
    <t>15633210000000</t>
  </si>
  <si>
    <t>15</t>
  </si>
  <si>
    <t>63321</t>
  </si>
  <si>
    <t>Bakersfield City</t>
  </si>
  <si>
    <t>15635030000000</t>
  </si>
  <si>
    <t>63503</t>
  </si>
  <si>
    <t>Greenfield Union</t>
  </si>
  <si>
    <t>15635290000000</t>
  </si>
  <si>
    <t>63529</t>
  </si>
  <si>
    <t>Kern High</t>
  </si>
  <si>
    <t>15638180000000</t>
  </si>
  <si>
    <t>63818</t>
  </si>
  <si>
    <t>Taft Union High</t>
  </si>
  <si>
    <t>15751680000000</t>
  </si>
  <si>
    <t>75168</t>
  </si>
  <si>
    <t>El Tejon Unified</t>
  </si>
  <si>
    <t>15636280127209</t>
  </si>
  <si>
    <t>63628</t>
  </si>
  <si>
    <t>0127209</t>
  </si>
  <si>
    <t>1491</t>
  </si>
  <si>
    <t>C1491</t>
  </si>
  <si>
    <t>Insight School of California</t>
  </si>
  <si>
    <t>Kings</t>
  </si>
  <si>
    <t>0000012471</t>
  </si>
  <si>
    <t>16639660000000</t>
  </si>
  <si>
    <t>16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</si>
  <si>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</si>
  <si>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</si>
  <si>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</si>
  <si>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</si>
  <si>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</si>
  <si>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</si>
  <si>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</si>
  <si>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</si>
  <si>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16638750112698</t>
  </si>
  <si>
    <t>63875</t>
  </si>
  <si>
    <t>0112698</t>
  </si>
  <si>
    <t>0840</t>
  </si>
  <si>
    <t>C0840</t>
  </si>
  <si>
    <t>California Virtual Academy at Kings</t>
  </si>
  <si>
    <t>Lassen</t>
  </si>
  <si>
    <t>0000011821</t>
  </si>
  <si>
    <t>18641880000000</t>
  </si>
  <si>
    <t>18</t>
  </si>
  <si>
    <t>64188</t>
  </si>
  <si>
    <t>Shaffer Union Elementary</t>
  </si>
  <si>
    <t>18642040000000</t>
  </si>
  <si>
    <t>64204</t>
  </si>
  <si>
    <t>Westwood Unified</t>
  </si>
  <si>
    <t>Los Angeles</t>
  </si>
  <si>
    <t>0000044132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</si>
  <si>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</si>
  <si>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</si>
  <si>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</si>
  <si>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</si>
  <si>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</si>
  <si>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</si>
  <si>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</si>
  <si>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</si>
  <si>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</si>
  <si>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</si>
  <si>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19642790000000</t>
  </si>
  <si>
    <t>64279</t>
  </si>
  <si>
    <t>Azusa Unified</t>
  </si>
  <si>
    <t>19644360000000</t>
  </si>
  <si>
    <t>64436</t>
  </si>
  <si>
    <t>Covina-Valley Unified</t>
  </si>
  <si>
    <t>19646340000000</t>
  </si>
  <si>
    <t>64634</t>
  </si>
  <si>
    <t>Inglewood Unified</t>
  </si>
  <si>
    <t>19648570000000</t>
  </si>
  <si>
    <t>64857</t>
  </si>
  <si>
    <t>Palmdale Elementary</t>
  </si>
  <si>
    <t>19649800000000</t>
  </si>
  <si>
    <t>64980</t>
  </si>
  <si>
    <t>Santa Monica-Malibu Unified</t>
  </si>
  <si>
    <t>19734370000000</t>
  </si>
  <si>
    <t>73437</t>
  </si>
  <si>
    <t>Compton Unified</t>
  </si>
  <si>
    <t>19734450000000</t>
  </si>
  <si>
    <t>73445</t>
  </si>
  <si>
    <t>Hacienda la Puente Unified</t>
  </si>
  <si>
    <t>19646340101667</t>
  </si>
  <si>
    <t>0101667</t>
  </si>
  <si>
    <t>0582</t>
  </si>
  <si>
    <t>C0582</t>
  </si>
  <si>
    <t>Wilder's Preparatory Academy Charter</t>
  </si>
  <si>
    <t>19647330111658</t>
  </si>
  <si>
    <t>64733</t>
  </si>
  <si>
    <t>0111658</t>
  </si>
  <si>
    <t>0788</t>
  </si>
  <si>
    <t>C0788</t>
  </si>
  <si>
    <t>Alliance Marc &amp; Eva Stern Math and Science</t>
  </si>
  <si>
    <t>19646340116822</t>
  </si>
  <si>
    <t>0116822</t>
  </si>
  <si>
    <t>0977</t>
  </si>
  <si>
    <t>C0977</t>
  </si>
  <si>
    <t>Wilder's Preparatory Academy Charter Middle</t>
  </si>
  <si>
    <t>19647331932623</t>
  </si>
  <si>
    <t>1932623</t>
  </si>
  <si>
    <t>1314</t>
  </si>
  <si>
    <t>C1314</t>
  </si>
  <si>
    <t>El Camino Real Charter High</t>
  </si>
  <si>
    <t>19647330129270</t>
  </si>
  <si>
    <t>0129270</t>
  </si>
  <si>
    <t>1624</t>
  </si>
  <si>
    <t>C1624</t>
  </si>
  <si>
    <t>Animo Mae Jemison Charter Middle</t>
  </si>
  <si>
    <t>19753090136648</t>
  </si>
  <si>
    <t>75309</t>
  </si>
  <si>
    <t>0136648</t>
  </si>
  <si>
    <t>1911</t>
  </si>
  <si>
    <t>C1911</t>
  </si>
  <si>
    <t>Options for Youth-Acton</t>
  </si>
  <si>
    <t>Madera</t>
  </si>
  <si>
    <t>0000011826</t>
  </si>
  <si>
    <t>20652430000000</t>
  </si>
  <si>
    <t>20</t>
  </si>
  <si>
    <t>65243</t>
  </si>
  <si>
    <t>Madera Unified</t>
  </si>
  <si>
    <t>20652760000000</t>
  </si>
  <si>
    <t>65276</t>
  </si>
  <si>
    <t>Raymond-Knowles Union Elementary</t>
  </si>
  <si>
    <t>Marin</t>
  </si>
  <si>
    <t>0000004508</t>
  </si>
  <si>
    <t>21654580000000</t>
  </si>
  <si>
    <t>21</t>
  </si>
  <si>
    <t>65458</t>
  </si>
  <si>
    <t>San Rafael City Elementary</t>
  </si>
  <si>
    <t>Mendocino</t>
  </si>
  <si>
    <t>0000004364</t>
  </si>
  <si>
    <t>23656150000000</t>
  </si>
  <si>
    <t>23</t>
  </si>
  <si>
    <t>65615</t>
  </si>
  <si>
    <t>Ukiah Unified</t>
  </si>
  <si>
    <t>23656230000000</t>
  </si>
  <si>
    <t>65623</t>
  </si>
  <si>
    <t>Willits Unified</t>
  </si>
  <si>
    <t>Merced</t>
  </si>
  <si>
    <t>0000011831</t>
  </si>
  <si>
    <t>24656980000000</t>
  </si>
  <si>
    <t>24</t>
  </si>
  <si>
    <t>65698</t>
  </si>
  <si>
    <t>Hilmar Unified</t>
  </si>
  <si>
    <t>24658390000000</t>
  </si>
  <si>
    <t>65839</t>
  </si>
  <si>
    <t>Snelling-Merced Falls Union Elementary</t>
  </si>
  <si>
    <t>24736190000000</t>
  </si>
  <si>
    <t>73619</t>
  </si>
  <si>
    <t>Gustine Unified</t>
  </si>
  <si>
    <t>Monterey</t>
  </si>
  <si>
    <t>0000008322</t>
  </si>
  <si>
    <t>27754400000000</t>
  </si>
  <si>
    <t>27</t>
  </si>
  <si>
    <t>75440</t>
  </si>
  <si>
    <t>Soledad Unified</t>
  </si>
  <si>
    <t>Nevada</t>
  </si>
  <si>
    <t>0000011835</t>
  </si>
  <si>
    <t>29102980000000</t>
  </si>
  <si>
    <t>29</t>
  </si>
  <si>
    <t>10298</t>
  </si>
  <si>
    <t>Nevada County Office of Education</t>
  </si>
  <si>
    <t>29663320000000</t>
  </si>
  <si>
    <t>66332</t>
  </si>
  <si>
    <t>Grass Valley Elementary</t>
  </si>
  <si>
    <t>Orange</t>
  </si>
  <si>
    <t>0000012840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</si>
  <si>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</si>
  <si>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</si>
  <si>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</si>
  <si>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</si>
  <si>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</si>
  <si>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</si>
  <si>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</si>
  <si>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30664490000000</t>
  </si>
  <si>
    <t>66449</t>
  </si>
  <si>
    <t>Brea-Olinda Unified</t>
  </si>
  <si>
    <t>30664560000000</t>
  </si>
  <si>
    <t>66456</t>
  </si>
  <si>
    <t>Buena Park Elementary</t>
  </si>
  <si>
    <t>30666470000000</t>
  </si>
  <si>
    <t>66647</t>
  </si>
  <si>
    <t>Placentia-Yorba Linda Unified</t>
  </si>
  <si>
    <t>Placer</t>
  </si>
  <si>
    <t>0000012839</t>
  </si>
  <si>
    <t>31668860000000</t>
  </si>
  <si>
    <t>31</t>
  </si>
  <si>
    <t>66886</t>
  </si>
  <si>
    <t>Placer Hills Union Elementary</t>
  </si>
  <si>
    <t>Riverside</t>
  </si>
  <si>
    <t>0000011837</t>
  </si>
  <si>
    <t>33671240000000</t>
  </si>
  <si>
    <t>33</t>
  </si>
  <si>
    <t>67124</t>
  </si>
  <si>
    <t>Moreno Valley Unified</t>
  </si>
  <si>
    <t>33671730000000</t>
  </si>
  <si>
    <t>67173</t>
  </si>
  <si>
    <t>Palm Springs Unified</t>
  </si>
  <si>
    <t>33671990000000</t>
  </si>
  <si>
    <t>67199</t>
  </si>
  <si>
    <t>Perris Elementary</t>
  </si>
  <si>
    <t>33751760000000</t>
  </si>
  <si>
    <t>75176</t>
  </si>
  <si>
    <t>Lake Elsinore Unified</t>
  </si>
  <si>
    <t>Sacramento</t>
  </si>
  <si>
    <t>0000004357</t>
  </si>
  <si>
    <t>34673300000000</t>
  </si>
  <si>
    <t>34</t>
  </si>
  <si>
    <t>67330</t>
  </si>
  <si>
    <t>Folsom-Cordova Unified</t>
  </si>
  <si>
    <t>34673550000000</t>
  </si>
  <si>
    <t>67355</t>
  </si>
  <si>
    <t>Galt Joint Union High</t>
  </si>
  <si>
    <t>34752830000000</t>
  </si>
  <si>
    <t>75283</t>
  </si>
  <si>
    <t>Natomas Unified</t>
  </si>
  <si>
    <t>San Bernardino</t>
  </si>
  <si>
    <t>0000011839</t>
  </si>
  <si>
    <t>36677100000000</t>
  </si>
  <si>
    <t>36</t>
  </si>
  <si>
    <t>67710</t>
  </si>
  <si>
    <t>Fontana Unified</t>
  </si>
  <si>
    <t>36750440000000</t>
  </si>
  <si>
    <t>75044</t>
  </si>
  <si>
    <t>Hesperia Unified</t>
  </si>
  <si>
    <t>36678433630928</t>
  </si>
  <si>
    <t>67843</t>
  </si>
  <si>
    <t>3630928</t>
  </si>
  <si>
    <t>0180</t>
  </si>
  <si>
    <t>C0180</t>
  </si>
  <si>
    <t>Grove</t>
  </si>
  <si>
    <t>36678270113928</t>
  </si>
  <si>
    <t>67827</t>
  </si>
  <si>
    <t>0113928</t>
  </si>
  <si>
    <t>0855</t>
  </si>
  <si>
    <t>C0855</t>
  </si>
  <si>
    <t>Riverside Preparatory</t>
  </si>
  <si>
    <t>36103630115808</t>
  </si>
  <si>
    <t>10363</t>
  </si>
  <si>
    <t>0115808</t>
  </si>
  <si>
    <t>0903</t>
  </si>
  <si>
    <t>C0903</t>
  </si>
  <si>
    <t>Norton Science and Language Academy</t>
  </si>
  <si>
    <t>36750510136960</t>
  </si>
  <si>
    <t>75051</t>
  </si>
  <si>
    <t>0136960</t>
  </si>
  <si>
    <t>1923</t>
  </si>
  <si>
    <t>C1923</t>
  </si>
  <si>
    <t>Elite Academic Academy - Lucerne</t>
  </si>
  <si>
    <t>San Diego</t>
  </si>
  <si>
    <t>0000007988</t>
  </si>
  <si>
    <t>37680230000000</t>
  </si>
  <si>
    <t>37</t>
  </si>
  <si>
    <t>68023</t>
  </si>
  <si>
    <t>Chula Vista Elementary</t>
  </si>
  <si>
    <t>37680310000000</t>
  </si>
  <si>
    <t>68031</t>
  </si>
  <si>
    <t>Coronado Unified</t>
  </si>
  <si>
    <t>37681970000000</t>
  </si>
  <si>
    <t>68197</t>
  </si>
  <si>
    <t>La Mesa-Spring Valley</t>
  </si>
  <si>
    <t>37683950000000</t>
  </si>
  <si>
    <t>68395</t>
  </si>
  <si>
    <t>South Bay Union</t>
  </si>
  <si>
    <t>37684520000000</t>
  </si>
  <si>
    <t>68452</t>
  </si>
  <si>
    <t>Vista Unified</t>
  </si>
  <si>
    <t>37683380101204</t>
  </si>
  <si>
    <t>68338</t>
  </si>
  <si>
    <t>0101204</t>
  </si>
  <si>
    <t>0546</t>
  </si>
  <si>
    <t>C0546</t>
  </si>
  <si>
    <t>High Tech Middle</t>
  </si>
  <si>
    <t>37683380114462</t>
  </si>
  <si>
    <t>0114462</t>
  </si>
  <si>
    <t>0876</t>
  </si>
  <si>
    <t>C0876</t>
  </si>
  <si>
    <t>Health Sciences High and Middle College</t>
  </si>
  <si>
    <t>37683380118851</t>
  </si>
  <si>
    <t>0118851</t>
  </si>
  <si>
    <t>1015</t>
  </si>
  <si>
    <t>C1015</t>
  </si>
  <si>
    <t>King-Chavez Community High</t>
  </si>
  <si>
    <t>37682130136978</t>
  </si>
  <si>
    <t>68213</t>
  </si>
  <si>
    <t>0136978</t>
  </si>
  <si>
    <t>1924</t>
  </si>
  <si>
    <t>C1924</t>
  </si>
  <si>
    <t>Elite Academic Academy - Mountain Empire</t>
  </si>
  <si>
    <t>San Joaquin</t>
  </si>
  <si>
    <t>0000011841</t>
  </si>
  <si>
    <t>39686270133116</t>
  </si>
  <si>
    <t>39</t>
  </si>
  <si>
    <t>68627</t>
  </si>
  <si>
    <t>0133116</t>
  </si>
  <si>
    <t>1762</t>
  </si>
  <si>
    <t>C1762</t>
  </si>
  <si>
    <t>Insight @ San Joaquin</t>
  </si>
  <si>
    <t>San Luis Obispo</t>
  </si>
  <si>
    <t>0000011842</t>
  </si>
  <si>
    <t>40104050000000</t>
  </si>
  <si>
    <t>40</t>
  </si>
  <si>
    <t>10405</t>
  </si>
  <si>
    <t>San Luis Obispo County Office of Education</t>
  </si>
  <si>
    <t>40688090000000</t>
  </si>
  <si>
    <t>68809</t>
  </si>
  <si>
    <t>San Luis Coastal Unified</t>
  </si>
  <si>
    <t>San Mateo</t>
  </si>
  <si>
    <t>0000011843</t>
  </si>
  <si>
    <t>41689320000000</t>
  </si>
  <si>
    <t>41</t>
  </si>
  <si>
    <t>68932</t>
  </si>
  <si>
    <t>Pacifica</t>
  </si>
  <si>
    <t>41690130000000</t>
  </si>
  <si>
    <t>69013</t>
  </si>
  <si>
    <t>San Bruno Park Elementary</t>
  </si>
  <si>
    <t>41689160112284</t>
  </si>
  <si>
    <t>68916</t>
  </si>
  <si>
    <t>0112284</t>
  </si>
  <si>
    <t>0802</t>
  </si>
  <si>
    <t>C0802</t>
  </si>
  <si>
    <t>California Virtual Academy San Mateo</t>
  </si>
  <si>
    <t>Santa Barbara</t>
  </si>
  <si>
    <t>0000002583</t>
  </si>
  <si>
    <t>42693100000000</t>
  </si>
  <si>
    <t>42</t>
  </si>
  <si>
    <t>69310</t>
  </si>
  <si>
    <t>Santa Maria Joint Union High</t>
  </si>
  <si>
    <t>42767860000000</t>
  </si>
  <si>
    <t>76786</t>
  </si>
  <si>
    <t>Santa Barbara Unified</t>
  </si>
  <si>
    <t>Santa Clara</t>
  </si>
  <si>
    <t>0000011846</t>
  </si>
  <si>
    <t>43693690000000</t>
  </si>
  <si>
    <t>43</t>
  </si>
  <si>
    <t>69369</t>
  </si>
  <si>
    <t>Alum Rock Union Elementary</t>
  </si>
  <si>
    <t>43694010000000</t>
  </si>
  <si>
    <t>69401</t>
  </si>
  <si>
    <t>Campbell Union High</t>
  </si>
  <si>
    <t>43694190000000</t>
  </si>
  <si>
    <t>69419</t>
  </si>
  <si>
    <t>Cupertino Union</t>
  </si>
  <si>
    <t>43694840000000</t>
  </si>
  <si>
    <t>69484</t>
  </si>
  <si>
    <t>Gilroy Unified</t>
  </si>
  <si>
    <t>43696170000000</t>
  </si>
  <si>
    <t>69617</t>
  </si>
  <si>
    <t>Mount Pleasant Elementary</t>
  </si>
  <si>
    <t>43696250000000</t>
  </si>
  <si>
    <t>69625</t>
  </si>
  <si>
    <t>Oak Grove Elementary</t>
  </si>
  <si>
    <t>43696740000000</t>
  </si>
  <si>
    <t>69674</t>
  </si>
  <si>
    <t>Santa Clara Unified</t>
  </si>
  <si>
    <t>43104390113704</t>
  </si>
  <si>
    <t>10439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</si>
  <si>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</si>
  <si>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</si>
  <si>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</si>
  <si>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</si>
  <si>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</si>
  <si>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</si>
  <si>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</si>
  <si>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</si>
  <si>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</si>
  <si>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</si>
  <si>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</si>
  <si>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</si>
  <si>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</si>
  <si>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</si>
  <si>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43694500123299</t>
  </si>
  <si>
    <t>69450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</si>
  <si>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</si>
  <si>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</si>
  <si>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</si>
  <si>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</si>
  <si>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</si>
  <si>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</si>
  <si>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</si>
  <si>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</si>
  <si>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</si>
  <si>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43104390125781</t>
  </si>
  <si>
    <t>0125781</t>
  </si>
  <si>
    <t>1393</t>
  </si>
  <si>
    <t>C1393</t>
  </si>
  <si>
    <t>Rocketship Academy Brilliant Minds</t>
  </si>
  <si>
    <t>43694500128108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</si>
  <si>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</si>
  <si>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</si>
  <si>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</si>
  <si>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</si>
  <si>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</si>
  <si>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</si>
  <si>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</si>
  <si>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</si>
  <si>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</si>
  <si>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Santa Cruz</t>
  </si>
  <si>
    <t>0000011781</t>
  </si>
  <si>
    <t>44754320000000</t>
  </si>
  <si>
    <t>44</t>
  </si>
  <si>
    <t>75432</t>
  </si>
  <si>
    <t>Scotts Valley Unified</t>
  </si>
  <si>
    <t>Shasta</t>
  </si>
  <si>
    <t>0000011849</t>
  </si>
  <si>
    <t>45104540000000</t>
  </si>
  <si>
    <t>45</t>
  </si>
  <si>
    <t>10454</t>
  </si>
  <si>
    <t>Shasta County Office of Education</t>
  </si>
  <si>
    <t>45701360106013</t>
  </si>
  <si>
    <t>70136</t>
  </si>
  <si>
    <t>0106013</t>
  </si>
  <si>
    <t>0612</t>
  </si>
  <si>
    <t>C0612</t>
  </si>
  <si>
    <t>University Preparatory</t>
  </si>
  <si>
    <t>Siskiyou</t>
  </si>
  <si>
    <t>0000011782</t>
  </si>
  <si>
    <t>47704900000000</t>
  </si>
  <si>
    <t>47</t>
  </si>
  <si>
    <t>70490</t>
  </si>
  <si>
    <t>Willow Creek Elementary</t>
  </si>
  <si>
    <t>Solano</t>
  </si>
  <si>
    <t>0000011854</t>
  </si>
  <si>
    <t>48705650000000</t>
  </si>
  <si>
    <t>48</t>
  </si>
  <si>
    <t>70565</t>
  </si>
  <si>
    <t>Travis Unified</t>
  </si>
  <si>
    <t>48705810000000</t>
  </si>
  <si>
    <t>70581</t>
  </si>
  <si>
    <t>Vallejo City Unified</t>
  </si>
  <si>
    <t>Sonoma</t>
  </si>
  <si>
    <t>0000011855</t>
  </si>
  <si>
    <t>49708620000000</t>
  </si>
  <si>
    <t>49</t>
  </si>
  <si>
    <t>70862</t>
  </si>
  <si>
    <t>Petaluma Joint Union High</t>
  </si>
  <si>
    <t>49709200000000</t>
  </si>
  <si>
    <t>70920</t>
  </si>
  <si>
    <t>Santa Rosa High</t>
  </si>
  <si>
    <t>49710350000000</t>
  </si>
  <si>
    <t>71035</t>
  </si>
  <si>
    <t>Wright Elementary</t>
  </si>
  <si>
    <t>49707970107284</t>
  </si>
  <si>
    <t>70797</t>
  </si>
  <si>
    <t>0107284</t>
  </si>
  <si>
    <t>0653</t>
  </si>
  <si>
    <t>C0653</t>
  </si>
  <si>
    <t>California Virtual Academy @ Sonoma</t>
  </si>
  <si>
    <t>Stanislaus</t>
  </si>
  <si>
    <t>0000013338</t>
  </si>
  <si>
    <t>50755640000000</t>
  </si>
  <si>
    <t>50</t>
  </si>
  <si>
    <t>75564</t>
  </si>
  <si>
    <t>Oakdale Joint Unified</t>
  </si>
  <si>
    <t>Sutter</t>
  </si>
  <si>
    <t>0000004848</t>
  </si>
  <si>
    <t>51714640000000</t>
  </si>
  <si>
    <t>51</t>
  </si>
  <si>
    <t>71464</t>
  </si>
  <si>
    <t>Yuba City Unified</t>
  </si>
  <si>
    <t>Tehama</t>
  </si>
  <si>
    <t>0000011857</t>
  </si>
  <si>
    <t>52714980000000</t>
  </si>
  <si>
    <t>52</t>
  </si>
  <si>
    <t>71498</t>
  </si>
  <si>
    <t>Corning Union Elementary</t>
  </si>
  <si>
    <t>Tulare</t>
  </si>
  <si>
    <t>0000011859</t>
  </si>
  <si>
    <t>54105460000000</t>
  </si>
  <si>
    <t>54</t>
  </si>
  <si>
    <t>10546</t>
  </si>
  <si>
    <t>Tulare County Office of Education</t>
  </si>
  <si>
    <t>54718290000000</t>
  </si>
  <si>
    <t>71829</t>
  </si>
  <si>
    <t>Buena Vista Elementary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</si>
  <si>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</si>
  <si>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</si>
  <si>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</si>
  <si>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</si>
  <si>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</si>
  <si>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</si>
  <si>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54768360000000</t>
  </si>
  <si>
    <t>76836</t>
  </si>
  <si>
    <t>Exeter Unified</t>
  </si>
  <si>
    <t>Ventura</t>
  </si>
  <si>
    <t>0000001357</t>
  </si>
  <si>
    <t>56725120000000</t>
  </si>
  <si>
    <t>56</t>
  </si>
  <si>
    <t>72512</t>
  </si>
  <si>
    <t>Ocean View</t>
  </si>
  <si>
    <t>56725530000000</t>
  </si>
  <si>
    <t>72553</t>
  </si>
  <si>
    <t>Pleasant Valley</t>
  </si>
  <si>
    <t>Yolo</t>
  </si>
  <si>
    <t>0000011865</t>
  </si>
  <si>
    <t>57726780000000</t>
  </si>
  <si>
    <t>57</t>
  </si>
  <si>
    <t>72678</t>
  </si>
  <si>
    <t>Davis Joint Unified</t>
  </si>
  <si>
    <t>Yuba</t>
  </si>
  <si>
    <t>0000011783</t>
  </si>
  <si>
    <t>58727280000000</t>
  </si>
  <si>
    <t>58</t>
  </si>
  <si>
    <t>72728</t>
  </si>
  <si>
    <t>Camptonville Elementary</t>
  </si>
  <si>
    <t>58727360000000</t>
  </si>
  <si>
    <t>72736</t>
  </si>
  <si>
    <t>Marysville Joint Unified</t>
  </si>
  <si>
    <t>24-14341 5-18-2026 APPT</t>
  </si>
  <si>
    <t>00521368</t>
  </si>
  <si>
    <t>00521369</t>
  </si>
  <si>
    <t>00521370</t>
  </si>
  <si>
    <t>00521371</t>
  </si>
  <si>
    <t>00521372</t>
  </si>
  <si>
    <t>00521373</t>
  </si>
  <si>
    <t>00521374</t>
  </si>
  <si>
    <t>00521375</t>
  </si>
  <si>
    <t>00521376</t>
  </si>
  <si>
    <t>00521377</t>
  </si>
  <si>
    <t>00521378</t>
  </si>
  <si>
    <t>00521379</t>
  </si>
  <si>
    <t>00521380</t>
  </si>
  <si>
    <t>00521381</t>
  </si>
  <si>
    <t>00521382</t>
  </si>
  <si>
    <t>00521383</t>
  </si>
  <si>
    <t>00521384</t>
  </si>
  <si>
    <t>00521385</t>
  </si>
  <si>
    <t>00521386</t>
  </si>
  <si>
    <t>00521387</t>
  </si>
  <si>
    <t>00521388</t>
  </si>
  <si>
    <t>00521389</t>
  </si>
  <si>
    <t>00521390</t>
  </si>
  <si>
    <t>00521391</t>
  </si>
  <si>
    <t>00521392</t>
  </si>
  <si>
    <t>00521393</t>
  </si>
  <si>
    <t>00521394</t>
  </si>
  <si>
    <t>00521395</t>
  </si>
  <si>
    <t>00521396</t>
  </si>
  <si>
    <t>00521397</t>
  </si>
  <si>
    <t>00521398</t>
  </si>
  <si>
    <t>00521399</t>
  </si>
  <si>
    <t>00521400</t>
  </si>
  <si>
    <t>00521401</t>
  </si>
  <si>
    <t>00521402</t>
  </si>
  <si>
    <t>00521403</t>
  </si>
  <si>
    <t>00521404</t>
  </si>
  <si>
    <t>00521405</t>
  </si>
  <si>
    <t>00521406</t>
  </si>
  <si>
    <t>00521407</t>
  </si>
  <si>
    <t>00521408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</si>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</sst>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8" fillId="0" borderId="0" applyNumberFormat="0" applyFill="0" applyAlignment="0" applyProtection="0"/>
    <xf numFmtId="0" fontId="6" fillId="0" borderId="3" applyNumberFormat="0" applyFill="0" applyAlignment="0" applyProtection="0"/>
    <xf numFmtId="0" fontId="2" fillId="0" borderId="0"/>
    <xf numFmtId="0" fontId="2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" fillId="0" borderId="0"/>
  </cellStyleXfs>
  <cellXfs count="48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7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quotePrefix="1" applyNumberFormat="1"/>
    <xf numFmtId="0" fontId="7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7" fillId="0" borderId="0" xfId="8" applyFont="1" applyFill="1" applyAlignment="1">
      <alignment horizontal="center" vertical="center"/>
    </xf>
    <xf numFmtId="0" fontId="9" fillId="0" borderId="0" xfId="12" applyFont="1"/>
    <xf numFmtId="49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0" fillId="0" borderId="2" xfId="0" applyBorder="1"/>
    <xf numFmtId="0" fontId="7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8" applyFill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4" fillId="0" borderId="0" xfId="2" applyFont="1" applyAlignment="1">
      <alignment horizontal="left"/>
    </xf>
    <xf numFmtId="0" fontId="7" fillId="0" borderId="0" xfId="8" applyFont="1" applyFill="1" applyAlignme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12" fillId="0" borderId="4" xfId="0" applyFont="1" applyBorder="1"/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12" fillId="0" borderId="0" xfId="0" applyFont="1"/>
    <xf numFmtId="0" fontId="9" fillId="0" borderId="0" xfId="12" applyFont="1" applyAlignment="1">
      <alignment horizontal="left"/>
    </xf>
    <xf numFmtId="0" fontId="8" fillId="0" borderId="0" xfId="13" applyAlignment="1">
      <alignment horizontal="left"/>
    </xf>
    <xf numFmtId="0" fontId="0" fillId="0" borderId="2" xfId="0" applyBorder="1" applyAlignment="1">
      <alignment horizontal="left"/>
    </xf>
    <xf numFmtId="164" fontId="0" fillId="0" borderId="0" xfId="0" applyNumberFormat="1"/>
    <xf numFmtId="0" fontId="6" fillId="0" borderId="3" xfId="9"/>
    <xf numFmtId="0" fontId="6" fillId="0" borderId="3" xfId="9" applyAlignment="1">
      <alignment horizontal="center"/>
    </xf>
    <xf numFmtId="164" fontId="6" fillId="0" borderId="3" xfId="9" applyNumberFormat="1" applyAlignment="1">
      <alignment horizontal="right"/>
    </xf>
    <xf numFmtId="49" fontId="10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6" fillId="0" borderId="3" xfId="9" applyAlignment="1">
      <alignment horizontal="left"/>
    </xf>
  </cellXfs>
  <cellStyles count="16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" xfId="15" xr:uid="{11347A82-1655-47AF-8474-E47FCEE948D7}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4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135" totalsRowCount="1" headerRowDxfId="33" dataDxfId="31" headerRowBorderDxfId="32" totalsRowCellStyle="Total">
  <sortState xmlns:xlrd2="http://schemas.microsoft.com/office/spreadsheetml/2017/richdata2" ref="A6:M134">
    <sortCondition ref="E6:E134"/>
    <sortCondition ref="I6:I134"/>
  </sortState>
  <tableColumns count="13">
    <tableColumn id="3" xr3:uid="{00000000-0010-0000-0000-000003000000}" name="County Name" totalsRowLabel="Statewide Total" dataDxfId="30" dataCellStyle="Normal 20" totalsRowCellStyle="Total"/>
    <tableColumn id="1" xr3:uid="{00000000-0010-0000-0000-000001000000}" name="FI$Cal _x000a_Supplier _x000a_ID" dataDxfId="29" totalsRowCellStyle="Total"/>
    <tableColumn id="2" xr3:uid="{00000000-0010-0000-0000-000002000000}" name="FI$Cal _x000a_Address Sequence _x000a_ID" dataDxfId="28" totalsRowDxfId="27" totalsRowCellStyle="Total"/>
    <tableColumn id="12" xr3:uid="{7C11C316-8625-4B7D-8187-98782054BDAD}" name="Full CDS Code" dataDxfId="26" totalsRowDxfId="25" totalsRowCellStyle="Total"/>
    <tableColumn id="4" xr3:uid="{00000000-0010-0000-0000-000004000000}" name="County_x000a_Code" dataDxfId="24" totalsRowDxfId="23" dataCellStyle="Normal 5" totalsRowCellStyle="Total"/>
    <tableColumn id="5" xr3:uid="{00000000-0010-0000-0000-000005000000}" name="District_x000a_Code" dataDxfId="22" totalsRowDxfId="21" dataCellStyle="Normal 2" totalsRowCellStyle="Total"/>
    <tableColumn id="6" xr3:uid="{00000000-0010-0000-0000-000006000000}" name="School_x000a_Code" dataDxfId="20" totalsRowDxfId="19" dataCellStyle="Normal 2" totalsRowCellStyle="Total"/>
    <tableColumn id="7" xr3:uid="{00000000-0010-0000-0000-000007000000}" name="Direct Funded Charter School Number" dataDxfId="18" totalsRowDxfId="17" dataCellStyle="Normal 2" totalsRowCellStyle="Total"/>
    <tableColumn id="8" xr3:uid="{00000000-0010-0000-0000-000008000000}" name="Service Location Field" dataDxfId="16" totalsRowDxfId="15" dataCellStyle="Normal 20" totalsRowCellStyle="Total"/>
    <tableColumn id="9" xr3:uid="{00000000-0010-0000-0000-000009000000}" name="Local Educational Agency" dataDxfId="14" dataCellStyle="Normal 5" totalsRowCellStyle="Total"/>
    <tableColumn id="13" xr3:uid="{59AC7F47-4762-4DDC-B751-D7BCB379153D}" name="LEA Type" dataDxfId="13" dataCellStyle="Normal 5" totalsRowCellStyle="Total"/>
    <tableColumn id="10" xr3:uid="{00000000-0010-0000-0000-00000A000000}" name="2024–25_x000a_Final_x000a_Allocation" totalsRowFunction="custom" dataDxfId="12" totalsRowDxfId="11" dataCellStyle="Normal" totalsRowCellStyle="Total">
      <totalsRowFormula>SUBTOTAL(109, ApptLEA[2024–25
Final
Allocation])</totalsRowFormula>
    </tableColumn>
    <tableColumn id="11" xr3:uid="{00000000-0010-0000-0000-00000B000000}" name="8th_x000a_Apportionment" totalsRowFunction="custom" dataDxfId="10" totalsRowDxfId="9" dataCellStyle="Normal" totalsRowCellStyle="Total">
      <totalsRowFormula>SUBTOTAL(109, ApptLEA[8th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ighth apportionment schedule for Title II, Part A,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46" totalsRowCount="1" headerRowDxfId="8" totalsRowCellStyle="Total">
  <autoFilter ref="A4:E4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7" totalsRowCellStyle="Total"/>
    <tableColumn id="2" xr3:uid="{00000000-0010-0000-0100-000002000000}" name="County Treasurer" dataDxfId="6" totalsRowDxfId="5" totalsRowCellStyle="Total"/>
    <tableColumn id="9" xr3:uid="{00000000-0010-0000-0100-000009000000}" name="Invoice Number" dataDxfId="4" dataCellStyle="Normal" totalsRowCellStyle="Total"/>
    <tableColumn id="11" xr3:uid="{00000000-0010-0000-0100-00000B000000}" name="County Total" totalsRowFunction="custom" dataDxfId="3" totalsRowDxfId="2" totalsRowCellStyle="Total">
      <totalsRowFormula>SUBTOTAL(109, COE[County Total])</totalsRowFormula>
    </tableColumn>
    <tableColumn id="3" xr3:uid="{CC647878-A323-408A-B394-B977FFB2EB1F}" name="Voucher ID" dataDxfId="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eighth apportionment for Title II, Part A,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8"/>
  <sheetViews>
    <sheetView tabSelected="1" zoomScaleNormal="100" zoomScaleSheetLayoutView="100" workbookViewId="0"/>
  </sheetViews>
  <sheetFormatPr defaultColWidth="8.88671875" defaultRowHeight="15" x14ac:dyDescent="0.2"/>
  <cols>
    <col min="1" max="1" width="15.88671875" style="11" customWidth="1"/>
    <col min="2" max="2" width="13.109375" customWidth="1"/>
    <col min="3" max="3" width="9.6640625" style="7" customWidth="1"/>
    <col min="4" max="4" width="16" style="7" customWidth="1"/>
    <col min="5" max="5" width="9.6640625" style="7" customWidth="1"/>
    <col min="6" max="6" width="12" style="6" customWidth="1"/>
    <col min="7" max="7" width="12.109375" style="6" customWidth="1"/>
    <col min="8" max="8" width="13.33203125" style="7" customWidth="1"/>
    <col min="9" max="9" width="9.88671875" style="6" customWidth="1"/>
    <col min="10" max="10" width="40.6640625" style="2" customWidth="1"/>
    <col min="11" max="11" width="9.88671875" style="2" customWidth="1"/>
    <col min="12" max="12" width="15.88671875" customWidth="1"/>
    <col min="13" max="13" width="15.88671875" style="14" customWidth="1"/>
    <col min="14" max="14" width="13.88671875" style="2" customWidth="1"/>
    <col min="15" max="15" width="18.88671875" style="2" customWidth="1"/>
    <col min="16" max="16" width="14" customWidth="1"/>
    <col min="17" max="17" width="14.88671875" style="4" customWidth="1"/>
    <col min="18" max="18" width="15.109375" style="3" customWidth="1"/>
    <col min="19" max="19" width="15.6640625" style="3" customWidth="1"/>
    <col min="20" max="16384" width="8.88671875" style="1"/>
  </cols>
  <sheetData>
    <row r="1" spans="1:19" ht="21" customHeight="1" x14ac:dyDescent="0.3">
      <c r="A1" s="20" t="s">
        <v>21</v>
      </c>
      <c r="B1" s="1"/>
      <c r="C1" s="15"/>
      <c r="D1" s="21"/>
      <c r="E1" s="22"/>
      <c r="F1" s="15"/>
      <c r="G1" s="9"/>
      <c r="H1" s="15"/>
      <c r="I1" s="15"/>
      <c r="J1" s="15"/>
      <c r="K1" s="15"/>
      <c r="L1" s="12"/>
      <c r="M1" s="12"/>
      <c r="N1" s="1"/>
      <c r="O1" s="1"/>
      <c r="P1" s="1"/>
      <c r="Q1" s="1"/>
      <c r="R1" s="1"/>
      <c r="S1" s="1"/>
    </row>
    <row r="2" spans="1:19" customFormat="1" ht="18" x14ac:dyDescent="0.25">
      <c r="A2" s="38" t="s">
        <v>9</v>
      </c>
      <c r="C2" s="7"/>
      <c r="D2" s="7"/>
      <c r="G2" t="s">
        <v>11</v>
      </c>
      <c r="L2" s="13"/>
      <c r="M2" s="13"/>
    </row>
    <row r="3" spans="1:19" s="23" customFormat="1" ht="15.75" x14ac:dyDescent="0.25">
      <c r="A3" s="39" t="s">
        <v>17</v>
      </c>
      <c r="C3" s="21"/>
      <c r="D3" s="21"/>
      <c r="L3" s="24"/>
      <c r="M3" s="24"/>
    </row>
    <row r="4" spans="1:19" customFormat="1" ht="15.75" thickBot="1" x14ac:dyDescent="0.25">
      <c r="A4" s="40" t="s">
        <v>669</v>
      </c>
      <c r="B4" s="19"/>
      <c r="C4" s="10"/>
      <c r="D4" s="10"/>
      <c r="L4" s="13"/>
      <c r="M4" s="13"/>
    </row>
    <row r="5" spans="1:19" ht="64.5" thickTop="1" thickBot="1" x14ac:dyDescent="0.3">
      <c r="A5" s="17" t="s">
        <v>15</v>
      </c>
      <c r="B5" s="18" t="s">
        <v>19</v>
      </c>
      <c r="C5" s="18" t="s">
        <v>16</v>
      </c>
      <c r="D5" s="18" t="s">
        <v>14</v>
      </c>
      <c r="E5" s="17" t="s">
        <v>0</v>
      </c>
      <c r="F5" s="17" t="s">
        <v>1</v>
      </c>
      <c r="G5" s="17" t="s">
        <v>2</v>
      </c>
      <c r="H5" s="17" t="s">
        <v>5</v>
      </c>
      <c r="I5" s="17" t="s">
        <v>4</v>
      </c>
      <c r="J5" s="17" t="s">
        <v>3</v>
      </c>
      <c r="K5" s="17" t="s">
        <v>18</v>
      </c>
      <c r="L5" s="17" t="s">
        <v>20</v>
      </c>
      <c r="M5" s="17" t="s">
        <v>22</v>
      </c>
      <c r="N5" s="1"/>
      <c r="O5" s="1"/>
      <c r="P5" s="1"/>
      <c r="Q5" s="1"/>
      <c r="R5" s="1"/>
      <c r="S5" s="1"/>
    </row>
    <row r="6" spans="1:19" ht="15.75" thickTop="1" x14ac:dyDescent="0.2">
      <c r="A6" s="26" t="s">
        <v>25</v>
      </c>
      <c r="B6" s="21" t="s">
        <v>26</v>
      </c>
      <c r="C6" s="21">
        <v>1</v>
      </c>
      <c r="D6" s="26" t="s">
        <v>27</v>
      </c>
      <c r="E6" s="30" t="s">
        <v>28</v>
      </c>
      <c r="F6" s="31" t="s">
        <v>29</v>
      </c>
      <c r="G6" s="30" t="s">
        <v>30</v>
      </c>
      <c r="H6" s="30" t="s">
        <v>31</v>
      </c>
      <c r="I6" s="32" t="s">
        <v>29</v>
      </c>
      <c r="J6" s="33" t="s">
        <v>32</v>
      </c>
      <c r="K6" s="30" t="s">
        <v>33</v>
      </c>
      <c r="L6" s="41">
        <v>350392</v>
      </c>
      <c r="M6" s="41">
        <v>127873</v>
      </c>
      <c r="N6" s="1"/>
      <c r="O6" s="1"/>
      <c r="P6" s="1"/>
      <c r="Q6" s="1"/>
      <c r="R6" s="1"/>
      <c r="S6" s="1"/>
    </row>
    <row r="7" spans="1:19" x14ac:dyDescent="0.2">
      <c r="A7" s="28" t="s">
        <v>25</v>
      </c>
      <c r="B7" s="21" t="s">
        <v>26</v>
      </c>
      <c r="C7" s="21">
        <v>1</v>
      </c>
      <c r="D7" s="26" t="s">
        <v>34</v>
      </c>
      <c r="E7" s="34" t="s">
        <v>28</v>
      </c>
      <c r="F7" s="35" t="s">
        <v>35</v>
      </c>
      <c r="G7" s="34" t="s">
        <v>30</v>
      </c>
      <c r="H7" s="34" t="s">
        <v>31</v>
      </c>
      <c r="I7" s="36" t="s">
        <v>35</v>
      </c>
      <c r="J7" s="37" t="s">
        <v>36</v>
      </c>
      <c r="K7" s="34" t="s">
        <v>33</v>
      </c>
      <c r="L7" s="41">
        <v>170869</v>
      </c>
      <c r="M7" s="41">
        <v>22398</v>
      </c>
      <c r="N7" s="1"/>
      <c r="O7" s="1"/>
      <c r="P7" s="1"/>
      <c r="Q7" s="1"/>
      <c r="R7" s="1"/>
      <c r="S7" s="1"/>
    </row>
    <row r="8" spans="1:19" x14ac:dyDescent="0.2">
      <c r="A8" s="28" t="s">
        <v>25</v>
      </c>
      <c r="B8" s="21" t="s">
        <v>26</v>
      </c>
      <c r="C8" s="21">
        <v>1</v>
      </c>
      <c r="D8" s="26" t="s">
        <v>37</v>
      </c>
      <c r="E8" s="34" t="s">
        <v>28</v>
      </c>
      <c r="F8" s="35" t="s">
        <v>38</v>
      </c>
      <c r="G8" s="34" t="s">
        <v>39</v>
      </c>
      <c r="H8" s="34" t="s">
        <v>40</v>
      </c>
      <c r="I8" s="36" t="s">
        <v>41</v>
      </c>
      <c r="J8" s="37" t="s">
        <v>42</v>
      </c>
      <c r="K8" s="34" t="s">
        <v>43</v>
      </c>
      <c r="L8" s="41">
        <v>8952</v>
      </c>
      <c r="M8" s="41">
        <v>2526</v>
      </c>
      <c r="N8" s="1"/>
      <c r="O8" s="1"/>
      <c r="P8" s="1"/>
      <c r="Q8" s="1"/>
      <c r="R8" s="1"/>
      <c r="S8" s="1"/>
    </row>
    <row r="9" spans="1:19" x14ac:dyDescent="0.2">
      <c r="A9" s="28" t="s">
        <v>44</v>
      </c>
      <c r="B9" s="21" t="s">
        <v>45</v>
      </c>
      <c r="C9" s="21">
        <v>5</v>
      </c>
      <c r="D9" s="26" t="s">
        <v>46</v>
      </c>
      <c r="E9" s="34" t="s">
        <v>47</v>
      </c>
      <c r="F9" s="35" t="s">
        <v>48</v>
      </c>
      <c r="G9" s="34" t="s">
        <v>30</v>
      </c>
      <c r="H9" s="34" t="s">
        <v>31</v>
      </c>
      <c r="I9" s="36" t="s">
        <v>48</v>
      </c>
      <c r="J9" s="37" t="s">
        <v>49</v>
      </c>
      <c r="K9" s="34" t="s">
        <v>33</v>
      </c>
      <c r="L9" s="41">
        <v>63226</v>
      </c>
      <c r="M9" s="41">
        <v>2943</v>
      </c>
      <c r="N9" s="1"/>
      <c r="O9" s="1"/>
      <c r="P9" s="1"/>
      <c r="Q9" s="1"/>
      <c r="R9" s="1"/>
      <c r="S9" s="1"/>
    </row>
    <row r="10" spans="1:19" x14ac:dyDescent="0.2">
      <c r="A10" s="28" t="s">
        <v>50</v>
      </c>
      <c r="B10" s="21" t="s">
        <v>51</v>
      </c>
      <c r="C10" s="21">
        <v>1</v>
      </c>
      <c r="D10" s="26" t="s">
        <v>52</v>
      </c>
      <c r="E10" s="34" t="s">
        <v>53</v>
      </c>
      <c r="F10" s="35" t="s">
        <v>54</v>
      </c>
      <c r="G10" s="34" t="s">
        <v>30</v>
      </c>
      <c r="H10" s="34" t="s">
        <v>31</v>
      </c>
      <c r="I10" s="36" t="s">
        <v>54</v>
      </c>
      <c r="J10" s="37" t="s">
        <v>55</v>
      </c>
      <c r="K10" s="34" t="s">
        <v>56</v>
      </c>
      <c r="L10" s="41">
        <v>13982</v>
      </c>
      <c r="M10" s="41">
        <v>5786</v>
      </c>
      <c r="N10" s="1"/>
      <c r="O10" s="1"/>
      <c r="P10" s="1"/>
      <c r="Q10" s="1"/>
      <c r="R10" s="1"/>
      <c r="S10" s="1"/>
    </row>
    <row r="11" spans="1:19" x14ac:dyDescent="0.2">
      <c r="A11" s="28" t="s">
        <v>50</v>
      </c>
      <c r="B11" s="21" t="s">
        <v>51</v>
      </c>
      <c r="C11" s="21">
        <v>1</v>
      </c>
      <c r="D11" s="26" t="s">
        <v>57</v>
      </c>
      <c r="E11" s="34" t="s">
        <v>53</v>
      </c>
      <c r="F11" s="35" t="s">
        <v>58</v>
      </c>
      <c r="G11" s="34" t="s">
        <v>30</v>
      </c>
      <c r="H11" s="34" t="s">
        <v>31</v>
      </c>
      <c r="I11" s="36" t="s">
        <v>58</v>
      </c>
      <c r="J11" s="37" t="s">
        <v>59</v>
      </c>
      <c r="K11" s="34" t="s">
        <v>33</v>
      </c>
      <c r="L11" s="41">
        <v>117004</v>
      </c>
      <c r="M11" s="41">
        <v>35929</v>
      </c>
      <c r="N11" s="1"/>
      <c r="O11" s="1"/>
      <c r="P11" s="1"/>
      <c r="Q11" s="1"/>
      <c r="R11" s="1"/>
      <c r="S11" s="1"/>
    </row>
    <row r="12" spans="1:19" x14ac:dyDescent="0.2">
      <c r="A12" s="28" t="s">
        <v>60</v>
      </c>
      <c r="B12" s="21" t="s">
        <v>61</v>
      </c>
      <c r="C12" s="21">
        <v>50</v>
      </c>
      <c r="D12" s="26" t="s">
        <v>62</v>
      </c>
      <c r="E12" s="34" t="s">
        <v>63</v>
      </c>
      <c r="F12" s="35" t="s">
        <v>64</v>
      </c>
      <c r="G12" s="34" t="s">
        <v>30</v>
      </c>
      <c r="H12" s="34" t="s">
        <v>31</v>
      </c>
      <c r="I12" s="36" t="s">
        <v>64</v>
      </c>
      <c r="J12" s="37" t="s">
        <v>65</v>
      </c>
      <c r="K12" s="34" t="s">
        <v>33</v>
      </c>
      <c r="L12" s="41">
        <v>1154622</v>
      </c>
      <c r="M12" s="41">
        <v>62452</v>
      </c>
      <c r="N12" s="1"/>
      <c r="O12" s="1"/>
      <c r="P12" s="1"/>
      <c r="Q12" s="1"/>
      <c r="R12" s="1"/>
      <c r="S12" s="1"/>
    </row>
    <row r="13" spans="1:19" x14ac:dyDescent="0.2">
      <c r="A13" s="28" t="s">
        <v>60</v>
      </c>
      <c r="B13" s="21" t="s">
        <v>61</v>
      </c>
      <c r="C13" s="21">
        <v>50</v>
      </c>
      <c r="D13" s="26" t="s">
        <v>66</v>
      </c>
      <c r="E13" s="34" t="s">
        <v>63</v>
      </c>
      <c r="F13" s="35" t="s">
        <v>67</v>
      </c>
      <c r="G13" s="34" t="s">
        <v>68</v>
      </c>
      <c r="H13" s="34">
        <v>1441</v>
      </c>
      <c r="I13" s="36" t="s">
        <v>69</v>
      </c>
      <c r="J13" s="37" t="s">
        <v>70</v>
      </c>
      <c r="K13" s="34" t="s">
        <v>43</v>
      </c>
      <c r="L13" s="41">
        <v>9921</v>
      </c>
      <c r="M13" s="41">
        <v>2699</v>
      </c>
      <c r="N13" s="1"/>
      <c r="O13" s="1"/>
      <c r="P13" s="1"/>
      <c r="Q13" s="1"/>
      <c r="R13" s="1"/>
      <c r="S13" s="1"/>
    </row>
    <row r="14" spans="1:19" x14ac:dyDescent="0.2">
      <c r="A14" s="28" t="s">
        <v>60</v>
      </c>
      <c r="B14" s="21" t="s">
        <v>61</v>
      </c>
      <c r="C14" s="21">
        <v>50</v>
      </c>
      <c r="D14" s="26" t="s">
        <v>71</v>
      </c>
      <c r="E14" s="34" t="s">
        <v>63</v>
      </c>
      <c r="F14" s="35" t="s">
        <v>72</v>
      </c>
      <c r="G14" s="34" t="s">
        <v>73</v>
      </c>
      <c r="H14" s="34" t="s">
        <v>74</v>
      </c>
      <c r="I14" s="36" t="s">
        <v>75</v>
      </c>
      <c r="J14" s="37" t="s">
        <v>76</v>
      </c>
      <c r="K14" s="34" t="s">
        <v>43</v>
      </c>
      <c r="L14" s="41">
        <v>19701</v>
      </c>
      <c r="M14" s="41">
        <v>4926</v>
      </c>
      <c r="N14" s="1"/>
      <c r="O14" s="1"/>
      <c r="P14" s="1"/>
      <c r="Q14" s="1"/>
      <c r="R14" s="1"/>
      <c r="S14" s="1"/>
    </row>
    <row r="15" spans="1:19" x14ac:dyDescent="0.2">
      <c r="A15" s="28" t="s">
        <v>77</v>
      </c>
      <c r="B15" s="21" t="s">
        <v>78</v>
      </c>
      <c r="C15" s="21">
        <v>1</v>
      </c>
      <c r="D15" s="26" t="s">
        <v>79</v>
      </c>
      <c r="E15" s="34" t="s">
        <v>80</v>
      </c>
      <c r="F15" s="35" t="s">
        <v>81</v>
      </c>
      <c r="G15" s="34" t="s">
        <v>82</v>
      </c>
      <c r="H15" s="34" t="s">
        <v>83</v>
      </c>
      <c r="I15" s="36" t="s">
        <v>84</v>
      </c>
      <c r="J15" s="37" t="s">
        <v>85</v>
      </c>
      <c r="K15" s="34" t="s">
        <v>43</v>
      </c>
      <c r="L15" s="41">
        <v>9139</v>
      </c>
      <c r="M15" s="41">
        <v>6501</v>
      </c>
      <c r="N15" s="1"/>
      <c r="O15" s="1"/>
      <c r="P15" s="1"/>
      <c r="Q15" s="1"/>
      <c r="R15" s="1"/>
      <c r="S15" s="1"/>
    </row>
    <row r="16" spans="1:19" x14ac:dyDescent="0.2">
      <c r="A16" s="28" t="s">
        <v>86</v>
      </c>
      <c r="B16" s="21" t="s">
        <v>87</v>
      </c>
      <c r="C16" s="21">
        <v>1</v>
      </c>
      <c r="D16" s="26" t="s">
        <v>88</v>
      </c>
      <c r="E16" s="34" t="s">
        <v>89</v>
      </c>
      <c r="F16" s="35" t="s">
        <v>90</v>
      </c>
      <c r="G16" s="34" t="s">
        <v>30</v>
      </c>
      <c r="H16" s="34" t="s">
        <v>31</v>
      </c>
      <c r="I16" s="36" t="s">
        <v>90</v>
      </c>
      <c r="J16" s="37" t="s">
        <v>91</v>
      </c>
      <c r="K16" s="34" t="s">
        <v>33</v>
      </c>
      <c r="L16" s="41">
        <v>9781</v>
      </c>
      <c r="M16" s="41">
        <v>1953</v>
      </c>
      <c r="N16" s="1"/>
      <c r="O16" s="1"/>
      <c r="P16" s="1"/>
      <c r="Q16" s="1"/>
      <c r="R16" s="1"/>
      <c r="S16" s="1"/>
    </row>
    <row r="17" spans="1:19" x14ac:dyDescent="0.2">
      <c r="A17" s="28" t="s">
        <v>92</v>
      </c>
      <c r="B17" s="21" t="s">
        <v>93</v>
      </c>
      <c r="C17" s="21">
        <v>10</v>
      </c>
      <c r="D17" s="26" t="s">
        <v>94</v>
      </c>
      <c r="E17" s="34" t="s">
        <v>95</v>
      </c>
      <c r="F17" s="35" t="s">
        <v>96</v>
      </c>
      <c r="G17" s="34" t="s">
        <v>30</v>
      </c>
      <c r="H17" s="34" t="s">
        <v>31</v>
      </c>
      <c r="I17" s="36" t="s">
        <v>96</v>
      </c>
      <c r="J17" s="37" t="s">
        <v>97</v>
      </c>
      <c r="K17" s="34" t="s">
        <v>33</v>
      </c>
      <c r="L17" s="41">
        <v>755741</v>
      </c>
      <c r="M17" s="41">
        <v>170092</v>
      </c>
      <c r="N17" s="1"/>
      <c r="O17" s="1"/>
      <c r="P17" s="1"/>
      <c r="Q17" s="1"/>
      <c r="R17" s="1"/>
      <c r="S17" s="1"/>
    </row>
    <row r="18" spans="1:19" x14ac:dyDescent="0.2">
      <c r="A18" s="28" t="s">
        <v>92</v>
      </c>
      <c r="B18" s="21" t="s">
        <v>93</v>
      </c>
      <c r="C18" s="21">
        <v>10</v>
      </c>
      <c r="D18" s="26" t="s">
        <v>98</v>
      </c>
      <c r="E18" s="34" t="s">
        <v>95</v>
      </c>
      <c r="F18" s="35" t="s">
        <v>99</v>
      </c>
      <c r="G18" s="34" t="s">
        <v>30</v>
      </c>
      <c r="H18" s="34" t="s">
        <v>31</v>
      </c>
      <c r="I18" s="36" t="s">
        <v>99</v>
      </c>
      <c r="J18" s="37" t="s">
        <v>100</v>
      </c>
      <c r="K18" s="34" t="s">
        <v>33</v>
      </c>
      <c r="L18" s="41">
        <v>196808</v>
      </c>
      <c r="M18" s="41">
        <v>22863</v>
      </c>
      <c r="N18" s="1"/>
      <c r="O18" s="1"/>
      <c r="P18" s="1"/>
      <c r="Q18" s="1"/>
      <c r="R18" s="1"/>
      <c r="S18" s="1"/>
    </row>
    <row r="19" spans="1:19" x14ac:dyDescent="0.2">
      <c r="A19" s="28" t="s">
        <v>92</v>
      </c>
      <c r="B19" s="21" t="s">
        <v>93</v>
      </c>
      <c r="C19" s="21">
        <v>10</v>
      </c>
      <c r="D19" s="26" t="s">
        <v>101</v>
      </c>
      <c r="E19" s="34" t="s">
        <v>95</v>
      </c>
      <c r="F19" s="35" t="s">
        <v>102</v>
      </c>
      <c r="G19" s="34" t="s">
        <v>30</v>
      </c>
      <c r="H19" s="34" t="s">
        <v>31</v>
      </c>
      <c r="I19" s="36" t="s">
        <v>102</v>
      </c>
      <c r="J19" s="37" t="s">
        <v>103</v>
      </c>
      <c r="K19" s="34" t="s">
        <v>33</v>
      </c>
      <c r="L19" s="41">
        <v>66515</v>
      </c>
      <c r="M19" s="41">
        <v>36745</v>
      </c>
      <c r="N19" s="1"/>
      <c r="O19" s="1"/>
      <c r="P19" s="1"/>
      <c r="Q19" s="1"/>
      <c r="R19" s="1"/>
      <c r="S19" s="1"/>
    </row>
    <row r="20" spans="1:19" x14ac:dyDescent="0.2">
      <c r="A20" s="28" t="s">
        <v>92</v>
      </c>
      <c r="B20" s="21" t="s">
        <v>93</v>
      </c>
      <c r="C20" s="21">
        <v>10</v>
      </c>
      <c r="D20" s="26" t="s">
        <v>104</v>
      </c>
      <c r="E20" s="34" t="s">
        <v>95</v>
      </c>
      <c r="F20" s="35" t="s">
        <v>105</v>
      </c>
      <c r="G20" s="34" t="s">
        <v>106</v>
      </c>
      <c r="H20" s="34" t="s">
        <v>107</v>
      </c>
      <c r="I20" s="36" t="s">
        <v>108</v>
      </c>
      <c r="J20" s="37" t="s">
        <v>109</v>
      </c>
      <c r="K20" s="34" t="s">
        <v>43</v>
      </c>
      <c r="L20" s="41">
        <v>57484</v>
      </c>
      <c r="M20" s="41">
        <v>8326</v>
      </c>
      <c r="N20" s="1"/>
      <c r="O20" s="1"/>
      <c r="P20" s="1"/>
      <c r="Q20" s="1"/>
      <c r="R20" s="1"/>
      <c r="S20" s="1"/>
    </row>
    <row r="21" spans="1:19" x14ac:dyDescent="0.2">
      <c r="A21" s="28" t="s">
        <v>110</v>
      </c>
      <c r="B21" s="21" t="s">
        <v>111</v>
      </c>
      <c r="C21" s="21">
        <v>5</v>
      </c>
      <c r="D21" s="26" t="s">
        <v>112</v>
      </c>
      <c r="E21" s="34" t="s">
        <v>113</v>
      </c>
      <c r="F21" s="35" t="s">
        <v>114</v>
      </c>
      <c r="G21" s="34" t="s">
        <v>30</v>
      </c>
      <c r="H21" s="34" t="s">
        <v>31</v>
      </c>
      <c r="I21" s="36" t="s">
        <v>114</v>
      </c>
      <c r="J21" s="37" t="s">
        <v>115</v>
      </c>
      <c r="K21" s="34" t="s">
        <v>33</v>
      </c>
      <c r="L21" s="41">
        <v>22418</v>
      </c>
      <c r="M21" s="41">
        <v>6547</v>
      </c>
      <c r="N21" s="1"/>
      <c r="O21" s="1"/>
      <c r="P21" s="1"/>
      <c r="Q21" s="1"/>
      <c r="R21" s="1"/>
      <c r="S21" s="1"/>
    </row>
    <row r="22" spans="1:19" x14ac:dyDescent="0.2">
      <c r="A22" s="28" t="s">
        <v>116</v>
      </c>
      <c r="B22" s="21" t="s">
        <v>117</v>
      </c>
      <c r="C22" s="21">
        <v>2</v>
      </c>
      <c r="D22" s="26" t="s">
        <v>118</v>
      </c>
      <c r="E22" s="34" t="s">
        <v>119</v>
      </c>
      <c r="F22" s="35" t="s">
        <v>120</v>
      </c>
      <c r="G22" s="34" t="s">
        <v>30</v>
      </c>
      <c r="H22" s="34" t="s">
        <v>31</v>
      </c>
      <c r="I22" s="36" t="s">
        <v>120</v>
      </c>
      <c r="J22" s="37" t="s">
        <v>121</v>
      </c>
      <c r="K22" s="34" t="s">
        <v>33</v>
      </c>
      <c r="L22" s="41">
        <v>2092046</v>
      </c>
      <c r="M22" s="41">
        <v>146911</v>
      </c>
      <c r="N22" s="1"/>
      <c r="O22" s="1"/>
      <c r="P22" s="1"/>
      <c r="Q22" s="1"/>
      <c r="R22" s="1"/>
      <c r="S22" s="1"/>
    </row>
    <row r="23" spans="1:19" x14ac:dyDescent="0.2">
      <c r="A23" s="28" t="s">
        <v>116</v>
      </c>
      <c r="B23" s="21" t="s">
        <v>117</v>
      </c>
      <c r="C23" s="21">
        <v>2</v>
      </c>
      <c r="D23" s="26" t="s">
        <v>122</v>
      </c>
      <c r="E23" s="34" t="s">
        <v>119</v>
      </c>
      <c r="F23" s="35" t="s">
        <v>123</v>
      </c>
      <c r="G23" s="34" t="s">
        <v>30</v>
      </c>
      <c r="H23" s="34" t="s">
        <v>31</v>
      </c>
      <c r="I23" s="36" t="s">
        <v>123</v>
      </c>
      <c r="J23" s="37" t="s">
        <v>124</v>
      </c>
      <c r="K23" s="34" t="s">
        <v>33</v>
      </c>
      <c r="L23" s="41">
        <v>478634</v>
      </c>
      <c r="M23" s="41">
        <v>77129</v>
      </c>
      <c r="N23" s="1"/>
      <c r="O23" s="1"/>
      <c r="P23" s="1"/>
      <c r="Q23" s="1"/>
      <c r="R23" s="1"/>
      <c r="S23" s="1"/>
    </row>
    <row r="24" spans="1:19" x14ac:dyDescent="0.2">
      <c r="A24" s="28" t="s">
        <v>116</v>
      </c>
      <c r="B24" s="21" t="s">
        <v>117</v>
      </c>
      <c r="C24" s="21">
        <v>2</v>
      </c>
      <c r="D24" s="26" t="s">
        <v>125</v>
      </c>
      <c r="E24" s="34" t="s">
        <v>119</v>
      </c>
      <c r="F24" s="35" t="s">
        <v>126</v>
      </c>
      <c r="G24" s="34" t="s">
        <v>30</v>
      </c>
      <c r="H24" s="34" t="s">
        <v>31</v>
      </c>
      <c r="I24" s="36" t="s">
        <v>126</v>
      </c>
      <c r="J24" s="37" t="s">
        <v>127</v>
      </c>
      <c r="K24" s="34" t="s">
        <v>33</v>
      </c>
      <c r="L24" s="41">
        <v>2065562</v>
      </c>
      <c r="M24" s="41">
        <v>391888</v>
      </c>
      <c r="N24" s="1"/>
      <c r="O24" s="1"/>
      <c r="P24" s="1"/>
      <c r="Q24" s="1"/>
      <c r="R24" s="1"/>
      <c r="S24" s="1"/>
    </row>
    <row r="25" spans="1:19" x14ac:dyDescent="0.2">
      <c r="A25" s="28" t="s">
        <v>116</v>
      </c>
      <c r="B25" s="21" t="s">
        <v>117</v>
      </c>
      <c r="C25" s="21">
        <v>2</v>
      </c>
      <c r="D25" s="26" t="s">
        <v>128</v>
      </c>
      <c r="E25" s="34" t="s">
        <v>119</v>
      </c>
      <c r="F25" s="35" t="s">
        <v>129</v>
      </c>
      <c r="G25" s="34" t="s">
        <v>30</v>
      </c>
      <c r="H25" s="34" t="s">
        <v>31</v>
      </c>
      <c r="I25" s="36" t="s">
        <v>129</v>
      </c>
      <c r="J25" s="37" t="s">
        <v>130</v>
      </c>
      <c r="K25" s="34" t="s">
        <v>33</v>
      </c>
      <c r="L25" s="41">
        <v>68190</v>
      </c>
      <c r="M25" s="41">
        <v>5525</v>
      </c>
      <c r="N25" s="1"/>
      <c r="O25" s="1"/>
      <c r="P25" s="1"/>
      <c r="Q25" s="1"/>
      <c r="R25" s="1"/>
      <c r="S25" s="1"/>
    </row>
    <row r="26" spans="1:19" x14ac:dyDescent="0.2">
      <c r="A26" s="26" t="s">
        <v>116</v>
      </c>
      <c r="B26" s="21" t="s">
        <v>117</v>
      </c>
      <c r="C26" s="21">
        <v>2</v>
      </c>
      <c r="D26" s="26" t="s">
        <v>131</v>
      </c>
      <c r="E26" s="34" t="s">
        <v>119</v>
      </c>
      <c r="F26" s="35" t="s">
        <v>132</v>
      </c>
      <c r="G26" s="34" t="s">
        <v>30</v>
      </c>
      <c r="H26" s="34" t="s">
        <v>31</v>
      </c>
      <c r="I26" s="36" t="s">
        <v>132</v>
      </c>
      <c r="J26" s="37" t="s">
        <v>133</v>
      </c>
      <c r="K26" s="34" t="s">
        <v>33</v>
      </c>
      <c r="L26" s="41">
        <v>43197</v>
      </c>
      <c r="M26" s="41">
        <v>11214</v>
      </c>
      <c r="N26" s="1"/>
      <c r="O26" s="1"/>
      <c r="P26" s="1"/>
      <c r="Q26" s="1"/>
      <c r="R26" s="1"/>
      <c r="S26" s="1"/>
    </row>
    <row r="27" spans="1:19" x14ac:dyDescent="0.2">
      <c r="A27" s="26" t="s">
        <v>116</v>
      </c>
      <c r="B27" s="21" t="s">
        <v>117</v>
      </c>
      <c r="C27" s="21">
        <v>2</v>
      </c>
      <c r="D27" s="26" t="s">
        <v>134</v>
      </c>
      <c r="E27" s="34" t="s">
        <v>119</v>
      </c>
      <c r="F27" s="35" t="s">
        <v>135</v>
      </c>
      <c r="G27" s="34" t="s">
        <v>136</v>
      </c>
      <c r="H27" s="34" t="s">
        <v>137</v>
      </c>
      <c r="I27" s="36" t="s">
        <v>138</v>
      </c>
      <c r="J27" s="37" t="s">
        <v>139</v>
      </c>
      <c r="K27" s="34" t="s">
        <v>43</v>
      </c>
      <c r="L27" s="41">
        <v>15039</v>
      </c>
      <c r="M27" s="41">
        <v>1252</v>
      </c>
      <c r="N27" s="1"/>
      <c r="O27" s="1"/>
      <c r="P27" s="1"/>
      <c r="Q27" s="1"/>
      <c r="R27" s="1"/>
      <c r="S27" s="1"/>
    </row>
    <row r="28" spans="1:19" x14ac:dyDescent="0.2">
      <c r="A28" s="26" t="s">
        <v>140</v>
      </c>
      <c r="B28" s="21" t="s">
        <v>141</v>
      </c>
      <c r="C28" s="21">
        <v>22</v>
      </c>
      <c r="D28" s="26" t="s">
        <v>142</v>
      </c>
      <c r="E28" s="34" t="s">
        <v>143</v>
      </c>
      <c r="F28" s="35" t="s">
        <v>144</v>
      </c>
      <c r="G28" s="34" t="s">
        <v>30</v>
      </c>
      <c r="H28" s="34" t="s">
        <v>31</v>
      </c>
      <c r="I28" s="36" t="s">
        <v>144</v>
      </c>
      <c r="J28" s="37" t="s">
        <v>145</v>
      </c>
      <c r="K28" s="34" t="s">
        <v>33</v>
      </c>
      <c r="L28" s="41">
        <v>23743</v>
      </c>
      <c r="M28" s="41">
        <v>4017</v>
      </c>
      <c r="N28" s="1"/>
      <c r="O28" s="1"/>
      <c r="P28" s="1"/>
      <c r="Q28" s="1"/>
      <c r="R28" s="1"/>
      <c r="S28" s="1"/>
    </row>
    <row r="29" spans="1:19" x14ac:dyDescent="0.2">
      <c r="A29" s="26" t="s">
        <v>140</v>
      </c>
      <c r="B29" s="21" t="s">
        <v>141</v>
      </c>
      <c r="C29" s="21">
        <v>22</v>
      </c>
      <c r="D29" s="26" t="s">
        <v>146</v>
      </c>
      <c r="E29" s="34" t="s">
        <v>143</v>
      </c>
      <c r="F29" s="35" t="s">
        <v>147</v>
      </c>
      <c r="G29" s="34" t="s">
        <v>30</v>
      </c>
      <c r="H29" s="34" t="s">
        <v>31</v>
      </c>
      <c r="I29" s="36" t="s">
        <v>147</v>
      </c>
      <c r="J29" s="37" t="s">
        <v>148</v>
      </c>
      <c r="K29" s="34" t="s">
        <v>33</v>
      </c>
      <c r="L29" s="41">
        <v>170765</v>
      </c>
      <c r="M29" s="41">
        <v>43057</v>
      </c>
      <c r="N29" s="1"/>
      <c r="O29" s="1"/>
      <c r="P29" s="1"/>
      <c r="Q29" s="1"/>
      <c r="R29" s="1"/>
      <c r="S29" s="1"/>
    </row>
    <row r="30" spans="1:19" x14ac:dyDescent="0.2">
      <c r="A30" s="26" t="s">
        <v>140</v>
      </c>
      <c r="B30" s="21" t="s">
        <v>141</v>
      </c>
      <c r="C30" s="21">
        <v>22</v>
      </c>
      <c r="D30" s="26" t="s">
        <v>149</v>
      </c>
      <c r="E30" s="34" t="s">
        <v>143</v>
      </c>
      <c r="F30" s="35" t="s">
        <v>150</v>
      </c>
      <c r="G30" s="34" t="s">
        <v>30</v>
      </c>
      <c r="H30" s="34" t="s">
        <v>31</v>
      </c>
      <c r="I30" s="36" t="s">
        <v>150</v>
      </c>
      <c r="J30" s="37" t="s">
        <v>151</v>
      </c>
      <c r="K30" s="34" t="s">
        <v>33</v>
      </c>
      <c r="L30" s="41">
        <v>82785</v>
      </c>
      <c r="M30" s="41">
        <v>10720</v>
      </c>
      <c r="N30" s="1"/>
      <c r="O30" s="1"/>
      <c r="P30" s="1"/>
      <c r="Q30" s="1"/>
      <c r="R30" s="1"/>
      <c r="S30" s="1"/>
    </row>
    <row r="31" spans="1:19" x14ac:dyDescent="0.2">
      <c r="A31" s="26" t="s">
        <v>140</v>
      </c>
      <c r="B31" s="21" t="s">
        <v>141</v>
      </c>
      <c r="C31" s="21">
        <v>22</v>
      </c>
      <c r="D31" s="26" t="s">
        <v>152</v>
      </c>
      <c r="E31" s="34" t="s">
        <v>143</v>
      </c>
      <c r="F31" s="35" t="s">
        <v>153</v>
      </c>
      <c r="G31" s="34" t="s">
        <v>154</v>
      </c>
      <c r="H31" s="34" t="s">
        <v>155</v>
      </c>
      <c r="I31" s="36" t="s">
        <v>156</v>
      </c>
      <c r="J31" s="37" t="s">
        <v>157</v>
      </c>
      <c r="K31" s="34" t="s">
        <v>43</v>
      </c>
      <c r="L31" s="41">
        <v>21985</v>
      </c>
      <c r="M31" s="41">
        <v>3736</v>
      </c>
      <c r="N31" s="1"/>
      <c r="O31" s="1"/>
      <c r="P31" s="1"/>
      <c r="Q31" s="1"/>
      <c r="R31" s="1"/>
      <c r="S31" s="1"/>
    </row>
    <row r="32" spans="1:19" x14ac:dyDescent="0.2">
      <c r="A32" s="26" t="s">
        <v>158</v>
      </c>
      <c r="B32" s="21" t="s">
        <v>159</v>
      </c>
      <c r="C32" s="21">
        <v>1</v>
      </c>
      <c r="D32" s="26" t="s">
        <v>160</v>
      </c>
      <c r="E32" s="34" t="s">
        <v>161</v>
      </c>
      <c r="F32" s="35" t="s">
        <v>162</v>
      </c>
      <c r="G32" s="34" t="s">
        <v>30</v>
      </c>
      <c r="H32" s="34" t="s">
        <v>31</v>
      </c>
      <c r="I32" s="36" t="s">
        <v>162</v>
      </c>
      <c r="J32" s="37" t="s">
        <v>163</v>
      </c>
      <c r="K32" s="34" t="s">
        <v>33</v>
      </c>
      <c r="L32" s="41">
        <v>9856</v>
      </c>
      <c r="M32" s="41">
        <v>187</v>
      </c>
      <c r="N32" s="1"/>
      <c r="O32" s="1"/>
      <c r="P32" s="1"/>
      <c r="Q32" s="1"/>
      <c r="R32" s="1"/>
      <c r="S32" s="1"/>
    </row>
    <row r="33" spans="1:19" x14ac:dyDescent="0.2">
      <c r="A33" s="26" t="s">
        <v>158</v>
      </c>
      <c r="B33" s="21" t="s">
        <v>159</v>
      </c>
      <c r="C33" s="21">
        <v>1</v>
      </c>
      <c r="D33" s="26" t="s">
        <v>164</v>
      </c>
      <c r="E33" s="34" t="s">
        <v>161</v>
      </c>
      <c r="F33" s="35" t="s">
        <v>165</v>
      </c>
      <c r="G33" s="34" t="s">
        <v>30</v>
      </c>
      <c r="H33" s="34" t="s">
        <v>31</v>
      </c>
      <c r="I33" s="36" t="s">
        <v>165</v>
      </c>
      <c r="J33" s="37" t="s">
        <v>166</v>
      </c>
      <c r="K33" s="34" t="s">
        <v>33</v>
      </c>
      <c r="L33" s="41">
        <v>12667</v>
      </c>
      <c r="M33" s="41">
        <v>5195</v>
      </c>
      <c r="N33" s="1"/>
      <c r="O33" s="1"/>
      <c r="P33" s="1"/>
      <c r="Q33" s="1"/>
      <c r="R33" s="1"/>
      <c r="S33" s="1"/>
    </row>
    <row r="34" spans="1:19" x14ac:dyDescent="0.2">
      <c r="A34" s="26" t="s">
        <v>167</v>
      </c>
      <c r="B34" s="21" t="s">
        <v>168</v>
      </c>
      <c r="C34" s="21">
        <v>1</v>
      </c>
      <c r="D34" s="26" t="s">
        <v>169</v>
      </c>
      <c r="E34" s="34" t="s">
        <v>170</v>
      </c>
      <c r="F34" s="35" t="s">
        <v>171</v>
      </c>
      <c r="G34" s="34" t="s">
        <v>30</v>
      </c>
      <c r="H34" s="34" t="s">
        <v>31</v>
      </c>
      <c r="I34" s="36" t="s">
        <v>171</v>
      </c>
      <c r="J34" s="37" t="s">
        <v>172</v>
      </c>
      <c r="K34" s="34" t="s">
        <v>56</v>
      </c>
      <c r="L34" s="41">
        <v>45858</v>
      </c>
      <c r="M34" s="41">
        <v>5100</v>
      </c>
      <c r="N34" s="1"/>
      <c r="O34" s="1"/>
      <c r="P34" s="1"/>
      <c r="Q34" s="1"/>
      <c r="R34" s="1"/>
      <c r="S34" s="1"/>
    </row>
    <row r="35" spans="1:19" x14ac:dyDescent="0.2">
      <c r="A35" s="26" t="s">
        <v>167</v>
      </c>
      <c r="B35" s="21" t="s">
        <v>168</v>
      </c>
      <c r="C35" s="21">
        <v>1</v>
      </c>
      <c r="D35" s="26" t="s">
        <v>173</v>
      </c>
      <c r="E35" s="34" t="s">
        <v>170</v>
      </c>
      <c r="F35" s="35" t="s">
        <v>174</v>
      </c>
      <c r="G35" s="34" t="s">
        <v>30</v>
      </c>
      <c r="H35" s="34" t="s">
        <v>31</v>
      </c>
      <c r="I35" s="36" t="s">
        <v>174</v>
      </c>
      <c r="J35" s="37" t="s">
        <v>175</v>
      </c>
      <c r="K35" s="34" t="s">
        <v>33</v>
      </c>
      <c r="L35" s="41">
        <v>453568</v>
      </c>
      <c r="M35" s="41">
        <v>254453</v>
      </c>
      <c r="N35" s="1"/>
      <c r="O35" s="1"/>
      <c r="P35" s="1"/>
      <c r="Q35" s="1"/>
      <c r="R35" s="1"/>
      <c r="S35" s="1"/>
    </row>
    <row r="36" spans="1:19" x14ac:dyDescent="0.2">
      <c r="A36" s="26" t="s">
        <v>167</v>
      </c>
      <c r="B36" s="21" t="s">
        <v>168</v>
      </c>
      <c r="C36" s="21">
        <v>1</v>
      </c>
      <c r="D36" s="26" t="s">
        <v>176</v>
      </c>
      <c r="E36" s="34" t="s">
        <v>170</v>
      </c>
      <c r="F36" s="35" t="s">
        <v>177</v>
      </c>
      <c r="G36" s="34" t="s">
        <v>30</v>
      </c>
      <c r="H36" s="34" t="s">
        <v>31</v>
      </c>
      <c r="I36" s="36" t="s">
        <v>177</v>
      </c>
      <c r="J36" s="37" t="s">
        <v>178</v>
      </c>
      <c r="K36" s="34" t="s">
        <v>33</v>
      </c>
      <c r="L36" s="41">
        <v>1094114</v>
      </c>
      <c r="M36" s="41">
        <v>280798</v>
      </c>
      <c r="N36" s="1"/>
      <c r="O36" s="1"/>
      <c r="P36" s="1"/>
      <c r="Q36" s="1"/>
      <c r="R36" s="1"/>
      <c r="S36" s="1"/>
    </row>
    <row r="37" spans="1:19" x14ac:dyDescent="0.2">
      <c r="A37" s="26" t="s">
        <v>167</v>
      </c>
      <c r="B37" s="21" t="s">
        <v>168</v>
      </c>
      <c r="C37" s="21">
        <v>1</v>
      </c>
      <c r="D37" s="26" t="s">
        <v>179</v>
      </c>
      <c r="E37" s="34" t="s">
        <v>170</v>
      </c>
      <c r="F37" s="35" t="s">
        <v>180</v>
      </c>
      <c r="G37" s="34" t="s">
        <v>30</v>
      </c>
      <c r="H37" s="34" t="s">
        <v>31</v>
      </c>
      <c r="I37" s="36" t="s">
        <v>180</v>
      </c>
      <c r="J37" s="37" t="s">
        <v>181</v>
      </c>
      <c r="K37" s="34" t="s">
        <v>33</v>
      </c>
      <c r="L37" s="41">
        <v>400518</v>
      </c>
      <c r="M37" s="41">
        <v>32566</v>
      </c>
      <c r="N37" s="1"/>
      <c r="O37" s="1"/>
      <c r="P37" s="1"/>
      <c r="Q37" s="1"/>
      <c r="R37" s="1"/>
      <c r="S37" s="1"/>
    </row>
    <row r="38" spans="1:19" x14ac:dyDescent="0.2">
      <c r="A38" s="26" t="s">
        <v>167</v>
      </c>
      <c r="B38" s="21" t="s">
        <v>168</v>
      </c>
      <c r="C38" s="21">
        <v>1</v>
      </c>
      <c r="D38" s="26" t="s">
        <v>182</v>
      </c>
      <c r="E38" s="34" t="s">
        <v>170</v>
      </c>
      <c r="F38" s="35" t="s">
        <v>183</v>
      </c>
      <c r="G38" s="34" t="s">
        <v>30</v>
      </c>
      <c r="H38" s="34" t="s">
        <v>31</v>
      </c>
      <c r="I38" s="36" t="s">
        <v>183</v>
      </c>
      <c r="J38" s="37" t="s">
        <v>184</v>
      </c>
      <c r="K38" s="34" t="s">
        <v>33</v>
      </c>
      <c r="L38" s="41">
        <v>377222</v>
      </c>
      <c r="M38" s="41">
        <v>15950</v>
      </c>
      <c r="N38" s="1"/>
      <c r="O38" s="1"/>
      <c r="P38" s="1"/>
      <c r="Q38" s="1"/>
      <c r="R38" s="1"/>
      <c r="S38" s="1"/>
    </row>
    <row r="39" spans="1:19" x14ac:dyDescent="0.2">
      <c r="A39" s="26" t="s">
        <v>167</v>
      </c>
      <c r="B39" s="21" t="s">
        <v>168</v>
      </c>
      <c r="C39" s="21">
        <v>1</v>
      </c>
      <c r="D39" s="26" t="s">
        <v>185</v>
      </c>
      <c r="E39" s="34" t="s">
        <v>170</v>
      </c>
      <c r="F39" s="35" t="s">
        <v>186</v>
      </c>
      <c r="G39" s="34" t="s">
        <v>30</v>
      </c>
      <c r="H39" s="34" t="s">
        <v>31</v>
      </c>
      <c r="I39" s="36" t="s">
        <v>186</v>
      </c>
      <c r="J39" s="37" t="s">
        <v>187</v>
      </c>
      <c r="K39" s="34" t="s">
        <v>33</v>
      </c>
      <c r="L39" s="41">
        <v>743664</v>
      </c>
      <c r="M39" s="41">
        <v>120798</v>
      </c>
      <c r="N39" s="1"/>
      <c r="O39" s="1"/>
      <c r="P39" s="1"/>
      <c r="Q39" s="1"/>
      <c r="R39" s="1"/>
      <c r="S39" s="1"/>
    </row>
    <row r="40" spans="1:19" x14ac:dyDescent="0.2">
      <c r="A40" s="26" t="s">
        <v>167</v>
      </c>
      <c r="B40" s="21" t="s">
        <v>168</v>
      </c>
      <c r="C40" s="21">
        <v>1</v>
      </c>
      <c r="D40" s="26" t="s">
        <v>188</v>
      </c>
      <c r="E40" s="34" t="s">
        <v>170</v>
      </c>
      <c r="F40" s="35" t="s">
        <v>189</v>
      </c>
      <c r="G40" s="34" t="s">
        <v>30</v>
      </c>
      <c r="H40" s="34" t="s">
        <v>31</v>
      </c>
      <c r="I40" s="36" t="s">
        <v>189</v>
      </c>
      <c r="J40" s="37" t="s">
        <v>190</v>
      </c>
      <c r="K40" s="34" t="s">
        <v>33</v>
      </c>
      <c r="L40" s="41">
        <v>923059</v>
      </c>
      <c r="M40" s="41">
        <v>222372</v>
      </c>
      <c r="N40" s="1"/>
      <c r="O40" s="1"/>
      <c r="P40" s="1"/>
      <c r="Q40" s="1"/>
      <c r="R40" s="1"/>
      <c r="S40" s="1"/>
    </row>
    <row r="41" spans="1:19" x14ac:dyDescent="0.2">
      <c r="A41" s="26" t="s">
        <v>167</v>
      </c>
      <c r="B41" s="21" t="s">
        <v>168</v>
      </c>
      <c r="C41" s="21">
        <v>1</v>
      </c>
      <c r="D41" s="26" t="s">
        <v>191</v>
      </c>
      <c r="E41" s="34" t="s">
        <v>170</v>
      </c>
      <c r="F41" s="35" t="s">
        <v>192</v>
      </c>
      <c r="G41" s="34" t="s">
        <v>30</v>
      </c>
      <c r="H41" s="34" t="s">
        <v>31</v>
      </c>
      <c r="I41" s="36" t="s">
        <v>192</v>
      </c>
      <c r="J41" s="37" t="s">
        <v>193</v>
      </c>
      <c r="K41" s="34" t="s">
        <v>33</v>
      </c>
      <c r="L41" s="41">
        <v>233904</v>
      </c>
      <c r="M41" s="41">
        <v>1722</v>
      </c>
      <c r="N41" s="1"/>
      <c r="O41" s="1"/>
      <c r="P41" s="1"/>
      <c r="Q41" s="1"/>
      <c r="R41" s="1"/>
      <c r="S41" s="1"/>
    </row>
    <row r="42" spans="1:19" x14ac:dyDescent="0.2">
      <c r="A42" s="26" t="s">
        <v>167</v>
      </c>
      <c r="B42" s="21" t="s">
        <v>168</v>
      </c>
      <c r="C42" s="21">
        <v>1</v>
      </c>
      <c r="D42" s="26" t="s">
        <v>194</v>
      </c>
      <c r="E42" s="34" t="s">
        <v>170</v>
      </c>
      <c r="F42" s="35" t="s">
        <v>195</v>
      </c>
      <c r="G42" s="34" t="s">
        <v>30</v>
      </c>
      <c r="H42" s="34" t="s">
        <v>31</v>
      </c>
      <c r="I42" s="36" t="s">
        <v>195</v>
      </c>
      <c r="J42" s="37" t="s">
        <v>196</v>
      </c>
      <c r="K42" s="34" t="s">
        <v>33</v>
      </c>
      <c r="L42" s="41">
        <v>1530464</v>
      </c>
      <c r="M42" s="41">
        <v>142567</v>
      </c>
      <c r="N42" s="1"/>
      <c r="O42" s="1"/>
      <c r="P42" s="1"/>
      <c r="Q42" s="1"/>
      <c r="R42" s="1"/>
      <c r="S42" s="1"/>
    </row>
    <row r="43" spans="1:19" x14ac:dyDescent="0.2">
      <c r="A43" s="26" t="s">
        <v>167</v>
      </c>
      <c r="B43" s="21" t="s">
        <v>168</v>
      </c>
      <c r="C43" s="21">
        <v>1</v>
      </c>
      <c r="D43" s="26" t="s">
        <v>197</v>
      </c>
      <c r="E43" s="34" t="s">
        <v>170</v>
      </c>
      <c r="F43" s="35" t="s">
        <v>198</v>
      </c>
      <c r="G43" s="34" t="s">
        <v>30</v>
      </c>
      <c r="H43" s="34" t="s">
        <v>31</v>
      </c>
      <c r="I43" s="36" t="s">
        <v>198</v>
      </c>
      <c r="J43" s="37" t="s">
        <v>199</v>
      </c>
      <c r="K43" s="34" t="s">
        <v>33</v>
      </c>
      <c r="L43" s="41">
        <v>592815</v>
      </c>
      <c r="M43" s="41">
        <v>124323</v>
      </c>
      <c r="N43" s="1"/>
      <c r="O43" s="1"/>
      <c r="P43" s="1"/>
      <c r="Q43" s="1"/>
      <c r="R43" s="1"/>
      <c r="S43" s="1"/>
    </row>
    <row r="44" spans="1:19" x14ac:dyDescent="0.2">
      <c r="A44" s="26" t="s">
        <v>167</v>
      </c>
      <c r="B44" s="21" t="s">
        <v>168</v>
      </c>
      <c r="C44" s="21">
        <v>1</v>
      </c>
      <c r="D44" s="26" t="s">
        <v>200</v>
      </c>
      <c r="E44" s="34" t="s">
        <v>170</v>
      </c>
      <c r="F44" s="35" t="s">
        <v>186</v>
      </c>
      <c r="G44" s="34" t="s">
        <v>201</v>
      </c>
      <c r="H44" s="34" t="s">
        <v>202</v>
      </c>
      <c r="I44" s="36" t="s">
        <v>203</v>
      </c>
      <c r="J44" s="37" t="s">
        <v>204</v>
      </c>
      <c r="K44" s="34" t="s">
        <v>43</v>
      </c>
      <c r="L44" s="41">
        <v>13563</v>
      </c>
      <c r="M44" s="41">
        <v>1198</v>
      </c>
      <c r="N44" s="1"/>
      <c r="O44" s="1"/>
      <c r="P44" s="1"/>
      <c r="Q44" s="1"/>
      <c r="R44" s="1"/>
      <c r="S44" s="1"/>
    </row>
    <row r="45" spans="1:19" x14ac:dyDescent="0.2">
      <c r="A45" s="26" t="s">
        <v>167</v>
      </c>
      <c r="B45" s="21" t="s">
        <v>168</v>
      </c>
      <c r="C45" s="21">
        <v>1</v>
      </c>
      <c r="D45" s="26" t="s">
        <v>205</v>
      </c>
      <c r="E45" s="34" t="s">
        <v>170</v>
      </c>
      <c r="F45" s="35" t="s">
        <v>206</v>
      </c>
      <c r="G45" s="34" t="s">
        <v>207</v>
      </c>
      <c r="H45" s="34" t="s">
        <v>208</v>
      </c>
      <c r="I45" s="36" t="s">
        <v>209</v>
      </c>
      <c r="J45" s="37" t="s">
        <v>210</v>
      </c>
      <c r="K45" s="34" t="s">
        <v>43</v>
      </c>
      <c r="L45" s="41">
        <v>27382</v>
      </c>
      <c r="M45" s="41">
        <v>1617</v>
      </c>
      <c r="N45" s="1"/>
      <c r="O45" s="1"/>
      <c r="P45" s="1"/>
      <c r="Q45" s="1"/>
      <c r="R45" s="1"/>
      <c r="S45" s="1"/>
    </row>
    <row r="46" spans="1:19" x14ac:dyDescent="0.2">
      <c r="A46" s="26" t="s">
        <v>167</v>
      </c>
      <c r="B46" s="21" t="s">
        <v>168</v>
      </c>
      <c r="C46" s="21">
        <v>1</v>
      </c>
      <c r="D46" s="26" t="s">
        <v>211</v>
      </c>
      <c r="E46" s="34" t="s">
        <v>170</v>
      </c>
      <c r="F46" s="35" t="s">
        <v>186</v>
      </c>
      <c r="G46" s="34" t="s">
        <v>212</v>
      </c>
      <c r="H46" s="34" t="s">
        <v>213</v>
      </c>
      <c r="I46" s="36" t="s">
        <v>214</v>
      </c>
      <c r="J46" s="37" t="s">
        <v>215</v>
      </c>
      <c r="K46" s="34" t="s">
        <v>43</v>
      </c>
      <c r="L46" s="41">
        <v>7761</v>
      </c>
      <c r="M46" s="41">
        <v>1303</v>
      </c>
      <c r="N46" s="1"/>
      <c r="O46" s="1"/>
      <c r="P46" s="1"/>
      <c r="Q46" s="1"/>
      <c r="R46" s="1"/>
      <c r="S46" s="1"/>
    </row>
    <row r="47" spans="1:19" x14ac:dyDescent="0.2">
      <c r="A47" s="26" t="s">
        <v>167</v>
      </c>
      <c r="B47" s="21" t="s">
        <v>168</v>
      </c>
      <c r="C47" s="21">
        <v>1</v>
      </c>
      <c r="D47" s="26" t="s">
        <v>216</v>
      </c>
      <c r="E47" s="34" t="s">
        <v>170</v>
      </c>
      <c r="F47" s="35" t="s">
        <v>206</v>
      </c>
      <c r="G47" s="34" t="s">
        <v>217</v>
      </c>
      <c r="H47" s="34" t="s">
        <v>218</v>
      </c>
      <c r="I47" s="36" t="s">
        <v>219</v>
      </c>
      <c r="J47" s="37" t="s">
        <v>220</v>
      </c>
      <c r="K47" s="34" t="s">
        <v>43</v>
      </c>
      <c r="L47" s="41">
        <v>69547</v>
      </c>
      <c r="M47" s="41">
        <v>47871</v>
      </c>
      <c r="N47" s="1"/>
      <c r="O47" s="1"/>
      <c r="P47" s="1"/>
      <c r="Q47" s="1"/>
      <c r="R47" s="1"/>
      <c r="S47" s="1"/>
    </row>
    <row r="48" spans="1:19" x14ac:dyDescent="0.2">
      <c r="A48" s="26" t="s">
        <v>167</v>
      </c>
      <c r="B48" s="21" t="s">
        <v>168</v>
      </c>
      <c r="C48" s="21">
        <v>1</v>
      </c>
      <c r="D48" s="26" t="s">
        <v>221</v>
      </c>
      <c r="E48" s="34" t="s">
        <v>170</v>
      </c>
      <c r="F48" s="35" t="s">
        <v>206</v>
      </c>
      <c r="G48" s="34" t="s">
        <v>222</v>
      </c>
      <c r="H48" s="34" t="s">
        <v>223</v>
      </c>
      <c r="I48" s="36" t="s">
        <v>224</v>
      </c>
      <c r="J48" s="37" t="s">
        <v>225</v>
      </c>
      <c r="K48" s="34" t="s">
        <v>43</v>
      </c>
      <c r="L48" s="41">
        <v>20642</v>
      </c>
      <c r="M48" s="41">
        <v>2259</v>
      </c>
      <c r="N48" s="1"/>
      <c r="O48" s="1"/>
      <c r="P48" s="1"/>
      <c r="Q48" s="1"/>
      <c r="R48" s="1"/>
      <c r="S48" s="1"/>
    </row>
    <row r="49" spans="1:19" x14ac:dyDescent="0.2">
      <c r="A49" s="26" t="s">
        <v>167</v>
      </c>
      <c r="B49" s="21" t="s">
        <v>168</v>
      </c>
      <c r="C49" s="21">
        <v>1</v>
      </c>
      <c r="D49" s="26" t="s">
        <v>226</v>
      </c>
      <c r="E49" s="34" t="s">
        <v>170</v>
      </c>
      <c r="F49" s="35" t="s">
        <v>227</v>
      </c>
      <c r="G49" s="34" t="s">
        <v>228</v>
      </c>
      <c r="H49" s="34" t="s">
        <v>229</v>
      </c>
      <c r="I49" s="36" t="s">
        <v>230</v>
      </c>
      <c r="J49" s="37" t="s">
        <v>231</v>
      </c>
      <c r="K49" s="34" t="s">
        <v>43</v>
      </c>
      <c r="L49" s="41">
        <v>96297</v>
      </c>
      <c r="M49" s="41">
        <v>15646</v>
      </c>
      <c r="N49" s="1"/>
      <c r="O49" s="1"/>
      <c r="P49" s="1"/>
      <c r="Q49" s="1"/>
      <c r="R49" s="1"/>
      <c r="S49" s="1"/>
    </row>
    <row r="50" spans="1:19" x14ac:dyDescent="0.2">
      <c r="A50" s="26" t="s">
        <v>232</v>
      </c>
      <c r="B50" s="21" t="s">
        <v>233</v>
      </c>
      <c r="C50" s="21">
        <v>1</v>
      </c>
      <c r="D50" s="26" t="s">
        <v>234</v>
      </c>
      <c r="E50" s="34" t="s">
        <v>235</v>
      </c>
      <c r="F50" s="35" t="s">
        <v>236</v>
      </c>
      <c r="G50" s="34" t="s">
        <v>30</v>
      </c>
      <c r="H50" s="34" t="s">
        <v>31</v>
      </c>
      <c r="I50" s="36" t="s">
        <v>236</v>
      </c>
      <c r="J50" s="37" t="s">
        <v>237</v>
      </c>
      <c r="K50" s="34" t="s">
        <v>33</v>
      </c>
      <c r="L50" s="41">
        <v>1484204</v>
      </c>
      <c r="M50" s="41">
        <v>84020</v>
      </c>
      <c r="N50" s="1"/>
      <c r="O50" s="1"/>
      <c r="P50" s="1"/>
      <c r="Q50" s="1"/>
      <c r="R50" s="1"/>
      <c r="S50" s="1"/>
    </row>
    <row r="51" spans="1:19" x14ac:dyDescent="0.2">
      <c r="A51" s="26" t="s">
        <v>232</v>
      </c>
      <c r="B51" s="21" t="s">
        <v>233</v>
      </c>
      <c r="C51" s="21">
        <v>1</v>
      </c>
      <c r="D51" s="26" t="s">
        <v>238</v>
      </c>
      <c r="E51" s="34" t="s">
        <v>235</v>
      </c>
      <c r="F51" s="35" t="s">
        <v>239</v>
      </c>
      <c r="G51" s="34" t="s">
        <v>30</v>
      </c>
      <c r="H51" s="34" t="s">
        <v>31</v>
      </c>
      <c r="I51" s="36" t="s">
        <v>239</v>
      </c>
      <c r="J51" s="37" t="s">
        <v>240</v>
      </c>
      <c r="K51" s="34" t="s">
        <v>33</v>
      </c>
      <c r="L51" s="41">
        <v>5064</v>
      </c>
      <c r="M51" s="41">
        <v>562</v>
      </c>
      <c r="N51" s="1"/>
      <c r="O51" s="1"/>
      <c r="P51" s="1"/>
      <c r="Q51" s="1"/>
      <c r="R51" s="1"/>
      <c r="S51" s="1"/>
    </row>
    <row r="52" spans="1:19" x14ac:dyDescent="0.2">
      <c r="A52" s="26" t="s">
        <v>241</v>
      </c>
      <c r="B52" s="21" t="s">
        <v>242</v>
      </c>
      <c r="C52" s="21">
        <v>121</v>
      </c>
      <c r="D52" s="26" t="s">
        <v>243</v>
      </c>
      <c r="E52" s="34" t="s">
        <v>244</v>
      </c>
      <c r="F52" s="35" t="s">
        <v>245</v>
      </c>
      <c r="G52" s="34" t="s">
        <v>30</v>
      </c>
      <c r="H52" s="34" t="s">
        <v>31</v>
      </c>
      <c r="I52" s="36" t="s">
        <v>245</v>
      </c>
      <c r="J52" s="37" t="s">
        <v>246</v>
      </c>
      <c r="K52" s="34" t="s">
        <v>33</v>
      </c>
      <c r="L52" s="41">
        <v>167966</v>
      </c>
      <c r="M52" s="41">
        <v>29556</v>
      </c>
      <c r="N52" s="1"/>
      <c r="O52" s="1"/>
      <c r="P52" s="1"/>
      <c r="Q52" s="1"/>
      <c r="R52" s="1"/>
      <c r="S52" s="1"/>
    </row>
    <row r="53" spans="1:19" x14ac:dyDescent="0.2">
      <c r="A53" s="26" t="s">
        <v>247</v>
      </c>
      <c r="B53" s="21" t="s">
        <v>248</v>
      </c>
      <c r="C53" s="21">
        <v>31</v>
      </c>
      <c r="D53" s="26" t="s">
        <v>249</v>
      </c>
      <c r="E53" s="34" t="s">
        <v>250</v>
      </c>
      <c r="F53" s="35" t="s">
        <v>251</v>
      </c>
      <c r="G53" s="34" t="s">
        <v>30</v>
      </c>
      <c r="H53" s="34" t="s">
        <v>31</v>
      </c>
      <c r="I53" s="36" t="s">
        <v>251</v>
      </c>
      <c r="J53" s="37" t="s">
        <v>252</v>
      </c>
      <c r="K53" s="34" t="s">
        <v>33</v>
      </c>
      <c r="L53" s="41">
        <v>260647</v>
      </c>
      <c r="M53" s="41">
        <v>91270</v>
      </c>
      <c r="N53" s="1"/>
      <c r="O53" s="1"/>
      <c r="P53" s="1"/>
      <c r="Q53" s="1"/>
      <c r="R53" s="1"/>
      <c r="S53" s="1"/>
    </row>
    <row r="54" spans="1:19" x14ac:dyDescent="0.2">
      <c r="A54" s="26" t="s">
        <v>247</v>
      </c>
      <c r="B54" s="21" t="s">
        <v>248</v>
      </c>
      <c r="C54" s="21">
        <v>31</v>
      </c>
      <c r="D54" s="26" t="s">
        <v>253</v>
      </c>
      <c r="E54" s="34" t="s">
        <v>250</v>
      </c>
      <c r="F54" s="35" t="s">
        <v>254</v>
      </c>
      <c r="G54" s="34" t="s">
        <v>30</v>
      </c>
      <c r="H54" s="34" t="s">
        <v>31</v>
      </c>
      <c r="I54" s="36" t="s">
        <v>254</v>
      </c>
      <c r="J54" s="37" t="s">
        <v>255</v>
      </c>
      <c r="K54" s="34" t="s">
        <v>33</v>
      </c>
      <c r="L54" s="41">
        <v>94246</v>
      </c>
      <c r="M54" s="41">
        <v>29457</v>
      </c>
      <c r="N54" s="1"/>
      <c r="O54" s="1"/>
      <c r="P54" s="1"/>
      <c r="Q54" s="1"/>
      <c r="R54" s="1"/>
      <c r="S54" s="1"/>
    </row>
    <row r="55" spans="1:19" x14ac:dyDescent="0.2">
      <c r="A55" s="26" t="s">
        <v>256</v>
      </c>
      <c r="B55" s="21" t="s">
        <v>257</v>
      </c>
      <c r="C55" s="21">
        <v>1</v>
      </c>
      <c r="D55" s="26" t="s">
        <v>258</v>
      </c>
      <c r="E55" s="34" t="s">
        <v>259</v>
      </c>
      <c r="F55" s="35" t="s">
        <v>260</v>
      </c>
      <c r="G55" s="34" t="s">
        <v>30</v>
      </c>
      <c r="H55" s="34" t="s">
        <v>31</v>
      </c>
      <c r="I55" s="36" t="s">
        <v>260</v>
      </c>
      <c r="J55" s="37" t="s">
        <v>261</v>
      </c>
      <c r="K55" s="34" t="s">
        <v>33</v>
      </c>
      <c r="L55" s="41">
        <v>62786</v>
      </c>
      <c r="M55" s="41">
        <v>36313</v>
      </c>
      <c r="N55" s="1"/>
      <c r="O55" s="1"/>
      <c r="P55" s="1"/>
      <c r="Q55" s="1"/>
      <c r="R55" s="1"/>
      <c r="S55" s="1"/>
    </row>
    <row r="56" spans="1:19" x14ac:dyDescent="0.2">
      <c r="A56" s="26" t="s">
        <v>256</v>
      </c>
      <c r="B56" s="21" t="s">
        <v>257</v>
      </c>
      <c r="C56" s="21">
        <v>1</v>
      </c>
      <c r="D56" s="26" t="s">
        <v>262</v>
      </c>
      <c r="E56" s="34" t="s">
        <v>259</v>
      </c>
      <c r="F56" s="35" t="s">
        <v>263</v>
      </c>
      <c r="G56" s="34" t="s">
        <v>30</v>
      </c>
      <c r="H56" s="34" t="s">
        <v>31</v>
      </c>
      <c r="I56" s="36" t="s">
        <v>263</v>
      </c>
      <c r="J56" s="37" t="s">
        <v>264</v>
      </c>
      <c r="K56" s="34" t="s">
        <v>33</v>
      </c>
      <c r="L56" s="41">
        <v>3188</v>
      </c>
      <c r="M56" s="41">
        <v>204</v>
      </c>
      <c r="N56" s="1"/>
      <c r="O56" s="1"/>
      <c r="P56" s="1"/>
      <c r="Q56" s="1"/>
      <c r="R56" s="1"/>
      <c r="S56" s="1"/>
    </row>
    <row r="57" spans="1:19" x14ac:dyDescent="0.2">
      <c r="A57" s="26" t="s">
        <v>256</v>
      </c>
      <c r="B57" s="21" t="s">
        <v>257</v>
      </c>
      <c r="C57" s="21">
        <v>1</v>
      </c>
      <c r="D57" s="26" t="s">
        <v>265</v>
      </c>
      <c r="E57" s="34" t="s">
        <v>259</v>
      </c>
      <c r="F57" s="35" t="s">
        <v>266</v>
      </c>
      <c r="G57" s="34" t="s">
        <v>30</v>
      </c>
      <c r="H57" s="34" t="s">
        <v>31</v>
      </c>
      <c r="I57" s="36" t="s">
        <v>266</v>
      </c>
      <c r="J57" s="37" t="s">
        <v>267</v>
      </c>
      <c r="K57" s="34" t="s">
        <v>33</v>
      </c>
      <c r="L57" s="41">
        <v>94866</v>
      </c>
      <c r="M57" s="41">
        <v>1498</v>
      </c>
      <c r="N57" s="1"/>
      <c r="O57" s="1"/>
      <c r="P57" s="1"/>
      <c r="Q57" s="1"/>
      <c r="R57" s="1"/>
      <c r="S57" s="1"/>
    </row>
    <row r="58" spans="1:19" x14ac:dyDescent="0.2">
      <c r="A58" s="26" t="s">
        <v>268</v>
      </c>
      <c r="B58" s="21" t="s">
        <v>269</v>
      </c>
      <c r="C58" s="21">
        <v>11</v>
      </c>
      <c r="D58" s="26" t="s">
        <v>270</v>
      </c>
      <c r="E58" s="34" t="s">
        <v>271</v>
      </c>
      <c r="F58" s="35" t="s">
        <v>272</v>
      </c>
      <c r="G58" s="34" t="s">
        <v>30</v>
      </c>
      <c r="H58" s="34" t="s">
        <v>31</v>
      </c>
      <c r="I58" s="36" t="s">
        <v>272</v>
      </c>
      <c r="J58" s="37" t="s">
        <v>273</v>
      </c>
      <c r="K58" s="34" t="s">
        <v>33</v>
      </c>
      <c r="L58" s="41">
        <v>163859</v>
      </c>
      <c r="M58" s="41">
        <v>49931</v>
      </c>
      <c r="N58" s="1"/>
      <c r="O58" s="1"/>
      <c r="P58" s="1"/>
      <c r="Q58" s="1"/>
      <c r="R58" s="1"/>
      <c r="S58" s="1"/>
    </row>
    <row r="59" spans="1:19" x14ac:dyDescent="0.2">
      <c r="A59" s="26" t="s">
        <v>274</v>
      </c>
      <c r="B59" s="21" t="s">
        <v>275</v>
      </c>
      <c r="C59" s="21">
        <v>1</v>
      </c>
      <c r="D59" s="26" t="s">
        <v>276</v>
      </c>
      <c r="E59" s="34" t="s">
        <v>277</v>
      </c>
      <c r="F59" s="35" t="s">
        <v>278</v>
      </c>
      <c r="G59" s="34" t="s">
        <v>30</v>
      </c>
      <c r="H59" s="34" t="s">
        <v>31</v>
      </c>
      <c r="I59" s="36" t="s">
        <v>278</v>
      </c>
      <c r="J59" s="37" t="s">
        <v>279</v>
      </c>
      <c r="K59" s="34" t="s">
        <v>56</v>
      </c>
      <c r="L59" s="41">
        <v>28681</v>
      </c>
      <c r="M59" s="41">
        <v>3074</v>
      </c>
      <c r="N59" s="1"/>
      <c r="O59" s="1"/>
      <c r="P59" s="1"/>
      <c r="Q59" s="1"/>
      <c r="R59" s="1"/>
      <c r="S59" s="1"/>
    </row>
    <row r="60" spans="1:19" x14ac:dyDescent="0.2">
      <c r="A60" s="26" t="s">
        <v>274</v>
      </c>
      <c r="B60" s="21" t="s">
        <v>275</v>
      </c>
      <c r="C60" s="21">
        <v>1</v>
      </c>
      <c r="D60" s="26" t="s">
        <v>280</v>
      </c>
      <c r="E60" s="34" t="s">
        <v>277</v>
      </c>
      <c r="F60" s="35" t="s">
        <v>281</v>
      </c>
      <c r="G60" s="34" t="s">
        <v>30</v>
      </c>
      <c r="H60" s="34" t="s">
        <v>31</v>
      </c>
      <c r="I60" s="36" t="s">
        <v>281</v>
      </c>
      <c r="J60" s="37" t="s">
        <v>282</v>
      </c>
      <c r="K60" s="34" t="s">
        <v>33</v>
      </c>
      <c r="L60" s="41">
        <v>70820</v>
      </c>
      <c r="M60" s="41">
        <v>22611</v>
      </c>
      <c r="N60" s="1"/>
      <c r="O60" s="1"/>
      <c r="P60" s="1"/>
      <c r="Q60" s="1"/>
      <c r="R60" s="1"/>
      <c r="S60" s="1"/>
    </row>
    <row r="61" spans="1:19" x14ac:dyDescent="0.2">
      <c r="A61" s="26" t="s">
        <v>283</v>
      </c>
      <c r="B61" s="21" t="s">
        <v>284</v>
      </c>
      <c r="C61" s="21">
        <v>4</v>
      </c>
      <c r="D61" s="26" t="s">
        <v>285</v>
      </c>
      <c r="E61" s="34" t="s">
        <v>286</v>
      </c>
      <c r="F61" s="35" t="s">
        <v>287</v>
      </c>
      <c r="G61" s="34" t="s">
        <v>30</v>
      </c>
      <c r="H61" s="34" t="s">
        <v>31</v>
      </c>
      <c r="I61" s="36" t="s">
        <v>287</v>
      </c>
      <c r="J61" s="37" t="s">
        <v>288</v>
      </c>
      <c r="K61" s="34" t="s">
        <v>56</v>
      </c>
      <c r="L61" s="41">
        <v>101604</v>
      </c>
      <c r="M61" s="41">
        <v>76203</v>
      </c>
      <c r="N61" s="1"/>
      <c r="O61" s="1"/>
      <c r="P61" s="1"/>
      <c r="Q61" s="1"/>
      <c r="R61" s="1"/>
      <c r="S61" s="1"/>
    </row>
    <row r="62" spans="1:19" x14ac:dyDescent="0.2">
      <c r="A62" s="26" t="s">
        <v>283</v>
      </c>
      <c r="B62" s="21" t="s">
        <v>284</v>
      </c>
      <c r="C62" s="21">
        <v>4</v>
      </c>
      <c r="D62" s="26" t="s">
        <v>289</v>
      </c>
      <c r="E62" s="34" t="s">
        <v>286</v>
      </c>
      <c r="F62" s="35" t="s">
        <v>290</v>
      </c>
      <c r="G62" s="34" t="s">
        <v>30</v>
      </c>
      <c r="H62" s="34" t="s">
        <v>31</v>
      </c>
      <c r="I62" s="36" t="s">
        <v>290</v>
      </c>
      <c r="J62" s="37" t="s">
        <v>291</v>
      </c>
      <c r="K62" s="34" t="s">
        <v>33</v>
      </c>
      <c r="L62" s="41">
        <v>639840</v>
      </c>
      <c r="M62" s="41">
        <v>473450</v>
      </c>
      <c r="N62" s="1"/>
      <c r="O62" s="1"/>
      <c r="P62" s="1"/>
      <c r="Q62" s="1"/>
      <c r="R62" s="1"/>
      <c r="S62" s="1"/>
    </row>
    <row r="63" spans="1:19" x14ac:dyDescent="0.2">
      <c r="A63" s="26" t="s">
        <v>283</v>
      </c>
      <c r="B63" s="21" t="s">
        <v>284</v>
      </c>
      <c r="C63" s="21">
        <v>4</v>
      </c>
      <c r="D63" s="26" t="s">
        <v>292</v>
      </c>
      <c r="E63" s="34" t="s">
        <v>286</v>
      </c>
      <c r="F63" s="35" t="s">
        <v>293</v>
      </c>
      <c r="G63" s="34" t="s">
        <v>30</v>
      </c>
      <c r="H63" s="34" t="s">
        <v>31</v>
      </c>
      <c r="I63" s="36" t="s">
        <v>293</v>
      </c>
      <c r="J63" s="37" t="s">
        <v>294</v>
      </c>
      <c r="K63" s="34" t="s">
        <v>33</v>
      </c>
      <c r="L63" s="41">
        <v>117655</v>
      </c>
      <c r="M63" s="41">
        <v>45435</v>
      </c>
      <c r="N63" s="1"/>
      <c r="O63" s="1"/>
      <c r="P63" s="1"/>
      <c r="Q63" s="1"/>
      <c r="R63" s="1"/>
      <c r="S63" s="1"/>
    </row>
    <row r="64" spans="1:19" x14ac:dyDescent="0.2">
      <c r="A64" s="26" t="s">
        <v>283</v>
      </c>
      <c r="B64" s="21" t="s">
        <v>284</v>
      </c>
      <c r="C64" s="21">
        <v>4</v>
      </c>
      <c r="D64" s="26" t="s">
        <v>295</v>
      </c>
      <c r="E64" s="34" t="s">
        <v>286</v>
      </c>
      <c r="F64" s="35" t="s">
        <v>296</v>
      </c>
      <c r="G64" s="34" t="s">
        <v>30</v>
      </c>
      <c r="H64" s="34" t="s">
        <v>31</v>
      </c>
      <c r="I64" s="36" t="s">
        <v>296</v>
      </c>
      <c r="J64" s="37" t="s">
        <v>297</v>
      </c>
      <c r="K64" s="34" t="s">
        <v>33</v>
      </c>
      <c r="L64" s="41">
        <v>160705</v>
      </c>
      <c r="M64" s="41">
        <v>8370</v>
      </c>
      <c r="N64" s="1"/>
      <c r="O64" s="1"/>
      <c r="P64" s="1"/>
      <c r="Q64" s="1"/>
      <c r="R64" s="1"/>
      <c r="S64" s="1"/>
    </row>
    <row r="65" spans="1:19" x14ac:dyDescent="0.2">
      <c r="A65" s="26" t="s">
        <v>283</v>
      </c>
      <c r="B65" s="21" t="s">
        <v>284</v>
      </c>
      <c r="C65" s="21">
        <v>4</v>
      </c>
      <c r="D65" s="26" t="s">
        <v>298</v>
      </c>
      <c r="E65" s="34" t="s">
        <v>286</v>
      </c>
      <c r="F65" s="35" t="s">
        <v>299</v>
      </c>
      <c r="G65" s="34" t="s">
        <v>30</v>
      </c>
      <c r="H65" s="34" t="s">
        <v>31</v>
      </c>
      <c r="I65" s="36" t="s">
        <v>299</v>
      </c>
      <c r="J65" s="37" t="s">
        <v>300</v>
      </c>
      <c r="K65" s="34" t="s">
        <v>33</v>
      </c>
      <c r="L65" s="41">
        <v>536819</v>
      </c>
      <c r="M65" s="41">
        <v>4302</v>
      </c>
      <c r="N65" s="1"/>
      <c r="O65" s="1"/>
      <c r="P65" s="1"/>
      <c r="Q65" s="1"/>
      <c r="R65" s="1"/>
      <c r="S65" s="1"/>
    </row>
    <row r="66" spans="1:19" x14ac:dyDescent="0.2">
      <c r="A66" s="26" t="s">
        <v>301</v>
      </c>
      <c r="B66" s="21" t="s">
        <v>302</v>
      </c>
      <c r="C66" s="21">
        <v>4</v>
      </c>
      <c r="D66" s="26" t="s">
        <v>303</v>
      </c>
      <c r="E66" s="34" t="s">
        <v>304</v>
      </c>
      <c r="F66" s="35" t="s">
        <v>305</v>
      </c>
      <c r="G66" s="34" t="s">
        <v>30</v>
      </c>
      <c r="H66" s="34" t="s">
        <v>31</v>
      </c>
      <c r="I66" s="36" t="s">
        <v>305</v>
      </c>
      <c r="J66" s="37" t="s">
        <v>306</v>
      </c>
      <c r="K66" s="34" t="s">
        <v>33</v>
      </c>
      <c r="L66" s="41">
        <v>20044</v>
      </c>
      <c r="M66" s="41">
        <v>9987</v>
      </c>
      <c r="N66" s="1"/>
      <c r="O66" s="1"/>
      <c r="P66" s="1"/>
      <c r="Q66" s="1"/>
      <c r="R66" s="1"/>
      <c r="S66" s="1"/>
    </row>
    <row r="67" spans="1:19" x14ac:dyDescent="0.2">
      <c r="A67" s="26" t="s">
        <v>307</v>
      </c>
      <c r="B67" s="21" t="s">
        <v>308</v>
      </c>
      <c r="C67" s="21">
        <v>14</v>
      </c>
      <c r="D67" s="26" t="s">
        <v>309</v>
      </c>
      <c r="E67" s="34" t="s">
        <v>310</v>
      </c>
      <c r="F67" s="35" t="s">
        <v>311</v>
      </c>
      <c r="G67" s="34" t="s">
        <v>30</v>
      </c>
      <c r="H67" s="34" t="s">
        <v>31</v>
      </c>
      <c r="I67" s="36" t="s">
        <v>311</v>
      </c>
      <c r="J67" s="37" t="s">
        <v>312</v>
      </c>
      <c r="K67" s="34" t="s">
        <v>33</v>
      </c>
      <c r="L67" s="41">
        <v>1216105</v>
      </c>
      <c r="M67" s="41">
        <v>193203</v>
      </c>
      <c r="N67" s="1"/>
      <c r="O67" s="1"/>
      <c r="P67" s="1"/>
      <c r="Q67" s="1"/>
      <c r="R67" s="1"/>
      <c r="S67" s="1"/>
    </row>
    <row r="68" spans="1:19" x14ac:dyDescent="0.2">
      <c r="A68" s="26" t="s">
        <v>307</v>
      </c>
      <c r="B68" s="21" t="s">
        <v>308</v>
      </c>
      <c r="C68" s="21">
        <v>14</v>
      </c>
      <c r="D68" s="26" t="s">
        <v>313</v>
      </c>
      <c r="E68" s="34" t="s">
        <v>310</v>
      </c>
      <c r="F68" s="35" t="s">
        <v>314</v>
      </c>
      <c r="G68" s="34" t="s">
        <v>30</v>
      </c>
      <c r="H68" s="34" t="s">
        <v>31</v>
      </c>
      <c r="I68" s="36" t="s">
        <v>314</v>
      </c>
      <c r="J68" s="37" t="s">
        <v>315</v>
      </c>
      <c r="K68" s="34" t="s">
        <v>33</v>
      </c>
      <c r="L68" s="41">
        <v>887780</v>
      </c>
      <c r="M68" s="41">
        <v>32847</v>
      </c>
      <c r="N68" s="1"/>
      <c r="O68" s="1"/>
      <c r="P68" s="1"/>
      <c r="Q68" s="1"/>
      <c r="R68" s="1"/>
      <c r="S68" s="1"/>
    </row>
    <row r="69" spans="1:19" x14ac:dyDescent="0.2">
      <c r="A69" s="26" t="s">
        <v>307</v>
      </c>
      <c r="B69" s="21" t="s">
        <v>308</v>
      </c>
      <c r="C69" s="21">
        <v>14</v>
      </c>
      <c r="D69" s="26" t="s">
        <v>316</v>
      </c>
      <c r="E69" s="34" t="s">
        <v>310</v>
      </c>
      <c r="F69" s="35" t="s">
        <v>317</v>
      </c>
      <c r="G69" s="34" t="s">
        <v>30</v>
      </c>
      <c r="H69" s="34" t="s">
        <v>31</v>
      </c>
      <c r="I69" s="36" t="s">
        <v>317</v>
      </c>
      <c r="J69" s="37" t="s">
        <v>318</v>
      </c>
      <c r="K69" s="34" t="s">
        <v>33</v>
      </c>
      <c r="L69" s="41">
        <v>238942</v>
      </c>
      <c r="M69" s="41">
        <v>17440</v>
      </c>
      <c r="N69" s="1"/>
      <c r="O69" s="1"/>
      <c r="P69" s="1"/>
      <c r="Q69" s="1"/>
      <c r="R69" s="1"/>
      <c r="S69" s="1"/>
    </row>
    <row r="70" spans="1:19" x14ac:dyDescent="0.2">
      <c r="A70" s="26" t="s">
        <v>307</v>
      </c>
      <c r="B70" s="21" t="s">
        <v>308</v>
      </c>
      <c r="C70" s="21">
        <v>14</v>
      </c>
      <c r="D70" s="26" t="s">
        <v>319</v>
      </c>
      <c r="E70" s="34" t="s">
        <v>310</v>
      </c>
      <c r="F70" s="35" t="s">
        <v>320</v>
      </c>
      <c r="G70" s="34" t="s">
        <v>30</v>
      </c>
      <c r="H70" s="34" t="s">
        <v>31</v>
      </c>
      <c r="I70" s="36" t="s">
        <v>320</v>
      </c>
      <c r="J70" s="37" t="s">
        <v>321</v>
      </c>
      <c r="K70" s="34" t="s">
        <v>33</v>
      </c>
      <c r="L70" s="41">
        <v>711514</v>
      </c>
      <c r="M70" s="41">
        <v>50894</v>
      </c>
      <c r="N70" s="1"/>
      <c r="O70" s="1"/>
      <c r="P70" s="1"/>
      <c r="Q70" s="1"/>
      <c r="R70" s="1"/>
      <c r="S70" s="1"/>
    </row>
    <row r="71" spans="1:19" x14ac:dyDescent="0.2">
      <c r="A71" s="26" t="s">
        <v>322</v>
      </c>
      <c r="B71" s="21" t="s">
        <v>323</v>
      </c>
      <c r="C71" s="21">
        <v>52</v>
      </c>
      <c r="D71" s="26" t="s">
        <v>324</v>
      </c>
      <c r="E71" s="34" t="s">
        <v>325</v>
      </c>
      <c r="F71" s="35" t="s">
        <v>326</v>
      </c>
      <c r="G71" s="34" t="s">
        <v>30</v>
      </c>
      <c r="H71" s="34" t="s">
        <v>31</v>
      </c>
      <c r="I71" s="36" t="s">
        <v>326</v>
      </c>
      <c r="J71" s="37" t="s">
        <v>327</v>
      </c>
      <c r="K71" s="34" t="s">
        <v>33</v>
      </c>
      <c r="L71" s="41">
        <v>499373</v>
      </c>
      <c r="M71" s="41">
        <v>70359</v>
      </c>
      <c r="N71" s="1"/>
      <c r="O71" s="1"/>
      <c r="P71" s="1"/>
      <c r="Q71" s="1"/>
      <c r="R71" s="1"/>
      <c r="S71" s="1"/>
    </row>
    <row r="72" spans="1:19" x14ac:dyDescent="0.2">
      <c r="A72" s="26" t="s">
        <v>322</v>
      </c>
      <c r="B72" s="21" t="s">
        <v>323</v>
      </c>
      <c r="C72" s="21">
        <v>52</v>
      </c>
      <c r="D72" s="26" t="s">
        <v>328</v>
      </c>
      <c r="E72" s="34" t="s">
        <v>325</v>
      </c>
      <c r="F72" s="35" t="s">
        <v>329</v>
      </c>
      <c r="G72" s="34" t="s">
        <v>30</v>
      </c>
      <c r="H72" s="34" t="s">
        <v>31</v>
      </c>
      <c r="I72" s="36" t="s">
        <v>329</v>
      </c>
      <c r="J72" s="37" t="s">
        <v>330</v>
      </c>
      <c r="K72" s="34" t="s">
        <v>33</v>
      </c>
      <c r="L72" s="41">
        <v>55426</v>
      </c>
      <c r="M72" s="41">
        <v>11204</v>
      </c>
      <c r="N72" s="1"/>
      <c r="O72" s="1"/>
      <c r="P72" s="1"/>
      <c r="Q72" s="1"/>
      <c r="R72" s="1"/>
      <c r="S72" s="1"/>
    </row>
    <row r="73" spans="1:19" x14ac:dyDescent="0.2">
      <c r="A73" s="26" t="s">
        <v>322</v>
      </c>
      <c r="B73" s="21" t="s">
        <v>323</v>
      </c>
      <c r="C73" s="21">
        <v>52</v>
      </c>
      <c r="D73" s="26" t="s">
        <v>331</v>
      </c>
      <c r="E73" s="34" t="s">
        <v>325</v>
      </c>
      <c r="F73" s="35" t="s">
        <v>332</v>
      </c>
      <c r="G73" s="34" t="s">
        <v>30</v>
      </c>
      <c r="H73" s="34" t="s">
        <v>31</v>
      </c>
      <c r="I73" s="36" t="s">
        <v>332</v>
      </c>
      <c r="J73" s="37" t="s">
        <v>333</v>
      </c>
      <c r="K73" s="34" t="s">
        <v>33</v>
      </c>
      <c r="L73" s="41">
        <v>359132</v>
      </c>
      <c r="M73" s="41">
        <v>10079</v>
      </c>
      <c r="N73" s="1"/>
      <c r="O73" s="1"/>
      <c r="P73" s="1"/>
      <c r="Q73" s="1"/>
      <c r="R73" s="1"/>
      <c r="S73" s="1"/>
    </row>
    <row r="74" spans="1:19" x14ac:dyDescent="0.2">
      <c r="A74" s="26" t="s">
        <v>334</v>
      </c>
      <c r="B74" s="21" t="s">
        <v>335</v>
      </c>
      <c r="C74" s="21">
        <v>4</v>
      </c>
      <c r="D74" s="26" t="s">
        <v>336</v>
      </c>
      <c r="E74" s="34" t="s">
        <v>337</v>
      </c>
      <c r="F74" s="35" t="s">
        <v>338</v>
      </c>
      <c r="G74" s="34" t="s">
        <v>30</v>
      </c>
      <c r="H74" s="34" t="s">
        <v>31</v>
      </c>
      <c r="I74" s="36" t="s">
        <v>338</v>
      </c>
      <c r="J74" s="37" t="s">
        <v>339</v>
      </c>
      <c r="K74" s="34" t="s">
        <v>33</v>
      </c>
      <c r="L74" s="41">
        <v>1360210</v>
      </c>
      <c r="M74" s="41">
        <v>340053</v>
      </c>
      <c r="N74" s="1"/>
      <c r="O74" s="1"/>
      <c r="P74" s="1"/>
      <c r="Q74" s="1"/>
      <c r="R74" s="1"/>
      <c r="S74" s="1"/>
    </row>
    <row r="75" spans="1:19" x14ac:dyDescent="0.2">
      <c r="A75" s="26" t="s">
        <v>334</v>
      </c>
      <c r="B75" s="21" t="s">
        <v>335</v>
      </c>
      <c r="C75" s="21">
        <v>4</v>
      </c>
      <c r="D75" s="26" t="s">
        <v>340</v>
      </c>
      <c r="E75" s="34" t="s">
        <v>337</v>
      </c>
      <c r="F75" s="35" t="s">
        <v>341</v>
      </c>
      <c r="G75" s="34" t="s">
        <v>30</v>
      </c>
      <c r="H75" s="34" t="s">
        <v>31</v>
      </c>
      <c r="I75" s="36" t="s">
        <v>341</v>
      </c>
      <c r="J75" s="37" t="s">
        <v>342</v>
      </c>
      <c r="K75" s="34" t="s">
        <v>33</v>
      </c>
      <c r="L75" s="41">
        <v>1015269</v>
      </c>
      <c r="M75" s="41">
        <v>8926</v>
      </c>
      <c r="N75" s="1"/>
      <c r="O75" s="1"/>
      <c r="P75" s="1"/>
      <c r="Q75" s="1"/>
      <c r="R75" s="1"/>
      <c r="S75" s="1"/>
    </row>
    <row r="76" spans="1:19" x14ac:dyDescent="0.2">
      <c r="A76" s="26" t="s">
        <v>334</v>
      </c>
      <c r="B76" s="21" t="s">
        <v>335</v>
      </c>
      <c r="C76" s="21">
        <v>4</v>
      </c>
      <c r="D76" s="26" t="s">
        <v>343</v>
      </c>
      <c r="E76" s="34" t="s">
        <v>337</v>
      </c>
      <c r="F76" s="35" t="s">
        <v>344</v>
      </c>
      <c r="G76" s="34" t="s">
        <v>345</v>
      </c>
      <c r="H76" s="34" t="s">
        <v>346</v>
      </c>
      <c r="I76" s="36" t="s">
        <v>347</v>
      </c>
      <c r="J76" s="37" t="s">
        <v>348</v>
      </c>
      <c r="K76" s="34" t="s">
        <v>43</v>
      </c>
      <c r="L76" s="41">
        <v>4381</v>
      </c>
      <c r="M76" s="41">
        <v>1095</v>
      </c>
      <c r="N76" s="1"/>
      <c r="O76" s="1"/>
      <c r="P76" s="1"/>
      <c r="Q76" s="1"/>
      <c r="R76" s="1"/>
      <c r="S76" s="1"/>
    </row>
    <row r="77" spans="1:19" x14ac:dyDescent="0.2">
      <c r="A77" s="26" t="s">
        <v>334</v>
      </c>
      <c r="B77" s="21" t="s">
        <v>335</v>
      </c>
      <c r="C77" s="21">
        <v>4</v>
      </c>
      <c r="D77" s="26" t="s">
        <v>349</v>
      </c>
      <c r="E77" s="34" t="s">
        <v>337</v>
      </c>
      <c r="F77" s="35" t="s">
        <v>350</v>
      </c>
      <c r="G77" s="34" t="s">
        <v>351</v>
      </c>
      <c r="H77" s="34" t="s">
        <v>352</v>
      </c>
      <c r="I77" s="36" t="s">
        <v>353</v>
      </c>
      <c r="J77" s="37" t="s">
        <v>354</v>
      </c>
      <c r="K77" s="34" t="s">
        <v>43</v>
      </c>
      <c r="L77" s="41">
        <v>100364</v>
      </c>
      <c r="M77" s="41">
        <v>48761</v>
      </c>
      <c r="N77" s="1"/>
      <c r="O77" s="1"/>
      <c r="P77" s="1"/>
      <c r="Q77" s="1"/>
      <c r="R77" s="1"/>
      <c r="S77" s="1"/>
    </row>
    <row r="78" spans="1:19" x14ac:dyDescent="0.2">
      <c r="A78" s="26" t="s">
        <v>334</v>
      </c>
      <c r="B78" s="21" t="s">
        <v>335</v>
      </c>
      <c r="C78" s="21">
        <v>4</v>
      </c>
      <c r="D78" s="26" t="s">
        <v>355</v>
      </c>
      <c r="E78" s="34" t="s">
        <v>337</v>
      </c>
      <c r="F78" s="35" t="s">
        <v>356</v>
      </c>
      <c r="G78" s="34" t="s">
        <v>357</v>
      </c>
      <c r="H78" s="34" t="s">
        <v>358</v>
      </c>
      <c r="I78" s="36" t="s">
        <v>359</v>
      </c>
      <c r="J78" s="37" t="s">
        <v>360</v>
      </c>
      <c r="K78" s="34" t="s">
        <v>43</v>
      </c>
      <c r="L78" s="41">
        <v>46533</v>
      </c>
      <c r="M78" s="41">
        <v>19252</v>
      </c>
      <c r="N78" s="1"/>
      <c r="O78" s="1"/>
      <c r="P78" s="1"/>
      <c r="Q78" s="1"/>
      <c r="R78" s="1"/>
      <c r="S78" s="1"/>
    </row>
    <row r="79" spans="1:19" x14ac:dyDescent="0.2">
      <c r="A79" s="26" t="s">
        <v>334</v>
      </c>
      <c r="B79" s="21" t="s">
        <v>335</v>
      </c>
      <c r="C79" s="21">
        <v>4</v>
      </c>
      <c r="D79" s="26" t="s">
        <v>361</v>
      </c>
      <c r="E79" s="34" t="s">
        <v>337</v>
      </c>
      <c r="F79" s="35" t="s">
        <v>362</v>
      </c>
      <c r="G79" s="34" t="s">
        <v>363</v>
      </c>
      <c r="H79" s="34" t="s">
        <v>364</v>
      </c>
      <c r="I79" s="36" t="s">
        <v>365</v>
      </c>
      <c r="J79" s="37" t="s">
        <v>366</v>
      </c>
      <c r="K79" s="34" t="s">
        <v>43</v>
      </c>
      <c r="L79" s="41">
        <v>28383</v>
      </c>
      <c r="M79" s="41">
        <v>540</v>
      </c>
      <c r="N79" s="1"/>
      <c r="O79" s="1"/>
      <c r="P79" s="1"/>
      <c r="Q79" s="1"/>
      <c r="R79" s="1"/>
      <c r="S79" s="1"/>
    </row>
    <row r="80" spans="1:19" x14ac:dyDescent="0.2">
      <c r="A80" s="26" t="s">
        <v>367</v>
      </c>
      <c r="B80" s="21" t="s">
        <v>368</v>
      </c>
      <c r="C80" s="21">
        <v>2</v>
      </c>
      <c r="D80" s="26" t="s">
        <v>369</v>
      </c>
      <c r="E80" s="34" t="s">
        <v>370</v>
      </c>
      <c r="F80" s="35" t="s">
        <v>371</v>
      </c>
      <c r="G80" s="34" t="s">
        <v>30</v>
      </c>
      <c r="H80" s="34" t="s">
        <v>31</v>
      </c>
      <c r="I80" s="36" t="s">
        <v>371</v>
      </c>
      <c r="J80" s="37" t="s">
        <v>372</v>
      </c>
      <c r="K80" s="34" t="s">
        <v>33</v>
      </c>
      <c r="L80" s="41">
        <v>807401</v>
      </c>
      <c r="M80" s="41">
        <v>107484</v>
      </c>
      <c r="N80" s="1"/>
      <c r="O80" s="1"/>
      <c r="P80" s="1"/>
      <c r="Q80" s="1"/>
      <c r="R80" s="1"/>
      <c r="S80" s="1"/>
    </row>
    <row r="81" spans="1:19" x14ac:dyDescent="0.2">
      <c r="A81" s="26" t="s">
        <v>367</v>
      </c>
      <c r="B81" s="21" t="s">
        <v>368</v>
      </c>
      <c r="C81" s="21">
        <v>2</v>
      </c>
      <c r="D81" s="26" t="s">
        <v>373</v>
      </c>
      <c r="E81" s="34" t="s">
        <v>370</v>
      </c>
      <c r="F81" s="35" t="s">
        <v>374</v>
      </c>
      <c r="G81" s="34" t="s">
        <v>30</v>
      </c>
      <c r="H81" s="34" t="s">
        <v>31</v>
      </c>
      <c r="I81" s="36" t="s">
        <v>374</v>
      </c>
      <c r="J81" s="37" t="s">
        <v>375</v>
      </c>
      <c r="K81" s="34" t="s">
        <v>33</v>
      </c>
      <c r="L81" s="41">
        <v>46471</v>
      </c>
      <c r="M81" s="41">
        <v>894</v>
      </c>
      <c r="N81" s="1"/>
      <c r="O81" s="1"/>
      <c r="P81" s="1"/>
      <c r="Q81" s="1"/>
      <c r="R81" s="1"/>
      <c r="S81" s="1"/>
    </row>
    <row r="82" spans="1:19" x14ac:dyDescent="0.2">
      <c r="A82" s="26" t="s">
        <v>367</v>
      </c>
      <c r="B82" s="21" t="s">
        <v>368</v>
      </c>
      <c r="C82" s="21">
        <v>2</v>
      </c>
      <c r="D82" s="26" t="s">
        <v>376</v>
      </c>
      <c r="E82" s="34" t="s">
        <v>370</v>
      </c>
      <c r="F82" s="35" t="s">
        <v>377</v>
      </c>
      <c r="G82" s="34" t="s">
        <v>30</v>
      </c>
      <c r="H82" s="34" t="s">
        <v>31</v>
      </c>
      <c r="I82" s="36" t="s">
        <v>377</v>
      </c>
      <c r="J82" s="37" t="s">
        <v>378</v>
      </c>
      <c r="K82" s="34" t="s">
        <v>33</v>
      </c>
      <c r="L82" s="41">
        <v>411374</v>
      </c>
      <c r="M82" s="41">
        <v>44898</v>
      </c>
      <c r="N82" s="1"/>
      <c r="O82" s="1"/>
      <c r="P82" s="1"/>
      <c r="Q82" s="1"/>
      <c r="R82" s="1"/>
      <c r="S82" s="1"/>
    </row>
    <row r="83" spans="1:19" x14ac:dyDescent="0.2">
      <c r="A83" s="26" t="s">
        <v>367</v>
      </c>
      <c r="B83" s="21" t="s">
        <v>368</v>
      </c>
      <c r="C83" s="21">
        <v>2</v>
      </c>
      <c r="D83" s="26" t="s">
        <v>379</v>
      </c>
      <c r="E83" s="34" t="s">
        <v>370</v>
      </c>
      <c r="F83" s="35" t="s">
        <v>380</v>
      </c>
      <c r="G83" s="34" t="s">
        <v>30</v>
      </c>
      <c r="H83" s="34" t="s">
        <v>31</v>
      </c>
      <c r="I83" s="36" t="s">
        <v>380</v>
      </c>
      <c r="J83" s="37" t="s">
        <v>381</v>
      </c>
      <c r="K83" s="34" t="s">
        <v>33</v>
      </c>
      <c r="L83" s="41">
        <v>254753</v>
      </c>
      <c r="M83" s="41">
        <v>56519</v>
      </c>
      <c r="N83" s="1"/>
      <c r="O83" s="1"/>
      <c r="P83" s="1"/>
      <c r="Q83" s="1"/>
      <c r="R83" s="1"/>
      <c r="S83" s="1"/>
    </row>
    <row r="84" spans="1:19" x14ac:dyDescent="0.2">
      <c r="A84" s="26" t="s">
        <v>367</v>
      </c>
      <c r="B84" s="21" t="s">
        <v>368</v>
      </c>
      <c r="C84" s="21">
        <v>2</v>
      </c>
      <c r="D84" s="26" t="s">
        <v>382</v>
      </c>
      <c r="E84" s="34" t="s">
        <v>370</v>
      </c>
      <c r="F84" s="35" t="s">
        <v>383</v>
      </c>
      <c r="G84" s="34" t="s">
        <v>30</v>
      </c>
      <c r="H84" s="34" t="s">
        <v>31</v>
      </c>
      <c r="I84" s="36" t="s">
        <v>383</v>
      </c>
      <c r="J84" s="37" t="s">
        <v>384</v>
      </c>
      <c r="K84" s="34" t="s">
        <v>33</v>
      </c>
      <c r="L84" s="41">
        <v>683958</v>
      </c>
      <c r="M84" s="41">
        <v>201191</v>
      </c>
      <c r="N84" s="1"/>
      <c r="O84" s="1"/>
      <c r="P84" s="1"/>
      <c r="Q84" s="1"/>
      <c r="R84" s="1"/>
      <c r="S84" s="1"/>
    </row>
    <row r="85" spans="1:19" x14ac:dyDescent="0.2">
      <c r="A85" s="26" t="s">
        <v>367</v>
      </c>
      <c r="B85" s="21" t="s">
        <v>368</v>
      </c>
      <c r="C85" s="21">
        <v>2</v>
      </c>
      <c r="D85" s="26" t="s">
        <v>385</v>
      </c>
      <c r="E85" s="34" t="s">
        <v>370</v>
      </c>
      <c r="F85" s="35" t="s">
        <v>386</v>
      </c>
      <c r="G85" s="34" t="s">
        <v>387</v>
      </c>
      <c r="H85" s="34" t="s">
        <v>388</v>
      </c>
      <c r="I85" s="36" t="s">
        <v>389</v>
      </c>
      <c r="J85" s="37" t="s">
        <v>390</v>
      </c>
      <c r="K85" s="34" t="s">
        <v>43</v>
      </c>
      <c r="L85" s="41">
        <v>10541</v>
      </c>
      <c r="M85" s="41">
        <v>2276</v>
      </c>
      <c r="N85" s="1"/>
      <c r="O85" s="1"/>
      <c r="P85" s="1"/>
      <c r="Q85" s="1"/>
      <c r="R85" s="1"/>
      <c r="S85" s="1"/>
    </row>
    <row r="86" spans="1:19" x14ac:dyDescent="0.2">
      <c r="A86" s="26" t="s">
        <v>367</v>
      </c>
      <c r="B86" s="21" t="s">
        <v>368</v>
      </c>
      <c r="C86" s="21">
        <v>2</v>
      </c>
      <c r="D86" s="26" t="s">
        <v>391</v>
      </c>
      <c r="E86" s="34" t="s">
        <v>370</v>
      </c>
      <c r="F86" s="35" t="s">
        <v>386</v>
      </c>
      <c r="G86" s="34" t="s">
        <v>392</v>
      </c>
      <c r="H86" s="34" t="s">
        <v>393</v>
      </c>
      <c r="I86" s="36" t="s">
        <v>394</v>
      </c>
      <c r="J86" s="37" t="s">
        <v>395</v>
      </c>
      <c r="K86" s="34" t="s">
        <v>43</v>
      </c>
      <c r="L86" s="41">
        <v>21927</v>
      </c>
      <c r="M86" s="41">
        <v>4401</v>
      </c>
      <c r="N86" s="1"/>
      <c r="O86" s="1"/>
      <c r="P86" s="1"/>
      <c r="Q86" s="1"/>
      <c r="R86" s="1"/>
      <c r="S86" s="1"/>
    </row>
    <row r="87" spans="1:19" x14ac:dyDescent="0.2">
      <c r="A87" s="26" t="s">
        <v>367</v>
      </c>
      <c r="B87" s="21" t="s">
        <v>368</v>
      </c>
      <c r="C87" s="21">
        <v>2</v>
      </c>
      <c r="D87" s="26" t="s">
        <v>396</v>
      </c>
      <c r="E87" s="34" t="s">
        <v>370</v>
      </c>
      <c r="F87" s="35" t="s">
        <v>386</v>
      </c>
      <c r="G87" s="34" t="s">
        <v>397</v>
      </c>
      <c r="H87" s="34" t="s">
        <v>398</v>
      </c>
      <c r="I87" s="36" t="s">
        <v>399</v>
      </c>
      <c r="J87" s="37" t="s">
        <v>400</v>
      </c>
      <c r="K87" s="34" t="s">
        <v>43</v>
      </c>
      <c r="L87" s="41">
        <v>12763</v>
      </c>
      <c r="M87" s="41">
        <v>1780</v>
      </c>
      <c r="N87" s="1"/>
      <c r="O87" s="1"/>
      <c r="P87" s="1"/>
      <c r="Q87" s="1"/>
      <c r="R87" s="1"/>
      <c r="S87" s="1"/>
    </row>
    <row r="88" spans="1:19" x14ac:dyDescent="0.2">
      <c r="A88" s="26" t="s">
        <v>367</v>
      </c>
      <c r="B88" s="21" t="s">
        <v>368</v>
      </c>
      <c r="C88" s="21">
        <v>2</v>
      </c>
      <c r="D88" s="26" t="s">
        <v>401</v>
      </c>
      <c r="E88" s="34" t="s">
        <v>370</v>
      </c>
      <c r="F88" s="35" t="s">
        <v>402</v>
      </c>
      <c r="G88" s="34" t="s">
        <v>403</v>
      </c>
      <c r="H88" s="34" t="s">
        <v>404</v>
      </c>
      <c r="I88" s="36" t="s">
        <v>405</v>
      </c>
      <c r="J88" s="37" t="s">
        <v>406</v>
      </c>
      <c r="K88" s="34" t="s">
        <v>43</v>
      </c>
      <c r="L88" s="41">
        <v>19726</v>
      </c>
      <c r="M88" s="41">
        <v>376</v>
      </c>
      <c r="N88" s="1"/>
      <c r="O88" s="1"/>
      <c r="P88" s="1"/>
      <c r="Q88" s="1"/>
      <c r="R88" s="1"/>
      <c r="S88" s="1"/>
    </row>
    <row r="89" spans="1:19" x14ac:dyDescent="0.2">
      <c r="A89" s="26" t="s">
        <v>407</v>
      </c>
      <c r="B89" s="21" t="s">
        <v>408</v>
      </c>
      <c r="C89" s="21">
        <v>1</v>
      </c>
      <c r="D89" s="26" t="s">
        <v>409</v>
      </c>
      <c r="E89" s="34" t="s">
        <v>410</v>
      </c>
      <c r="F89" s="35" t="s">
        <v>411</v>
      </c>
      <c r="G89" s="34" t="s">
        <v>412</v>
      </c>
      <c r="H89" s="34" t="s">
        <v>413</v>
      </c>
      <c r="I89" s="36" t="s">
        <v>414</v>
      </c>
      <c r="J89" s="37" t="s">
        <v>415</v>
      </c>
      <c r="K89" s="34" t="s">
        <v>43</v>
      </c>
      <c r="L89" s="41">
        <v>10038</v>
      </c>
      <c r="M89" s="41">
        <v>190</v>
      </c>
      <c r="N89" s="1"/>
      <c r="O89" s="1"/>
      <c r="P89" s="1"/>
      <c r="Q89" s="1"/>
      <c r="R89" s="1"/>
      <c r="S89" s="1"/>
    </row>
    <row r="90" spans="1:19" x14ac:dyDescent="0.2">
      <c r="A90" s="26" t="s">
        <v>416</v>
      </c>
      <c r="B90" s="21" t="s">
        <v>417</v>
      </c>
      <c r="C90" s="21">
        <v>1</v>
      </c>
      <c r="D90" s="26" t="s">
        <v>418</v>
      </c>
      <c r="E90" s="34" t="s">
        <v>419</v>
      </c>
      <c r="F90" s="35" t="s">
        <v>420</v>
      </c>
      <c r="G90" s="34" t="s">
        <v>30</v>
      </c>
      <c r="H90" s="34" t="s">
        <v>31</v>
      </c>
      <c r="I90" s="36" t="s">
        <v>420</v>
      </c>
      <c r="J90" s="37" t="s">
        <v>421</v>
      </c>
      <c r="K90" s="34" t="s">
        <v>56</v>
      </c>
      <c r="L90" s="41">
        <v>15589</v>
      </c>
      <c r="M90" s="41">
        <v>2896</v>
      </c>
      <c r="N90" s="1"/>
      <c r="O90" s="1"/>
      <c r="P90" s="1"/>
      <c r="Q90" s="1"/>
      <c r="R90" s="1"/>
      <c r="S90" s="1"/>
    </row>
    <row r="91" spans="1:19" x14ac:dyDescent="0.2">
      <c r="A91" s="26" t="s">
        <v>416</v>
      </c>
      <c r="B91" s="21" t="s">
        <v>417</v>
      </c>
      <c r="C91" s="21">
        <v>1</v>
      </c>
      <c r="D91" s="26" t="s">
        <v>422</v>
      </c>
      <c r="E91" s="34" t="s">
        <v>419</v>
      </c>
      <c r="F91" s="35" t="s">
        <v>423</v>
      </c>
      <c r="G91" s="34" t="s">
        <v>30</v>
      </c>
      <c r="H91" s="34" t="s">
        <v>31</v>
      </c>
      <c r="I91" s="36" t="s">
        <v>423</v>
      </c>
      <c r="J91" s="37" t="s">
        <v>424</v>
      </c>
      <c r="K91" s="34" t="s">
        <v>33</v>
      </c>
      <c r="L91" s="41">
        <v>169656</v>
      </c>
      <c r="M91" s="41">
        <v>26350</v>
      </c>
      <c r="N91" s="1"/>
      <c r="O91" s="1"/>
      <c r="P91" s="1"/>
      <c r="Q91" s="1"/>
      <c r="R91" s="1"/>
      <c r="S91" s="1"/>
    </row>
    <row r="92" spans="1:19" x14ac:dyDescent="0.2">
      <c r="A92" s="26" t="s">
        <v>425</v>
      </c>
      <c r="B92" s="21" t="s">
        <v>426</v>
      </c>
      <c r="C92" s="21">
        <v>9</v>
      </c>
      <c r="D92" s="26" t="s">
        <v>427</v>
      </c>
      <c r="E92" s="34" t="s">
        <v>428</v>
      </c>
      <c r="F92" s="35" t="s">
        <v>429</v>
      </c>
      <c r="G92" s="34" t="s">
        <v>30</v>
      </c>
      <c r="H92" s="34" t="s">
        <v>31</v>
      </c>
      <c r="I92" s="36" t="s">
        <v>429</v>
      </c>
      <c r="J92" s="37" t="s">
        <v>430</v>
      </c>
      <c r="K92" s="34" t="s">
        <v>33</v>
      </c>
      <c r="L92" s="41">
        <v>46681</v>
      </c>
      <c r="M92" s="41">
        <v>5391</v>
      </c>
      <c r="N92" s="1"/>
      <c r="O92" s="1"/>
      <c r="P92" s="1"/>
      <c r="Q92" s="1"/>
      <c r="R92" s="1"/>
      <c r="S92" s="1"/>
    </row>
    <row r="93" spans="1:19" x14ac:dyDescent="0.2">
      <c r="A93" s="26" t="s">
        <v>425</v>
      </c>
      <c r="B93" s="21" t="s">
        <v>426</v>
      </c>
      <c r="C93" s="21">
        <v>9</v>
      </c>
      <c r="D93" s="26" t="s">
        <v>431</v>
      </c>
      <c r="E93" s="34" t="s">
        <v>428</v>
      </c>
      <c r="F93" s="35" t="s">
        <v>432</v>
      </c>
      <c r="G93" s="34" t="s">
        <v>30</v>
      </c>
      <c r="H93" s="34" t="s">
        <v>31</v>
      </c>
      <c r="I93" s="36" t="s">
        <v>432</v>
      </c>
      <c r="J93" s="37" t="s">
        <v>433</v>
      </c>
      <c r="K93" s="34" t="s">
        <v>33</v>
      </c>
      <c r="L93" s="41">
        <v>62846</v>
      </c>
      <c r="M93" s="41">
        <v>7995</v>
      </c>
      <c r="N93" s="1"/>
      <c r="O93" s="1"/>
      <c r="P93" s="1"/>
      <c r="Q93" s="1"/>
      <c r="R93" s="1"/>
      <c r="S93" s="1"/>
    </row>
    <row r="94" spans="1:19" x14ac:dyDescent="0.2">
      <c r="A94" s="26" t="s">
        <v>425</v>
      </c>
      <c r="B94" s="21" t="s">
        <v>426</v>
      </c>
      <c r="C94" s="21">
        <v>9</v>
      </c>
      <c r="D94" s="26" t="s">
        <v>434</v>
      </c>
      <c r="E94" s="34" t="s">
        <v>428</v>
      </c>
      <c r="F94" s="35" t="s">
        <v>435</v>
      </c>
      <c r="G94" s="34" t="s">
        <v>436</v>
      </c>
      <c r="H94" s="34" t="s">
        <v>437</v>
      </c>
      <c r="I94" s="36" t="s">
        <v>438</v>
      </c>
      <c r="J94" s="37" t="s">
        <v>439</v>
      </c>
      <c r="K94" s="34" t="s">
        <v>43</v>
      </c>
      <c r="L94" s="41">
        <v>34263</v>
      </c>
      <c r="M94" s="41">
        <v>2930</v>
      </c>
      <c r="N94" s="1"/>
      <c r="O94" s="1"/>
      <c r="P94" s="1"/>
      <c r="Q94" s="1"/>
      <c r="R94" s="1"/>
      <c r="S94" s="1"/>
    </row>
    <row r="95" spans="1:19" x14ac:dyDescent="0.2">
      <c r="A95" s="26" t="s">
        <v>440</v>
      </c>
      <c r="B95" s="21" t="s">
        <v>441</v>
      </c>
      <c r="C95" s="21">
        <v>39</v>
      </c>
      <c r="D95" s="26" t="s">
        <v>442</v>
      </c>
      <c r="E95" s="34" t="s">
        <v>443</v>
      </c>
      <c r="F95" s="35" t="s">
        <v>444</v>
      </c>
      <c r="G95" s="34" t="s">
        <v>30</v>
      </c>
      <c r="H95" s="34" t="s">
        <v>31</v>
      </c>
      <c r="I95" s="36" t="s">
        <v>444</v>
      </c>
      <c r="J95" s="37" t="s">
        <v>445</v>
      </c>
      <c r="K95" s="34" t="s">
        <v>33</v>
      </c>
      <c r="L95" s="41">
        <v>383743</v>
      </c>
      <c r="M95" s="41">
        <v>97986</v>
      </c>
      <c r="N95" s="1"/>
      <c r="O95" s="1"/>
      <c r="P95" s="1"/>
      <c r="Q95" s="1"/>
      <c r="R95" s="1"/>
      <c r="S95" s="1"/>
    </row>
    <row r="96" spans="1:19" x14ac:dyDescent="0.2">
      <c r="A96" s="26" t="s">
        <v>440</v>
      </c>
      <c r="B96" s="21" t="s">
        <v>441</v>
      </c>
      <c r="C96" s="21">
        <v>39</v>
      </c>
      <c r="D96" s="26" t="s">
        <v>446</v>
      </c>
      <c r="E96" s="34" t="s">
        <v>443</v>
      </c>
      <c r="F96" s="35" t="s">
        <v>447</v>
      </c>
      <c r="G96" s="34" t="s">
        <v>30</v>
      </c>
      <c r="H96" s="34" t="s">
        <v>31</v>
      </c>
      <c r="I96" s="36" t="s">
        <v>447</v>
      </c>
      <c r="J96" s="37" t="s">
        <v>448</v>
      </c>
      <c r="K96" s="34" t="s">
        <v>33</v>
      </c>
      <c r="L96" s="41">
        <v>402148</v>
      </c>
      <c r="M96" s="41">
        <v>4348</v>
      </c>
      <c r="N96" s="1"/>
      <c r="O96" s="1"/>
      <c r="P96" s="1"/>
      <c r="Q96" s="1"/>
      <c r="R96" s="1"/>
      <c r="S96" s="1"/>
    </row>
    <row r="97" spans="1:19" x14ac:dyDescent="0.2">
      <c r="A97" s="26" t="s">
        <v>449</v>
      </c>
      <c r="B97" s="21" t="s">
        <v>450</v>
      </c>
      <c r="C97" s="21">
        <v>3</v>
      </c>
      <c r="D97" s="26" t="s">
        <v>451</v>
      </c>
      <c r="E97" s="34" t="s">
        <v>452</v>
      </c>
      <c r="F97" s="35" t="s">
        <v>453</v>
      </c>
      <c r="G97" s="34" t="s">
        <v>30</v>
      </c>
      <c r="H97" s="34" t="s">
        <v>31</v>
      </c>
      <c r="I97" s="36" t="s">
        <v>453</v>
      </c>
      <c r="J97" s="37" t="s">
        <v>454</v>
      </c>
      <c r="K97" s="34" t="s">
        <v>33</v>
      </c>
      <c r="L97" s="41">
        <v>375988</v>
      </c>
      <c r="M97" s="41">
        <v>54019</v>
      </c>
      <c r="N97" s="1"/>
      <c r="O97" s="1"/>
      <c r="P97" s="1"/>
      <c r="Q97" s="1"/>
      <c r="R97" s="1"/>
      <c r="S97" s="1"/>
    </row>
    <row r="98" spans="1:19" x14ac:dyDescent="0.2">
      <c r="A98" s="26" t="s">
        <v>449</v>
      </c>
      <c r="B98" s="21" t="s">
        <v>450</v>
      </c>
      <c r="C98" s="21">
        <v>3</v>
      </c>
      <c r="D98" s="26" t="s">
        <v>455</v>
      </c>
      <c r="E98" s="34" t="s">
        <v>452</v>
      </c>
      <c r="F98" s="35" t="s">
        <v>456</v>
      </c>
      <c r="G98" s="34" t="s">
        <v>30</v>
      </c>
      <c r="H98" s="34" t="s">
        <v>31</v>
      </c>
      <c r="I98" s="36" t="s">
        <v>456</v>
      </c>
      <c r="J98" s="37" t="s">
        <v>457</v>
      </c>
      <c r="K98" s="34" t="s">
        <v>33</v>
      </c>
      <c r="L98" s="41">
        <v>150667</v>
      </c>
      <c r="M98" s="41">
        <v>42190</v>
      </c>
      <c r="N98" s="1"/>
      <c r="O98" s="1"/>
      <c r="P98" s="1"/>
      <c r="Q98" s="1"/>
      <c r="R98" s="1"/>
      <c r="S98" s="1"/>
    </row>
    <row r="99" spans="1:19" x14ac:dyDescent="0.2">
      <c r="A99" s="26" t="s">
        <v>449</v>
      </c>
      <c r="B99" s="21" t="s">
        <v>450</v>
      </c>
      <c r="C99" s="21">
        <v>3</v>
      </c>
      <c r="D99" s="26" t="s">
        <v>458</v>
      </c>
      <c r="E99" s="34" t="s">
        <v>452</v>
      </c>
      <c r="F99" s="35" t="s">
        <v>459</v>
      </c>
      <c r="G99" s="34" t="s">
        <v>30</v>
      </c>
      <c r="H99" s="34" t="s">
        <v>31</v>
      </c>
      <c r="I99" s="36" t="s">
        <v>459</v>
      </c>
      <c r="J99" s="37" t="s">
        <v>460</v>
      </c>
      <c r="K99" s="34" t="s">
        <v>33</v>
      </c>
      <c r="L99" s="41">
        <v>203303</v>
      </c>
      <c r="M99" s="41">
        <v>49953</v>
      </c>
      <c r="N99" s="1"/>
      <c r="O99" s="1"/>
      <c r="P99" s="1"/>
      <c r="Q99" s="1"/>
      <c r="R99" s="1"/>
      <c r="S99" s="1"/>
    </row>
    <row r="100" spans="1:19" x14ac:dyDescent="0.2">
      <c r="A100" s="26" t="s">
        <v>449</v>
      </c>
      <c r="B100" s="21" t="s">
        <v>450</v>
      </c>
      <c r="C100" s="21">
        <v>3</v>
      </c>
      <c r="D100" s="26" t="s">
        <v>461</v>
      </c>
      <c r="E100" s="34" t="s">
        <v>452</v>
      </c>
      <c r="F100" s="35" t="s">
        <v>462</v>
      </c>
      <c r="G100" s="34" t="s">
        <v>30</v>
      </c>
      <c r="H100" s="34" t="s">
        <v>31</v>
      </c>
      <c r="I100" s="36" t="s">
        <v>462</v>
      </c>
      <c r="J100" s="37" t="s">
        <v>463</v>
      </c>
      <c r="K100" s="34" t="s">
        <v>33</v>
      </c>
      <c r="L100" s="41">
        <v>287515</v>
      </c>
      <c r="M100" s="41">
        <v>15932</v>
      </c>
      <c r="N100" s="1"/>
      <c r="O100" s="1"/>
      <c r="P100" s="1"/>
      <c r="Q100" s="1"/>
      <c r="R100" s="1"/>
      <c r="S100" s="1"/>
    </row>
    <row r="101" spans="1:19" x14ac:dyDescent="0.2">
      <c r="A101" s="26" t="s">
        <v>449</v>
      </c>
      <c r="B101" s="21" t="s">
        <v>450</v>
      </c>
      <c r="C101" s="21">
        <v>3</v>
      </c>
      <c r="D101" s="26" t="s">
        <v>464</v>
      </c>
      <c r="E101" s="34" t="s">
        <v>452</v>
      </c>
      <c r="F101" s="35" t="s">
        <v>465</v>
      </c>
      <c r="G101" s="34" t="s">
        <v>30</v>
      </c>
      <c r="H101" s="34" t="s">
        <v>31</v>
      </c>
      <c r="I101" s="36" t="s">
        <v>465</v>
      </c>
      <c r="J101" s="37" t="s">
        <v>466</v>
      </c>
      <c r="K101" s="34" t="s">
        <v>33</v>
      </c>
      <c r="L101" s="41">
        <v>59814</v>
      </c>
      <c r="M101" s="41">
        <v>15438</v>
      </c>
      <c r="N101" s="1"/>
      <c r="O101" s="1"/>
      <c r="P101" s="1"/>
      <c r="Q101" s="1"/>
      <c r="R101" s="1"/>
      <c r="S101" s="1"/>
    </row>
    <row r="102" spans="1:19" x14ac:dyDescent="0.2">
      <c r="A102" s="26" t="s">
        <v>449</v>
      </c>
      <c r="B102" s="21" t="s">
        <v>450</v>
      </c>
      <c r="C102" s="21">
        <v>3</v>
      </c>
      <c r="D102" s="26" t="s">
        <v>467</v>
      </c>
      <c r="E102" s="34" t="s">
        <v>452</v>
      </c>
      <c r="F102" s="35" t="s">
        <v>468</v>
      </c>
      <c r="G102" s="34" t="s">
        <v>30</v>
      </c>
      <c r="H102" s="34" t="s">
        <v>31</v>
      </c>
      <c r="I102" s="36" t="s">
        <v>468</v>
      </c>
      <c r="J102" s="37" t="s">
        <v>469</v>
      </c>
      <c r="K102" s="34" t="s">
        <v>33</v>
      </c>
      <c r="L102" s="41">
        <v>244279</v>
      </c>
      <c r="M102" s="41">
        <v>11508</v>
      </c>
      <c r="N102" s="1"/>
      <c r="O102" s="1"/>
      <c r="P102" s="1"/>
      <c r="Q102" s="1"/>
      <c r="R102" s="1"/>
      <c r="S102" s="1"/>
    </row>
    <row r="103" spans="1:19" x14ac:dyDescent="0.2">
      <c r="A103" s="26" t="s">
        <v>449</v>
      </c>
      <c r="B103" s="21" t="s">
        <v>450</v>
      </c>
      <c r="C103" s="21">
        <v>3</v>
      </c>
      <c r="D103" s="26" t="s">
        <v>470</v>
      </c>
      <c r="E103" s="34" t="s">
        <v>452</v>
      </c>
      <c r="F103" s="35" t="s">
        <v>471</v>
      </c>
      <c r="G103" s="34" t="s">
        <v>30</v>
      </c>
      <c r="H103" s="34" t="s">
        <v>31</v>
      </c>
      <c r="I103" s="36" t="s">
        <v>471</v>
      </c>
      <c r="J103" s="37" t="s">
        <v>472</v>
      </c>
      <c r="K103" s="34" t="s">
        <v>33</v>
      </c>
      <c r="L103" s="41">
        <v>304370</v>
      </c>
      <c r="M103" s="41">
        <v>61283</v>
      </c>
      <c r="N103" s="1"/>
      <c r="O103" s="1"/>
      <c r="P103" s="1"/>
      <c r="Q103" s="1"/>
      <c r="R103" s="1"/>
      <c r="S103" s="1"/>
    </row>
    <row r="104" spans="1:19" x14ac:dyDescent="0.2">
      <c r="A104" s="26" t="s">
        <v>449</v>
      </c>
      <c r="B104" s="21" t="s">
        <v>450</v>
      </c>
      <c r="C104" s="21">
        <v>3</v>
      </c>
      <c r="D104" s="26" t="s">
        <v>473</v>
      </c>
      <c r="E104" s="34" t="s">
        <v>452</v>
      </c>
      <c r="F104" s="35" t="s">
        <v>474</v>
      </c>
      <c r="G104" s="34" t="s">
        <v>475</v>
      </c>
      <c r="H104" s="34" t="s">
        <v>476</v>
      </c>
      <c r="I104" s="36" t="s">
        <v>477</v>
      </c>
      <c r="J104" s="37" t="s">
        <v>478</v>
      </c>
      <c r="K104" s="34" t="s">
        <v>43</v>
      </c>
      <c r="L104" s="41">
        <v>17212</v>
      </c>
      <c r="M104" s="41">
        <v>4303</v>
      </c>
      <c r="N104" s="1"/>
      <c r="O104" s="1"/>
      <c r="P104" s="1"/>
      <c r="Q104" s="1"/>
      <c r="R104" s="1"/>
      <c r="S104" s="1"/>
    </row>
    <row r="105" spans="1:19" x14ac:dyDescent="0.2">
      <c r="A105" s="26" t="s">
        <v>449</v>
      </c>
      <c r="B105" s="21" t="s">
        <v>450</v>
      </c>
      <c r="C105" s="21">
        <v>3</v>
      </c>
      <c r="D105" s="26" t="s">
        <v>479</v>
      </c>
      <c r="E105" s="34" t="s">
        <v>452</v>
      </c>
      <c r="F105" s="35" t="s">
        <v>474</v>
      </c>
      <c r="G105" s="34" t="s">
        <v>480</v>
      </c>
      <c r="H105" s="34" t="s">
        <v>481</v>
      </c>
      <c r="I105" s="36" t="s">
        <v>482</v>
      </c>
      <c r="J105" s="37" t="s">
        <v>483</v>
      </c>
      <c r="K105" s="34" t="s">
        <v>43</v>
      </c>
      <c r="L105" s="41">
        <v>10938</v>
      </c>
      <c r="M105" s="41">
        <v>2735</v>
      </c>
      <c r="N105" s="1"/>
      <c r="O105" s="1"/>
      <c r="P105" s="1"/>
      <c r="Q105" s="1"/>
      <c r="R105" s="1"/>
      <c r="S105" s="1"/>
    </row>
    <row r="106" spans="1:19" x14ac:dyDescent="0.2">
      <c r="A106" s="26" t="s">
        <v>449</v>
      </c>
      <c r="B106" s="21" t="s">
        <v>450</v>
      </c>
      <c r="C106" s="21">
        <v>3</v>
      </c>
      <c r="D106" s="26" t="s">
        <v>484</v>
      </c>
      <c r="E106" s="34" t="s">
        <v>452</v>
      </c>
      <c r="F106" s="35" t="s">
        <v>474</v>
      </c>
      <c r="G106" s="34" t="s">
        <v>485</v>
      </c>
      <c r="H106" s="34" t="s">
        <v>486</v>
      </c>
      <c r="I106" s="36" t="s">
        <v>487</v>
      </c>
      <c r="J106" s="37" t="s">
        <v>488</v>
      </c>
      <c r="K106" s="34" t="s">
        <v>43</v>
      </c>
      <c r="L106" s="41">
        <v>13765</v>
      </c>
      <c r="M106" s="41">
        <v>3441</v>
      </c>
      <c r="N106" s="1"/>
      <c r="O106" s="1"/>
      <c r="P106" s="1"/>
      <c r="Q106" s="1"/>
      <c r="R106" s="1"/>
      <c r="S106" s="1"/>
    </row>
    <row r="107" spans="1:19" x14ac:dyDescent="0.2">
      <c r="A107" s="26" t="s">
        <v>449</v>
      </c>
      <c r="B107" s="21" t="s">
        <v>450</v>
      </c>
      <c r="C107" s="21">
        <v>3</v>
      </c>
      <c r="D107" s="26" t="s">
        <v>489</v>
      </c>
      <c r="E107" s="34" t="s">
        <v>452</v>
      </c>
      <c r="F107" s="35" t="s">
        <v>490</v>
      </c>
      <c r="G107" s="34" t="s">
        <v>491</v>
      </c>
      <c r="H107" s="34" t="s">
        <v>492</v>
      </c>
      <c r="I107" s="36" t="s">
        <v>493</v>
      </c>
      <c r="J107" s="37" t="s">
        <v>494</v>
      </c>
      <c r="K107" s="34" t="s">
        <v>43</v>
      </c>
      <c r="L107" s="41">
        <v>18738</v>
      </c>
      <c r="M107" s="41">
        <v>4685</v>
      </c>
      <c r="N107" s="1"/>
      <c r="O107" s="1"/>
      <c r="P107" s="1"/>
      <c r="Q107" s="1"/>
      <c r="R107" s="1"/>
      <c r="S107" s="1"/>
    </row>
    <row r="108" spans="1:19" x14ac:dyDescent="0.2">
      <c r="A108" s="26" t="s">
        <v>449</v>
      </c>
      <c r="B108" s="21" t="s">
        <v>450</v>
      </c>
      <c r="C108" s="21">
        <v>3</v>
      </c>
      <c r="D108" s="26" t="s">
        <v>495</v>
      </c>
      <c r="E108" s="34" t="s">
        <v>452</v>
      </c>
      <c r="F108" s="35" t="s">
        <v>474</v>
      </c>
      <c r="G108" s="34" t="s">
        <v>496</v>
      </c>
      <c r="H108" s="34" t="s">
        <v>497</v>
      </c>
      <c r="I108" s="36" t="s">
        <v>498</v>
      </c>
      <c r="J108" s="37" t="s">
        <v>499</v>
      </c>
      <c r="K108" s="34" t="s">
        <v>43</v>
      </c>
      <c r="L108" s="41">
        <v>12742</v>
      </c>
      <c r="M108" s="41">
        <v>3186</v>
      </c>
      <c r="N108" s="1"/>
      <c r="O108" s="1"/>
      <c r="P108" s="1"/>
      <c r="Q108" s="1"/>
      <c r="R108" s="1"/>
      <c r="S108" s="1"/>
    </row>
    <row r="109" spans="1:19" x14ac:dyDescent="0.2">
      <c r="A109" s="26" t="s">
        <v>449</v>
      </c>
      <c r="B109" s="21" t="s">
        <v>450</v>
      </c>
      <c r="C109" s="21">
        <v>3</v>
      </c>
      <c r="D109" s="26" t="s">
        <v>500</v>
      </c>
      <c r="E109" s="34" t="s">
        <v>452</v>
      </c>
      <c r="F109" s="35" t="s">
        <v>474</v>
      </c>
      <c r="G109" s="34" t="s">
        <v>501</v>
      </c>
      <c r="H109" s="34" t="s">
        <v>502</v>
      </c>
      <c r="I109" s="36" t="s">
        <v>503</v>
      </c>
      <c r="J109" s="37" t="s">
        <v>504</v>
      </c>
      <c r="K109" s="34" t="s">
        <v>43</v>
      </c>
      <c r="L109" s="41">
        <v>16417</v>
      </c>
      <c r="M109" s="41">
        <v>4104</v>
      </c>
      <c r="N109" s="1"/>
      <c r="O109" s="1"/>
      <c r="P109" s="1"/>
      <c r="Q109" s="1"/>
      <c r="R109" s="1"/>
      <c r="S109" s="1"/>
    </row>
    <row r="110" spans="1:19" x14ac:dyDescent="0.2">
      <c r="A110" s="26" t="s">
        <v>449</v>
      </c>
      <c r="B110" s="21" t="s">
        <v>450</v>
      </c>
      <c r="C110" s="21">
        <v>3</v>
      </c>
      <c r="D110" s="26" t="s">
        <v>505</v>
      </c>
      <c r="E110" s="34" t="s">
        <v>452</v>
      </c>
      <c r="F110" s="35" t="s">
        <v>490</v>
      </c>
      <c r="G110" s="34" t="s">
        <v>506</v>
      </c>
      <c r="H110" s="34" t="s">
        <v>507</v>
      </c>
      <c r="I110" s="36" t="s">
        <v>508</v>
      </c>
      <c r="J110" s="37" t="s">
        <v>509</v>
      </c>
      <c r="K110" s="34" t="s">
        <v>43</v>
      </c>
      <c r="L110" s="41">
        <v>14111</v>
      </c>
      <c r="M110" s="41">
        <v>3528</v>
      </c>
      <c r="N110" s="1"/>
      <c r="O110" s="1"/>
      <c r="P110" s="1"/>
      <c r="Q110" s="1"/>
      <c r="R110" s="1"/>
      <c r="S110" s="1"/>
    </row>
    <row r="111" spans="1:19" x14ac:dyDescent="0.2">
      <c r="A111" s="26" t="s">
        <v>449</v>
      </c>
      <c r="B111" s="21" t="s">
        <v>450</v>
      </c>
      <c r="C111" s="21">
        <v>3</v>
      </c>
      <c r="D111" s="26" t="s">
        <v>510</v>
      </c>
      <c r="E111" s="34" t="s">
        <v>452</v>
      </c>
      <c r="F111" s="35" t="s">
        <v>474</v>
      </c>
      <c r="G111" s="34" t="s">
        <v>511</v>
      </c>
      <c r="H111" s="34" t="s">
        <v>512</v>
      </c>
      <c r="I111" s="36" t="s">
        <v>513</v>
      </c>
      <c r="J111" s="37" t="s">
        <v>514</v>
      </c>
      <c r="K111" s="34" t="s">
        <v>43</v>
      </c>
      <c r="L111" s="41">
        <v>18525</v>
      </c>
      <c r="M111" s="41">
        <v>4631</v>
      </c>
      <c r="N111" s="1"/>
      <c r="O111" s="1"/>
      <c r="P111" s="1"/>
      <c r="Q111" s="1"/>
      <c r="R111" s="1"/>
      <c r="S111" s="1"/>
    </row>
    <row r="112" spans="1:19" x14ac:dyDescent="0.2">
      <c r="A112" s="26" t="s">
        <v>515</v>
      </c>
      <c r="B112" s="21" t="s">
        <v>516</v>
      </c>
      <c r="C112" s="21">
        <v>1</v>
      </c>
      <c r="D112" s="26" t="s">
        <v>517</v>
      </c>
      <c r="E112" s="34" t="s">
        <v>518</v>
      </c>
      <c r="F112" s="35" t="s">
        <v>519</v>
      </c>
      <c r="G112" s="34" t="s">
        <v>30</v>
      </c>
      <c r="H112" s="34" t="s">
        <v>31</v>
      </c>
      <c r="I112" s="36" t="s">
        <v>519</v>
      </c>
      <c r="J112" s="37" t="s">
        <v>520</v>
      </c>
      <c r="K112" s="34" t="s">
        <v>33</v>
      </c>
      <c r="L112" s="41">
        <v>37594</v>
      </c>
      <c r="M112" s="41">
        <v>903</v>
      </c>
      <c r="N112" s="1"/>
      <c r="O112" s="1"/>
      <c r="P112" s="1"/>
      <c r="Q112" s="1"/>
      <c r="R112" s="1"/>
      <c r="S112" s="1"/>
    </row>
    <row r="113" spans="1:19" x14ac:dyDescent="0.2">
      <c r="A113" s="26" t="s">
        <v>521</v>
      </c>
      <c r="B113" s="21" t="s">
        <v>522</v>
      </c>
      <c r="C113" s="21">
        <v>9</v>
      </c>
      <c r="D113" s="26" t="s">
        <v>523</v>
      </c>
      <c r="E113" s="34" t="s">
        <v>524</v>
      </c>
      <c r="F113" s="35" t="s">
        <v>525</v>
      </c>
      <c r="G113" s="34" t="s">
        <v>30</v>
      </c>
      <c r="H113" s="34" t="s">
        <v>31</v>
      </c>
      <c r="I113" s="36" t="s">
        <v>525</v>
      </c>
      <c r="J113" s="37" t="s">
        <v>526</v>
      </c>
      <c r="K113" s="34" t="s">
        <v>56</v>
      </c>
      <c r="L113" s="41">
        <v>7756</v>
      </c>
      <c r="M113" s="41">
        <v>1219</v>
      </c>
      <c r="N113" s="1"/>
      <c r="O113" s="1"/>
      <c r="P113" s="1"/>
      <c r="Q113" s="1"/>
      <c r="R113" s="1"/>
      <c r="S113" s="1"/>
    </row>
    <row r="114" spans="1:19" x14ac:dyDescent="0.2">
      <c r="A114" s="26" t="s">
        <v>521</v>
      </c>
      <c r="B114" s="21" t="s">
        <v>522</v>
      </c>
      <c r="C114" s="21">
        <v>9</v>
      </c>
      <c r="D114" s="26" t="s">
        <v>527</v>
      </c>
      <c r="E114" s="34" t="s">
        <v>524</v>
      </c>
      <c r="F114" s="35" t="s">
        <v>528</v>
      </c>
      <c r="G114" s="34" t="s">
        <v>529</v>
      </c>
      <c r="H114" s="34" t="s">
        <v>530</v>
      </c>
      <c r="I114" s="36" t="s">
        <v>531</v>
      </c>
      <c r="J114" s="37" t="s">
        <v>532</v>
      </c>
      <c r="K114" s="34" t="s">
        <v>43</v>
      </c>
      <c r="L114" s="41">
        <v>20878</v>
      </c>
      <c r="M114" s="41">
        <v>3063</v>
      </c>
      <c r="N114" s="1"/>
      <c r="O114" s="1"/>
      <c r="P114" s="1"/>
      <c r="Q114" s="1"/>
      <c r="R114" s="1"/>
      <c r="S114" s="1"/>
    </row>
    <row r="115" spans="1:19" x14ac:dyDescent="0.2">
      <c r="A115" s="26" t="s">
        <v>533</v>
      </c>
      <c r="B115" s="21" t="s">
        <v>534</v>
      </c>
      <c r="C115" s="21">
        <v>1</v>
      </c>
      <c r="D115" s="26" t="s">
        <v>535</v>
      </c>
      <c r="E115" s="34" t="s">
        <v>536</v>
      </c>
      <c r="F115" s="35" t="s">
        <v>537</v>
      </c>
      <c r="G115" s="34" t="s">
        <v>30</v>
      </c>
      <c r="H115" s="34" t="s">
        <v>31</v>
      </c>
      <c r="I115" s="36" t="s">
        <v>537</v>
      </c>
      <c r="J115" s="37" t="s">
        <v>538</v>
      </c>
      <c r="K115" s="34" t="s">
        <v>33</v>
      </c>
      <c r="L115" s="41">
        <v>3584</v>
      </c>
      <c r="M115" s="41">
        <v>896</v>
      </c>
      <c r="N115" s="1"/>
      <c r="O115" s="1"/>
      <c r="P115" s="1"/>
      <c r="Q115" s="1"/>
      <c r="R115" s="1"/>
      <c r="S115" s="1"/>
    </row>
    <row r="116" spans="1:19" x14ac:dyDescent="0.2">
      <c r="A116" s="26" t="s">
        <v>539</v>
      </c>
      <c r="B116" s="21" t="s">
        <v>540</v>
      </c>
      <c r="C116" s="21">
        <v>3</v>
      </c>
      <c r="D116" s="26" t="s">
        <v>541</v>
      </c>
      <c r="E116" s="34" t="s">
        <v>542</v>
      </c>
      <c r="F116" s="35" t="s">
        <v>543</v>
      </c>
      <c r="G116" s="34" t="s">
        <v>30</v>
      </c>
      <c r="H116" s="34" t="s">
        <v>31</v>
      </c>
      <c r="I116" s="36" t="s">
        <v>543</v>
      </c>
      <c r="J116" s="37" t="s">
        <v>544</v>
      </c>
      <c r="K116" s="34" t="s">
        <v>33</v>
      </c>
      <c r="L116" s="41">
        <v>86563</v>
      </c>
      <c r="M116" s="41">
        <v>16402</v>
      </c>
      <c r="N116" s="1"/>
      <c r="O116" s="1"/>
      <c r="P116" s="1"/>
      <c r="Q116" s="1"/>
      <c r="R116" s="1"/>
      <c r="S116" s="1"/>
    </row>
    <row r="117" spans="1:19" x14ac:dyDescent="0.2">
      <c r="A117" s="26" t="s">
        <v>539</v>
      </c>
      <c r="B117" s="21" t="s">
        <v>540</v>
      </c>
      <c r="C117" s="21">
        <v>3</v>
      </c>
      <c r="D117" s="26" t="s">
        <v>545</v>
      </c>
      <c r="E117" s="34" t="s">
        <v>542</v>
      </c>
      <c r="F117" s="35" t="s">
        <v>546</v>
      </c>
      <c r="G117" s="34" t="s">
        <v>30</v>
      </c>
      <c r="H117" s="34" t="s">
        <v>31</v>
      </c>
      <c r="I117" s="36" t="s">
        <v>546</v>
      </c>
      <c r="J117" s="37" t="s">
        <v>547</v>
      </c>
      <c r="K117" s="34" t="s">
        <v>33</v>
      </c>
      <c r="L117" s="41">
        <v>623713</v>
      </c>
      <c r="M117" s="41">
        <v>54980</v>
      </c>
      <c r="N117" s="1"/>
      <c r="O117" s="1"/>
      <c r="P117" s="1"/>
      <c r="Q117" s="1"/>
      <c r="R117" s="1"/>
      <c r="S117" s="1"/>
    </row>
    <row r="118" spans="1:19" x14ac:dyDescent="0.2">
      <c r="A118" s="26" t="s">
        <v>548</v>
      </c>
      <c r="B118" s="21" t="s">
        <v>549</v>
      </c>
      <c r="C118" s="21">
        <v>6</v>
      </c>
      <c r="D118" s="26" t="s">
        <v>550</v>
      </c>
      <c r="E118" s="34" t="s">
        <v>551</v>
      </c>
      <c r="F118" s="35" t="s">
        <v>552</v>
      </c>
      <c r="G118" s="34" t="s">
        <v>30</v>
      </c>
      <c r="H118" s="34" t="s">
        <v>31</v>
      </c>
      <c r="I118" s="36" t="s">
        <v>552</v>
      </c>
      <c r="J118" s="37" t="s">
        <v>553</v>
      </c>
      <c r="K118" s="34" t="s">
        <v>33</v>
      </c>
      <c r="L118" s="41">
        <v>88382</v>
      </c>
      <c r="M118" s="41">
        <v>3662</v>
      </c>
      <c r="N118" s="1"/>
      <c r="O118" s="1"/>
      <c r="P118" s="1"/>
      <c r="Q118" s="1"/>
      <c r="R118" s="1"/>
      <c r="S118" s="1"/>
    </row>
    <row r="119" spans="1:19" x14ac:dyDescent="0.2">
      <c r="A119" s="26" t="s">
        <v>548</v>
      </c>
      <c r="B119" s="21" t="s">
        <v>549</v>
      </c>
      <c r="C119" s="21">
        <v>6</v>
      </c>
      <c r="D119" s="26" t="s">
        <v>554</v>
      </c>
      <c r="E119" s="34" t="s">
        <v>551</v>
      </c>
      <c r="F119" s="35" t="s">
        <v>555</v>
      </c>
      <c r="G119" s="34" t="s">
        <v>30</v>
      </c>
      <c r="H119" s="34" t="s">
        <v>31</v>
      </c>
      <c r="I119" s="36" t="s">
        <v>555</v>
      </c>
      <c r="J119" s="37" t="s">
        <v>556</v>
      </c>
      <c r="K119" s="34" t="s">
        <v>33</v>
      </c>
      <c r="L119" s="41">
        <v>331283</v>
      </c>
      <c r="M119" s="41">
        <v>35235</v>
      </c>
      <c r="N119" s="1"/>
      <c r="O119" s="1"/>
      <c r="P119" s="1"/>
      <c r="Q119" s="1"/>
      <c r="R119" s="1"/>
      <c r="S119" s="1"/>
    </row>
    <row r="120" spans="1:19" x14ac:dyDescent="0.2">
      <c r="A120" s="26" t="s">
        <v>548</v>
      </c>
      <c r="B120" s="21" t="s">
        <v>549</v>
      </c>
      <c r="C120" s="21">
        <v>6</v>
      </c>
      <c r="D120" s="26" t="s">
        <v>557</v>
      </c>
      <c r="E120" s="34" t="s">
        <v>551</v>
      </c>
      <c r="F120" s="35" t="s">
        <v>558</v>
      </c>
      <c r="G120" s="34" t="s">
        <v>30</v>
      </c>
      <c r="H120" s="34" t="s">
        <v>31</v>
      </c>
      <c r="I120" s="36" t="s">
        <v>558</v>
      </c>
      <c r="J120" s="37" t="s">
        <v>559</v>
      </c>
      <c r="K120" s="34" t="s">
        <v>33</v>
      </c>
      <c r="L120" s="41">
        <v>35919</v>
      </c>
      <c r="M120" s="41">
        <v>5000</v>
      </c>
      <c r="N120" s="1"/>
      <c r="O120" s="1"/>
      <c r="P120" s="1"/>
      <c r="Q120" s="1"/>
      <c r="R120" s="1"/>
      <c r="S120" s="1"/>
    </row>
    <row r="121" spans="1:19" x14ac:dyDescent="0.2">
      <c r="A121" s="26" t="s">
        <v>548</v>
      </c>
      <c r="B121" s="21" t="s">
        <v>549</v>
      </c>
      <c r="C121" s="21">
        <v>6</v>
      </c>
      <c r="D121" s="26" t="s">
        <v>560</v>
      </c>
      <c r="E121" s="34" t="s">
        <v>551</v>
      </c>
      <c r="F121" s="35" t="s">
        <v>561</v>
      </c>
      <c r="G121" s="34" t="s">
        <v>562</v>
      </c>
      <c r="H121" s="34" t="s">
        <v>563</v>
      </c>
      <c r="I121" s="36" t="s">
        <v>564</v>
      </c>
      <c r="J121" s="37" t="s">
        <v>565</v>
      </c>
      <c r="K121" s="34" t="s">
        <v>43</v>
      </c>
      <c r="L121" s="41">
        <v>31737</v>
      </c>
      <c r="M121" s="41">
        <v>2642</v>
      </c>
      <c r="N121" s="1"/>
      <c r="O121" s="1"/>
      <c r="P121" s="1"/>
      <c r="Q121" s="1"/>
      <c r="R121" s="1"/>
      <c r="S121" s="1"/>
    </row>
    <row r="122" spans="1:19" x14ac:dyDescent="0.2">
      <c r="A122" s="26" t="s">
        <v>566</v>
      </c>
      <c r="B122" s="21" t="s">
        <v>567</v>
      </c>
      <c r="C122" s="21">
        <v>35</v>
      </c>
      <c r="D122" s="26" t="s">
        <v>568</v>
      </c>
      <c r="E122" s="34" t="s">
        <v>569</v>
      </c>
      <c r="F122" s="35" t="s">
        <v>570</v>
      </c>
      <c r="G122" s="34" t="s">
        <v>30</v>
      </c>
      <c r="H122" s="34" t="s">
        <v>31</v>
      </c>
      <c r="I122" s="36" t="s">
        <v>570</v>
      </c>
      <c r="J122" s="37" t="s">
        <v>571</v>
      </c>
      <c r="K122" s="34" t="s">
        <v>33</v>
      </c>
      <c r="L122" s="41">
        <v>166570</v>
      </c>
      <c r="M122" s="41">
        <v>62853</v>
      </c>
      <c r="N122" s="1"/>
      <c r="O122" s="1"/>
      <c r="P122" s="1"/>
      <c r="Q122" s="1"/>
      <c r="R122" s="1"/>
      <c r="S122" s="1"/>
    </row>
    <row r="123" spans="1:19" x14ac:dyDescent="0.2">
      <c r="A123" s="26" t="s">
        <v>572</v>
      </c>
      <c r="B123" s="21" t="s">
        <v>573</v>
      </c>
      <c r="C123" s="21">
        <v>21</v>
      </c>
      <c r="D123" s="26" t="s">
        <v>574</v>
      </c>
      <c r="E123" s="34" t="s">
        <v>575</v>
      </c>
      <c r="F123" s="35" t="s">
        <v>576</v>
      </c>
      <c r="G123" s="34" t="s">
        <v>30</v>
      </c>
      <c r="H123" s="34" t="s">
        <v>31</v>
      </c>
      <c r="I123" s="36" t="s">
        <v>576</v>
      </c>
      <c r="J123" s="37" t="s">
        <v>577</v>
      </c>
      <c r="K123" s="34" t="s">
        <v>33</v>
      </c>
      <c r="L123" s="41">
        <v>545375</v>
      </c>
      <c r="M123" s="41">
        <v>96602</v>
      </c>
      <c r="N123" s="1"/>
      <c r="O123" s="1"/>
      <c r="P123" s="1"/>
      <c r="Q123" s="1"/>
      <c r="R123" s="1"/>
      <c r="S123" s="1"/>
    </row>
    <row r="124" spans="1:19" x14ac:dyDescent="0.2">
      <c r="A124" s="26" t="s">
        <v>578</v>
      </c>
      <c r="B124" s="21" t="s">
        <v>579</v>
      </c>
      <c r="C124" s="21">
        <v>1</v>
      </c>
      <c r="D124" s="26" t="s">
        <v>580</v>
      </c>
      <c r="E124" s="34" t="s">
        <v>581</v>
      </c>
      <c r="F124" s="35" t="s">
        <v>582</v>
      </c>
      <c r="G124" s="34" t="s">
        <v>30</v>
      </c>
      <c r="H124" s="34" t="s">
        <v>31</v>
      </c>
      <c r="I124" s="36" t="s">
        <v>582</v>
      </c>
      <c r="J124" s="37" t="s">
        <v>583</v>
      </c>
      <c r="K124" s="34" t="s">
        <v>33</v>
      </c>
      <c r="L124" s="41">
        <v>92002</v>
      </c>
      <c r="M124" s="41">
        <v>1826</v>
      </c>
      <c r="N124" s="1"/>
      <c r="O124" s="1"/>
      <c r="P124" s="1"/>
      <c r="Q124" s="1"/>
      <c r="R124" s="1"/>
      <c r="S124" s="1"/>
    </row>
    <row r="125" spans="1:19" x14ac:dyDescent="0.2">
      <c r="A125" s="26" t="s">
        <v>584</v>
      </c>
      <c r="B125" s="21" t="s">
        <v>585</v>
      </c>
      <c r="C125" s="21">
        <v>1</v>
      </c>
      <c r="D125" s="26" t="s">
        <v>586</v>
      </c>
      <c r="E125" s="34" t="s">
        <v>587</v>
      </c>
      <c r="F125" s="35" t="s">
        <v>588</v>
      </c>
      <c r="G125" s="34" t="s">
        <v>30</v>
      </c>
      <c r="H125" s="34" t="s">
        <v>31</v>
      </c>
      <c r="I125" s="36" t="s">
        <v>588</v>
      </c>
      <c r="J125" s="37" t="s">
        <v>589</v>
      </c>
      <c r="K125" s="34" t="s">
        <v>56</v>
      </c>
      <c r="L125" s="41">
        <v>61494</v>
      </c>
      <c r="M125" s="41">
        <v>4175</v>
      </c>
      <c r="N125" s="1"/>
      <c r="O125" s="1"/>
      <c r="P125" s="1"/>
      <c r="Q125" s="1"/>
      <c r="R125" s="1"/>
      <c r="S125" s="1"/>
    </row>
    <row r="126" spans="1:19" x14ac:dyDescent="0.2">
      <c r="A126" s="26" t="s">
        <v>584</v>
      </c>
      <c r="B126" s="21" t="s">
        <v>585</v>
      </c>
      <c r="C126" s="21">
        <v>1</v>
      </c>
      <c r="D126" s="26" t="s">
        <v>590</v>
      </c>
      <c r="E126" s="34" t="s">
        <v>587</v>
      </c>
      <c r="F126" s="35" t="s">
        <v>591</v>
      </c>
      <c r="G126" s="34" t="s">
        <v>30</v>
      </c>
      <c r="H126" s="34" t="s">
        <v>31</v>
      </c>
      <c r="I126" s="36" t="s">
        <v>591</v>
      </c>
      <c r="J126" s="37" t="s">
        <v>592</v>
      </c>
      <c r="K126" s="34" t="s">
        <v>33</v>
      </c>
      <c r="L126" s="41">
        <v>2639</v>
      </c>
      <c r="M126" s="41">
        <v>762</v>
      </c>
      <c r="N126" s="1"/>
      <c r="O126" s="1"/>
      <c r="P126" s="1"/>
      <c r="Q126" s="1"/>
      <c r="R126" s="1"/>
      <c r="S126" s="1"/>
    </row>
    <row r="127" spans="1:19" x14ac:dyDescent="0.2">
      <c r="A127" s="26" t="s">
        <v>584</v>
      </c>
      <c r="B127" s="21" t="s">
        <v>585</v>
      </c>
      <c r="C127" s="21">
        <v>1</v>
      </c>
      <c r="D127" s="26" t="s">
        <v>593</v>
      </c>
      <c r="E127" s="34" t="s">
        <v>587</v>
      </c>
      <c r="F127" s="35" t="s">
        <v>594</v>
      </c>
      <c r="G127" s="34" t="s">
        <v>30</v>
      </c>
      <c r="H127" s="34" t="s">
        <v>31</v>
      </c>
      <c r="I127" s="36" t="s">
        <v>594</v>
      </c>
      <c r="J127" s="37" t="s">
        <v>595</v>
      </c>
      <c r="K127" s="34" t="s">
        <v>33</v>
      </c>
      <c r="L127" s="41">
        <v>2439</v>
      </c>
      <c r="M127" s="41">
        <v>364</v>
      </c>
      <c r="N127" s="1"/>
      <c r="O127" s="1"/>
      <c r="P127" s="1"/>
      <c r="Q127" s="1"/>
      <c r="R127" s="1"/>
      <c r="S127" s="1"/>
    </row>
    <row r="128" spans="1:19" x14ac:dyDescent="0.2">
      <c r="A128" s="26" t="s">
        <v>584</v>
      </c>
      <c r="B128" s="21" t="s">
        <v>585</v>
      </c>
      <c r="C128" s="21">
        <v>1</v>
      </c>
      <c r="D128" s="26" t="s">
        <v>596</v>
      </c>
      <c r="E128" s="34" t="s">
        <v>587</v>
      </c>
      <c r="F128" s="35" t="s">
        <v>597</v>
      </c>
      <c r="G128" s="34" t="s">
        <v>30</v>
      </c>
      <c r="H128" s="34" t="s">
        <v>31</v>
      </c>
      <c r="I128" s="36" t="s">
        <v>597</v>
      </c>
      <c r="J128" s="37" t="s">
        <v>598</v>
      </c>
      <c r="K128" s="34" t="s">
        <v>33</v>
      </c>
      <c r="L128" s="41">
        <v>27075</v>
      </c>
      <c r="M128" s="41">
        <v>680</v>
      </c>
      <c r="N128" s="1"/>
      <c r="O128" s="1"/>
      <c r="P128" s="1"/>
      <c r="Q128" s="1"/>
      <c r="R128" s="1"/>
      <c r="S128" s="1"/>
    </row>
    <row r="129" spans="1:19" x14ac:dyDescent="0.2">
      <c r="A129" s="26" t="s">
        <v>584</v>
      </c>
      <c r="B129" s="21" t="s">
        <v>585</v>
      </c>
      <c r="C129" s="21">
        <v>1</v>
      </c>
      <c r="D129" s="26" t="s">
        <v>599</v>
      </c>
      <c r="E129" s="34" t="s">
        <v>587</v>
      </c>
      <c r="F129" s="35" t="s">
        <v>600</v>
      </c>
      <c r="G129" s="34" t="s">
        <v>30</v>
      </c>
      <c r="H129" s="34" t="s">
        <v>31</v>
      </c>
      <c r="I129" s="36" t="s">
        <v>600</v>
      </c>
      <c r="J129" s="37" t="s">
        <v>601</v>
      </c>
      <c r="K129" s="34" t="s">
        <v>33</v>
      </c>
      <c r="L129" s="41">
        <v>142648</v>
      </c>
      <c r="M129" s="41">
        <v>40311</v>
      </c>
      <c r="N129" s="1"/>
      <c r="O129" s="1"/>
      <c r="P129" s="1"/>
      <c r="Q129" s="1"/>
      <c r="R129" s="1"/>
      <c r="S129" s="1"/>
    </row>
    <row r="130" spans="1:19" x14ac:dyDescent="0.2">
      <c r="A130" s="26" t="s">
        <v>602</v>
      </c>
      <c r="B130" s="21" t="s">
        <v>603</v>
      </c>
      <c r="C130" s="21">
        <v>58</v>
      </c>
      <c r="D130" s="26" t="s">
        <v>604</v>
      </c>
      <c r="E130" s="34" t="s">
        <v>605</v>
      </c>
      <c r="F130" s="35" t="s">
        <v>606</v>
      </c>
      <c r="G130" s="34" t="s">
        <v>30</v>
      </c>
      <c r="H130" s="34" t="s">
        <v>31</v>
      </c>
      <c r="I130" s="36" t="s">
        <v>606</v>
      </c>
      <c r="J130" s="37" t="s">
        <v>607</v>
      </c>
      <c r="K130" s="34" t="s">
        <v>33</v>
      </c>
      <c r="L130" s="41">
        <v>84214</v>
      </c>
      <c r="M130" s="41">
        <v>4838</v>
      </c>
      <c r="N130" s="1"/>
      <c r="O130" s="1"/>
      <c r="P130" s="1"/>
      <c r="Q130" s="1"/>
      <c r="R130" s="1"/>
      <c r="S130" s="1"/>
    </row>
    <row r="131" spans="1:19" x14ac:dyDescent="0.2">
      <c r="A131" s="26" t="s">
        <v>602</v>
      </c>
      <c r="B131" s="21" t="s">
        <v>603</v>
      </c>
      <c r="C131" s="21">
        <v>58</v>
      </c>
      <c r="D131" s="26" t="s">
        <v>608</v>
      </c>
      <c r="E131" s="34" t="s">
        <v>605</v>
      </c>
      <c r="F131" s="35" t="s">
        <v>609</v>
      </c>
      <c r="G131" s="34" t="s">
        <v>30</v>
      </c>
      <c r="H131" s="34" t="s">
        <v>31</v>
      </c>
      <c r="I131" s="36" t="s">
        <v>609</v>
      </c>
      <c r="J131" s="37" t="s">
        <v>610</v>
      </c>
      <c r="K131" s="34" t="s">
        <v>33</v>
      </c>
      <c r="L131" s="41">
        <v>153323</v>
      </c>
      <c r="M131" s="41">
        <v>4784</v>
      </c>
      <c r="N131" s="1"/>
      <c r="O131" s="1"/>
      <c r="P131" s="1"/>
      <c r="Q131" s="1"/>
      <c r="R131" s="1"/>
      <c r="S131" s="1"/>
    </row>
    <row r="132" spans="1:19" x14ac:dyDescent="0.2">
      <c r="A132" s="26" t="s">
        <v>611</v>
      </c>
      <c r="B132" s="21" t="s">
        <v>612</v>
      </c>
      <c r="C132" s="21">
        <v>1</v>
      </c>
      <c r="D132" s="26" t="s">
        <v>613</v>
      </c>
      <c r="E132" s="34" t="s">
        <v>614</v>
      </c>
      <c r="F132" s="35" t="s">
        <v>615</v>
      </c>
      <c r="G132" s="34" t="s">
        <v>30</v>
      </c>
      <c r="H132" s="34" t="s">
        <v>31</v>
      </c>
      <c r="I132" s="36" t="s">
        <v>615</v>
      </c>
      <c r="J132" s="37" t="s">
        <v>616</v>
      </c>
      <c r="K132" s="34" t="s">
        <v>33</v>
      </c>
      <c r="L132" s="41">
        <v>184170</v>
      </c>
      <c r="M132" s="41">
        <v>2747</v>
      </c>
      <c r="N132" s="1"/>
      <c r="O132" s="1"/>
      <c r="P132" s="1"/>
      <c r="Q132" s="1"/>
      <c r="R132" s="1"/>
      <c r="S132" s="1"/>
    </row>
    <row r="133" spans="1:19" x14ac:dyDescent="0.2">
      <c r="A133" s="26" t="s">
        <v>617</v>
      </c>
      <c r="B133" s="21" t="s">
        <v>618</v>
      </c>
      <c r="C133" s="21">
        <v>2</v>
      </c>
      <c r="D133" s="26" t="s">
        <v>619</v>
      </c>
      <c r="E133" s="34" t="s">
        <v>620</v>
      </c>
      <c r="F133" s="35" t="s">
        <v>621</v>
      </c>
      <c r="G133" s="34" t="s">
        <v>30</v>
      </c>
      <c r="H133" s="34" t="s">
        <v>31</v>
      </c>
      <c r="I133" s="36" t="s">
        <v>621</v>
      </c>
      <c r="J133" s="37" t="s">
        <v>622</v>
      </c>
      <c r="K133" s="34" t="s">
        <v>33</v>
      </c>
      <c r="L133" s="41">
        <v>7053</v>
      </c>
      <c r="M133" s="41">
        <v>1142</v>
      </c>
      <c r="N133" s="1"/>
      <c r="O133" s="1"/>
      <c r="P133" s="1"/>
      <c r="Q133" s="1"/>
      <c r="R133" s="1"/>
      <c r="S133" s="1"/>
    </row>
    <row r="134" spans="1:19" x14ac:dyDescent="0.2">
      <c r="A134" s="26" t="s">
        <v>617</v>
      </c>
      <c r="B134" s="21" t="s">
        <v>618</v>
      </c>
      <c r="C134" s="21">
        <v>2</v>
      </c>
      <c r="D134" s="26" t="s">
        <v>623</v>
      </c>
      <c r="E134" s="34" t="s">
        <v>620</v>
      </c>
      <c r="F134" s="35" t="s">
        <v>624</v>
      </c>
      <c r="G134" s="34" t="s">
        <v>30</v>
      </c>
      <c r="H134" s="34" t="s">
        <v>31</v>
      </c>
      <c r="I134" s="36" t="s">
        <v>624</v>
      </c>
      <c r="J134" s="37" t="s">
        <v>625</v>
      </c>
      <c r="K134" s="34" t="s">
        <v>33</v>
      </c>
      <c r="L134" s="41">
        <v>546025</v>
      </c>
      <c r="M134" s="41">
        <v>43285</v>
      </c>
      <c r="N134" s="1"/>
      <c r="O134" s="1"/>
      <c r="P134" s="1"/>
      <c r="Q134" s="1"/>
      <c r="R134" s="1"/>
      <c r="S134" s="1"/>
    </row>
    <row r="135" spans="1:19" ht="15.75" x14ac:dyDescent="0.25">
      <c r="A135" s="42" t="s">
        <v>8</v>
      </c>
      <c r="B135" s="42"/>
      <c r="C135" s="43"/>
      <c r="D135" s="43"/>
      <c r="E135" s="43"/>
      <c r="F135" s="43"/>
      <c r="G135" s="43"/>
      <c r="H135" s="43"/>
      <c r="I135" s="43"/>
      <c r="J135" s="42"/>
      <c r="K135" s="42"/>
      <c r="L135" s="44">
        <f>SUBTOTAL(109, ApptLEA[2024–25
Final
Allocation])</f>
        <v>33702506</v>
      </c>
      <c r="M135" s="44">
        <f>SUBTOTAL(109, ApptLEA[8th
Apportionment])</f>
        <v>5500041</v>
      </c>
      <c r="N135" s="1"/>
      <c r="O135" s="1"/>
      <c r="P135" s="1"/>
      <c r="Q135" s="1"/>
      <c r="R135" s="1"/>
      <c r="S135" s="1"/>
    </row>
    <row r="136" spans="1:19" x14ac:dyDescent="0.2">
      <c r="A136" t="s">
        <v>6</v>
      </c>
      <c r="F136" s="1"/>
      <c r="G136" s="1"/>
      <c r="H136" s="1"/>
      <c r="I136" s="1"/>
      <c r="J136" s="1"/>
      <c r="K136" s="1"/>
      <c r="L136" s="1"/>
      <c r="N136" s="1"/>
      <c r="O136" s="1"/>
      <c r="P136" s="1"/>
      <c r="Q136" s="1"/>
      <c r="R136" s="1"/>
      <c r="S136" s="1"/>
    </row>
    <row r="137" spans="1:19" x14ac:dyDescent="0.2">
      <c r="A137" t="s">
        <v>7</v>
      </c>
      <c r="F137" s="1"/>
      <c r="G137" s="1"/>
      <c r="H137" s="1"/>
      <c r="I137" s="1"/>
      <c r="J137" s="1"/>
      <c r="K137" s="1"/>
      <c r="L137" s="1"/>
      <c r="N137" s="1"/>
      <c r="O137" s="1"/>
      <c r="P137" s="1"/>
      <c r="Q137" s="1"/>
      <c r="R137" s="1"/>
      <c r="S137" s="1"/>
    </row>
    <row r="138" spans="1:19" x14ac:dyDescent="0.2">
      <c r="A138" s="8" t="s">
        <v>24</v>
      </c>
      <c r="F138" s="1"/>
      <c r="G138" s="1"/>
      <c r="H138" s="1"/>
      <c r="I138" s="1"/>
      <c r="J138" s="1"/>
      <c r="K138" s="1"/>
      <c r="L138" s="1"/>
      <c r="N138" s="1"/>
      <c r="O138" s="1"/>
      <c r="P138" s="1"/>
      <c r="Q138" s="1"/>
      <c r="R138" s="1"/>
      <c r="S138" s="1"/>
    </row>
  </sheetData>
  <sortState xmlns:xlrd2="http://schemas.microsoft.com/office/spreadsheetml/2017/richdata2" ref="B135:M138">
    <sortCondition ref="E135:E138"/>
  </sortState>
  <dataConsolidate/>
  <phoneticPr fontId="11" type="noConversion"/>
  <conditionalFormatting sqref="I6:I134">
    <cfRule type="duplicateValues" dxfId="0" priority="4"/>
  </conditionalFormatting>
  <printOptions horizontalCentered="1" gridLines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zoomScaleNormal="100" zoomScaleSheetLayoutView="100" workbookViewId="0"/>
  </sheetViews>
  <sheetFormatPr defaultColWidth="8.88671875" defaultRowHeight="15" x14ac:dyDescent="0.2"/>
  <cols>
    <col min="1" max="1" width="12.6640625" customWidth="1"/>
    <col min="2" max="2" width="16.33203125" bestFit="1" customWidth="1"/>
    <col min="3" max="3" width="23.109375" bestFit="1" customWidth="1"/>
    <col min="4" max="4" width="18.109375" style="14" customWidth="1"/>
    <col min="5" max="5" width="13.33203125" style="1" customWidth="1"/>
    <col min="6" max="16384" width="8.88671875" style="1"/>
  </cols>
  <sheetData>
    <row r="1" spans="1:5" ht="18.75" customHeight="1" x14ac:dyDescent="0.3">
      <c r="A1" s="29" t="s">
        <v>23</v>
      </c>
      <c r="B1" s="5"/>
      <c r="C1" s="5"/>
      <c r="D1" s="12"/>
    </row>
    <row r="2" spans="1:5" customFormat="1" ht="18" x14ac:dyDescent="0.25">
      <c r="A2" s="16" t="s">
        <v>9</v>
      </c>
      <c r="D2" s="13"/>
    </row>
    <row r="3" spans="1:5" s="23" customFormat="1" ht="17.100000000000001" customHeight="1" x14ac:dyDescent="0.25">
      <c r="A3" s="25" t="s">
        <v>17</v>
      </c>
      <c r="D3" s="24"/>
    </row>
    <row r="4" spans="1:5" ht="38.450000000000003" customHeight="1" x14ac:dyDescent="0.25">
      <c r="A4" s="45" t="s">
        <v>0</v>
      </c>
      <c r="B4" s="45" t="s">
        <v>12</v>
      </c>
      <c r="C4" s="45" t="s">
        <v>10</v>
      </c>
      <c r="D4" s="45" t="s">
        <v>13</v>
      </c>
      <c r="E4" s="46" t="s">
        <v>668</v>
      </c>
    </row>
    <row r="5" spans="1:5" x14ac:dyDescent="0.2">
      <c r="A5" s="7" t="s">
        <v>28</v>
      </c>
      <c r="B5" s="11" t="s">
        <v>25</v>
      </c>
      <c r="C5" s="7" t="s">
        <v>626</v>
      </c>
      <c r="D5" s="27">
        <v>152797</v>
      </c>
      <c r="E5" s="7" t="s">
        <v>627</v>
      </c>
    </row>
    <row r="6" spans="1:5" x14ac:dyDescent="0.2">
      <c r="A6" s="7" t="s">
        <v>47</v>
      </c>
      <c r="B6" s="11" t="s">
        <v>44</v>
      </c>
      <c r="C6" s="7" t="s">
        <v>626</v>
      </c>
      <c r="D6" s="27">
        <v>2943</v>
      </c>
      <c r="E6" s="7" t="s">
        <v>628</v>
      </c>
    </row>
    <row r="7" spans="1:5" x14ac:dyDescent="0.2">
      <c r="A7" s="7" t="s">
        <v>53</v>
      </c>
      <c r="B7" s="11" t="s">
        <v>50</v>
      </c>
      <c r="C7" s="7" t="s">
        <v>626</v>
      </c>
      <c r="D7" s="27">
        <v>41715</v>
      </c>
      <c r="E7" s="7" t="s">
        <v>629</v>
      </c>
    </row>
    <row r="8" spans="1:5" x14ac:dyDescent="0.2">
      <c r="A8" s="7" t="s">
        <v>63</v>
      </c>
      <c r="B8" s="11" t="s">
        <v>60</v>
      </c>
      <c r="C8" s="7" t="s">
        <v>626</v>
      </c>
      <c r="D8" s="27">
        <v>70077</v>
      </c>
      <c r="E8" s="7" t="s">
        <v>630</v>
      </c>
    </row>
    <row r="9" spans="1:5" x14ac:dyDescent="0.2">
      <c r="A9" s="7" t="s">
        <v>80</v>
      </c>
      <c r="B9" s="11" t="s">
        <v>77</v>
      </c>
      <c r="C9" s="7" t="s">
        <v>626</v>
      </c>
      <c r="D9" s="27">
        <v>6501</v>
      </c>
      <c r="E9" s="7" t="s">
        <v>631</v>
      </c>
    </row>
    <row r="10" spans="1:5" x14ac:dyDescent="0.2">
      <c r="A10" s="7" t="s">
        <v>89</v>
      </c>
      <c r="B10" s="11" t="s">
        <v>86</v>
      </c>
      <c r="C10" s="7" t="s">
        <v>626</v>
      </c>
      <c r="D10" s="27">
        <v>1953</v>
      </c>
      <c r="E10" s="7" t="s">
        <v>632</v>
      </c>
    </row>
    <row r="11" spans="1:5" x14ac:dyDescent="0.2">
      <c r="A11" s="7" t="s">
        <v>95</v>
      </c>
      <c r="B11" s="11" t="s">
        <v>92</v>
      </c>
      <c r="C11" s="7" t="s">
        <v>626</v>
      </c>
      <c r="D11" s="27">
        <v>238026</v>
      </c>
      <c r="E11" s="7" t="s">
        <v>633</v>
      </c>
    </row>
    <row r="12" spans="1:5" x14ac:dyDescent="0.2">
      <c r="A12" s="7" t="s">
        <v>113</v>
      </c>
      <c r="B12" s="11" t="s">
        <v>110</v>
      </c>
      <c r="C12" s="7" t="s">
        <v>626</v>
      </c>
      <c r="D12" s="27">
        <v>6547</v>
      </c>
      <c r="E12" s="7" t="s">
        <v>634</v>
      </c>
    </row>
    <row r="13" spans="1:5" x14ac:dyDescent="0.2">
      <c r="A13" s="7" t="s">
        <v>119</v>
      </c>
      <c r="B13" s="11" t="s">
        <v>116</v>
      </c>
      <c r="C13" s="7" t="s">
        <v>626</v>
      </c>
      <c r="D13" s="27">
        <v>633919</v>
      </c>
      <c r="E13" s="7" t="s">
        <v>635</v>
      </c>
    </row>
    <row r="14" spans="1:5" x14ac:dyDescent="0.2">
      <c r="A14" s="7" t="s">
        <v>143</v>
      </c>
      <c r="B14" s="11" t="s">
        <v>140</v>
      </c>
      <c r="C14" s="7" t="s">
        <v>626</v>
      </c>
      <c r="D14" s="27">
        <v>61530</v>
      </c>
      <c r="E14" s="7" t="s">
        <v>636</v>
      </c>
    </row>
    <row r="15" spans="1:5" x14ac:dyDescent="0.2">
      <c r="A15" s="7" t="s">
        <v>161</v>
      </c>
      <c r="B15" s="11" t="s">
        <v>158</v>
      </c>
      <c r="C15" s="7" t="s">
        <v>626</v>
      </c>
      <c r="D15" s="27">
        <v>5382</v>
      </c>
      <c r="E15" s="7" t="s">
        <v>637</v>
      </c>
    </row>
    <row r="16" spans="1:5" x14ac:dyDescent="0.2">
      <c r="A16" s="7" t="s">
        <v>170</v>
      </c>
      <c r="B16" s="11" t="s">
        <v>167</v>
      </c>
      <c r="C16" s="7" t="s">
        <v>626</v>
      </c>
      <c r="D16" s="27">
        <v>1270543</v>
      </c>
      <c r="E16" s="7" t="s">
        <v>638</v>
      </c>
    </row>
    <row r="17" spans="1:5" x14ac:dyDescent="0.2">
      <c r="A17" s="7" t="s">
        <v>235</v>
      </c>
      <c r="B17" s="11" t="s">
        <v>232</v>
      </c>
      <c r="C17" s="7" t="s">
        <v>626</v>
      </c>
      <c r="D17" s="27">
        <v>84582</v>
      </c>
      <c r="E17" s="7" t="s">
        <v>639</v>
      </c>
    </row>
    <row r="18" spans="1:5" x14ac:dyDescent="0.2">
      <c r="A18" s="7" t="s">
        <v>244</v>
      </c>
      <c r="B18" s="11" t="s">
        <v>241</v>
      </c>
      <c r="C18" s="7" t="s">
        <v>626</v>
      </c>
      <c r="D18" s="27">
        <v>29556</v>
      </c>
      <c r="E18" s="7" t="s">
        <v>640</v>
      </c>
    </row>
    <row r="19" spans="1:5" x14ac:dyDescent="0.2">
      <c r="A19" s="7" t="s">
        <v>250</v>
      </c>
      <c r="B19" s="11" t="s">
        <v>247</v>
      </c>
      <c r="C19" s="7" t="s">
        <v>626</v>
      </c>
      <c r="D19" s="27">
        <v>120727</v>
      </c>
      <c r="E19" s="7" t="s">
        <v>641</v>
      </c>
    </row>
    <row r="20" spans="1:5" x14ac:dyDescent="0.2">
      <c r="A20" s="7" t="s">
        <v>259</v>
      </c>
      <c r="B20" s="11" t="s">
        <v>256</v>
      </c>
      <c r="C20" s="7" t="s">
        <v>626</v>
      </c>
      <c r="D20" s="27">
        <v>38015</v>
      </c>
      <c r="E20" s="7" t="s">
        <v>642</v>
      </c>
    </row>
    <row r="21" spans="1:5" x14ac:dyDescent="0.2">
      <c r="A21" s="7" t="s">
        <v>271</v>
      </c>
      <c r="B21" s="11" t="s">
        <v>268</v>
      </c>
      <c r="C21" s="7" t="s">
        <v>626</v>
      </c>
      <c r="D21" s="27">
        <v>49931</v>
      </c>
      <c r="E21" s="7" t="s">
        <v>643</v>
      </c>
    </row>
    <row r="22" spans="1:5" x14ac:dyDescent="0.2">
      <c r="A22" s="7" t="s">
        <v>277</v>
      </c>
      <c r="B22" s="11" t="s">
        <v>274</v>
      </c>
      <c r="C22" s="7" t="s">
        <v>626</v>
      </c>
      <c r="D22" s="27">
        <v>25685</v>
      </c>
      <c r="E22" s="7" t="s">
        <v>644</v>
      </c>
    </row>
    <row r="23" spans="1:5" x14ac:dyDescent="0.2">
      <c r="A23" s="7" t="s">
        <v>286</v>
      </c>
      <c r="B23" s="11" t="s">
        <v>283</v>
      </c>
      <c r="C23" s="7" t="s">
        <v>626</v>
      </c>
      <c r="D23" s="27">
        <v>607760</v>
      </c>
      <c r="E23" s="7" t="s">
        <v>645</v>
      </c>
    </row>
    <row r="24" spans="1:5" x14ac:dyDescent="0.2">
      <c r="A24" s="7" t="s">
        <v>304</v>
      </c>
      <c r="B24" s="11" t="s">
        <v>301</v>
      </c>
      <c r="C24" s="7" t="s">
        <v>626</v>
      </c>
      <c r="D24" s="27">
        <v>9987</v>
      </c>
      <c r="E24" s="7" t="s">
        <v>646</v>
      </c>
    </row>
    <row r="25" spans="1:5" x14ac:dyDescent="0.2">
      <c r="A25" s="7" t="s">
        <v>310</v>
      </c>
      <c r="B25" s="11" t="s">
        <v>307</v>
      </c>
      <c r="C25" s="7" t="s">
        <v>626</v>
      </c>
      <c r="D25" s="27">
        <v>294384</v>
      </c>
      <c r="E25" s="7" t="s">
        <v>647</v>
      </c>
    </row>
    <row r="26" spans="1:5" x14ac:dyDescent="0.2">
      <c r="A26" s="7" t="s">
        <v>325</v>
      </c>
      <c r="B26" s="11" t="s">
        <v>322</v>
      </c>
      <c r="C26" s="7" t="s">
        <v>626</v>
      </c>
      <c r="D26" s="27">
        <v>91642</v>
      </c>
      <c r="E26" s="7" t="s">
        <v>648</v>
      </c>
    </row>
    <row r="27" spans="1:5" x14ac:dyDescent="0.2">
      <c r="A27" s="7" t="s">
        <v>337</v>
      </c>
      <c r="B27" s="11" t="s">
        <v>334</v>
      </c>
      <c r="C27" s="7" t="s">
        <v>626</v>
      </c>
      <c r="D27" s="27">
        <v>418627</v>
      </c>
      <c r="E27" s="7" t="s">
        <v>649</v>
      </c>
    </row>
    <row r="28" spans="1:5" x14ac:dyDescent="0.2">
      <c r="A28" s="7" t="s">
        <v>370</v>
      </c>
      <c r="B28" s="11" t="s">
        <v>367</v>
      </c>
      <c r="C28" s="7" t="s">
        <v>626</v>
      </c>
      <c r="D28" s="27">
        <v>419819</v>
      </c>
      <c r="E28" s="7" t="s">
        <v>650</v>
      </c>
    </row>
    <row r="29" spans="1:5" x14ac:dyDescent="0.2">
      <c r="A29" s="7" t="s">
        <v>410</v>
      </c>
      <c r="B29" s="11" t="s">
        <v>407</v>
      </c>
      <c r="C29" s="7" t="s">
        <v>626</v>
      </c>
      <c r="D29" s="27">
        <v>190</v>
      </c>
      <c r="E29" s="7" t="s">
        <v>651</v>
      </c>
    </row>
    <row r="30" spans="1:5" x14ac:dyDescent="0.2">
      <c r="A30" s="7" t="s">
        <v>419</v>
      </c>
      <c r="B30" s="11" t="s">
        <v>416</v>
      </c>
      <c r="C30" s="7" t="s">
        <v>626</v>
      </c>
      <c r="D30" s="27">
        <v>29246</v>
      </c>
      <c r="E30" s="7" t="s">
        <v>652</v>
      </c>
    </row>
    <row r="31" spans="1:5" x14ac:dyDescent="0.2">
      <c r="A31" s="7" t="s">
        <v>428</v>
      </c>
      <c r="B31" s="11" t="s">
        <v>425</v>
      </c>
      <c r="C31" s="7" t="s">
        <v>626</v>
      </c>
      <c r="D31" s="27">
        <v>16316</v>
      </c>
      <c r="E31" s="7" t="s">
        <v>653</v>
      </c>
    </row>
    <row r="32" spans="1:5" x14ac:dyDescent="0.2">
      <c r="A32" s="7" t="s">
        <v>443</v>
      </c>
      <c r="B32" s="11" t="s">
        <v>440</v>
      </c>
      <c r="C32" s="7" t="s">
        <v>626</v>
      </c>
      <c r="D32" s="27">
        <v>102334</v>
      </c>
      <c r="E32" s="7" t="s">
        <v>654</v>
      </c>
    </row>
    <row r="33" spans="1:5" x14ac:dyDescent="0.2">
      <c r="A33" s="7" t="s">
        <v>452</v>
      </c>
      <c r="B33" s="11" t="s">
        <v>449</v>
      </c>
      <c r="C33" s="7" t="s">
        <v>626</v>
      </c>
      <c r="D33" s="27">
        <v>280936</v>
      </c>
      <c r="E33" s="7" t="s">
        <v>655</v>
      </c>
    </row>
    <row r="34" spans="1:5" x14ac:dyDescent="0.2">
      <c r="A34" s="7" t="s">
        <v>518</v>
      </c>
      <c r="B34" s="11" t="s">
        <v>515</v>
      </c>
      <c r="C34" s="7" t="s">
        <v>626</v>
      </c>
      <c r="D34" s="27">
        <v>903</v>
      </c>
      <c r="E34" s="7" t="s">
        <v>656</v>
      </c>
    </row>
    <row r="35" spans="1:5" x14ac:dyDescent="0.2">
      <c r="A35" s="7" t="s">
        <v>524</v>
      </c>
      <c r="B35" s="11" t="s">
        <v>521</v>
      </c>
      <c r="C35" s="7" t="s">
        <v>626</v>
      </c>
      <c r="D35" s="27">
        <v>4282</v>
      </c>
      <c r="E35" s="7" t="s">
        <v>657</v>
      </c>
    </row>
    <row r="36" spans="1:5" x14ac:dyDescent="0.2">
      <c r="A36" s="7" t="s">
        <v>536</v>
      </c>
      <c r="B36" s="11" t="s">
        <v>533</v>
      </c>
      <c r="C36" s="7" t="s">
        <v>626</v>
      </c>
      <c r="D36" s="27">
        <v>896</v>
      </c>
      <c r="E36" s="7" t="s">
        <v>658</v>
      </c>
    </row>
    <row r="37" spans="1:5" x14ac:dyDescent="0.2">
      <c r="A37" s="7" t="s">
        <v>542</v>
      </c>
      <c r="B37" s="11" t="s">
        <v>539</v>
      </c>
      <c r="C37" s="7" t="s">
        <v>626</v>
      </c>
      <c r="D37" s="27">
        <v>71382</v>
      </c>
      <c r="E37" s="7" t="s">
        <v>659</v>
      </c>
    </row>
    <row r="38" spans="1:5" x14ac:dyDescent="0.2">
      <c r="A38" s="7" t="s">
        <v>551</v>
      </c>
      <c r="B38" s="11" t="s">
        <v>548</v>
      </c>
      <c r="C38" s="7" t="s">
        <v>626</v>
      </c>
      <c r="D38" s="27">
        <v>46539</v>
      </c>
      <c r="E38" s="7" t="s">
        <v>660</v>
      </c>
    </row>
    <row r="39" spans="1:5" x14ac:dyDescent="0.2">
      <c r="A39" s="7" t="s">
        <v>569</v>
      </c>
      <c r="B39" s="11" t="s">
        <v>566</v>
      </c>
      <c r="C39" s="7" t="s">
        <v>626</v>
      </c>
      <c r="D39" s="27">
        <v>62853</v>
      </c>
      <c r="E39" s="7" t="s">
        <v>661</v>
      </c>
    </row>
    <row r="40" spans="1:5" x14ac:dyDescent="0.2">
      <c r="A40" s="7" t="s">
        <v>575</v>
      </c>
      <c r="B40" s="11" t="s">
        <v>572</v>
      </c>
      <c r="C40" s="7" t="s">
        <v>626</v>
      </c>
      <c r="D40" s="27">
        <v>96602</v>
      </c>
      <c r="E40" s="7" t="s">
        <v>662</v>
      </c>
    </row>
    <row r="41" spans="1:5" x14ac:dyDescent="0.2">
      <c r="A41" s="7" t="s">
        <v>581</v>
      </c>
      <c r="B41" s="11" t="s">
        <v>578</v>
      </c>
      <c r="C41" s="7" t="s">
        <v>626</v>
      </c>
      <c r="D41" s="27">
        <v>1826</v>
      </c>
      <c r="E41" s="7" t="s">
        <v>663</v>
      </c>
    </row>
    <row r="42" spans="1:5" x14ac:dyDescent="0.2">
      <c r="A42" s="7" t="s">
        <v>587</v>
      </c>
      <c r="B42" s="11" t="s">
        <v>584</v>
      </c>
      <c r="C42" s="7" t="s">
        <v>626</v>
      </c>
      <c r="D42" s="27">
        <v>46292</v>
      </c>
      <c r="E42" s="7" t="s">
        <v>664</v>
      </c>
    </row>
    <row r="43" spans="1:5" x14ac:dyDescent="0.2">
      <c r="A43" s="7" t="s">
        <v>605</v>
      </c>
      <c r="B43" s="11" t="s">
        <v>602</v>
      </c>
      <c r="C43" s="7" t="s">
        <v>626</v>
      </c>
      <c r="D43" s="27">
        <v>9622</v>
      </c>
      <c r="E43" s="7" t="s">
        <v>665</v>
      </c>
    </row>
    <row r="44" spans="1:5" x14ac:dyDescent="0.2">
      <c r="A44" s="7" t="s">
        <v>614</v>
      </c>
      <c r="B44" s="11" t="s">
        <v>611</v>
      </c>
      <c r="C44" s="7" t="s">
        <v>626</v>
      </c>
      <c r="D44" s="27">
        <v>2747</v>
      </c>
      <c r="E44" s="7" t="s">
        <v>666</v>
      </c>
    </row>
    <row r="45" spans="1:5" x14ac:dyDescent="0.2">
      <c r="A45" s="7" t="s">
        <v>620</v>
      </c>
      <c r="B45" s="11" t="s">
        <v>617</v>
      </c>
      <c r="C45" s="7" t="s">
        <v>626</v>
      </c>
      <c r="D45" s="27">
        <v>44427</v>
      </c>
      <c r="E45" s="7" t="s">
        <v>667</v>
      </c>
    </row>
    <row r="46" spans="1:5" ht="15.75" x14ac:dyDescent="0.25">
      <c r="A46" s="42" t="s">
        <v>8</v>
      </c>
      <c r="B46" s="47"/>
      <c r="C46" s="42"/>
      <c r="D46" s="44">
        <f>SUBTOTAL(109, COE[County Total])</f>
        <v>5500041</v>
      </c>
      <c r="E46" s="42"/>
    </row>
    <row r="47" spans="1:5" x14ac:dyDescent="0.2">
      <c r="A47" t="s">
        <v>6</v>
      </c>
      <c r="C47" s="1"/>
    </row>
    <row r="48" spans="1:5" x14ac:dyDescent="0.2">
      <c r="A48" t="s">
        <v>7</v>
      </c>
      <c r="C48" s="1"/>
      <c r="D48" s="14" t="s">
        <v>11</v>
      </c>
    </row>
    <row r="49" spans="1:3" x14ac:dyDescent="0.2">
      <c r="A49" s="8" t="s">
        <v>24</v>
      </c>
      <c r="C49" s="1"/>
    </row>
    <row r="50" spans="1:3" x14ac:dyDescent="0.2">
      <c r="C50" s="1"/>
    </row>
    <row r="51" spans="1:3" x14ac:dyDescent="0.2">
      <c r="C51" s="1"/>
    </row>
    <row r="52" spans="1:3" x14ac:dyDescent="0.2">
      <c r="C52" s="1"/>
    </row>
    <row r="53" spans="1:3" x14ac:dyDescent="0.2">
      <c r="C53" s="1"/>
    </row>
    <row r="54" spans="1:3" x14ac:dyDescent="0.2">
      <c r="C54" s="1"/>
    </row>
    <row r="55" spans="1:3" x14ac:dyDescent="0.2">
      <c r="C55" s="1"/>
    </row>
    <row r="56" spans="1:3" x14ac:dyDescent="0.2">
      <c r="C56" s="1"/>
    </row>
    <row r="57" spans="1:3" x14ac:dyDescent="0.2">
      <c r="C57" s="1"/>
    </row>
  </sheetData>
  <dataConsolidate/>
  <phoneticPr fontId="11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24-25 Title II, 8th - LEA</vt:lpstr>
      <vt:lpstr>24-25 Title II, 8th - Cty</vt:lpstr>
      <vt:lpstr>'24-25 Title II, 8th - Cty'!Print_Area</vt:lpstr>
      <vt:lpstr>'24-25 Title II, 8th - LEA'!Print_Area</vt:lpstr>
      <vt:lpstr>'24-25 Title II, 8th - Cty'!Print_Titles</vt:lpstr>
      <vt:lpstr>'24-25 Title II, 8th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Recip8-24: Title II, Part A (CA Dept of Education)</dc:title>
  <dc:subject>Title II, Part A, eighth apportionment schedule for fiscal year 2024-25.</dc:subject>
  <dc:creator/>
  <cp:lastModifiedBy/>
  <dcterms:created xsi:type="dcterms:W3CDTF">2026-05-26T03:20:39Z</dcterms:created>
  <dcterms:modified xsi:type="dcterms:W3CDTF">2026-05-26T17:52:26Z</dcterms:modified>
  <cp:contentStatus/>
</cp:coreProperties>
</file>