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4C4F6B3A-DE33-4423-854B-BCA43FC1DC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 Title V, Part B Alloc" sheetId="4" r:id="rId1"/>
  </sheets>
  <definedNames>
    <definedName name="_xlnm.Print_Area" localSheetId="0">'2019 Title V, Part B Alloc'!$A$3:$O$176</definedName>
    <definedName name="_xlnm.Print_Titles" localSheetId="0">'2019 Title V, Part B Alloc'!$1:$5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3" i="4" l="1"/>
  <c r="M173" i="4"/>
  <c r="L173" i="4"/>
  <c r="K173" i="4"/>
  <c r="O173" i="4"/>
</calcChain>
</file>

<file path=xl/sharedStrings.xml><?xml version="1.0" encoding="utf-8"?>
<sst xmlns="http://schemas.openxmlformats.org/spreadsheetml/2006/main" count="1527" uniqueCount="582">
  <si>
    <t>Local Educational Agency</t>
  </si>
  <si>
    <t>California Department of Education</t>
  </si>
  <si>
    <t>School Fiscal Services Division</t>
  </si>
  <si>
    <t>San Benito</t>
  </si>
  <si>
    <t>Fi$Cal Supplier ID</t>
  </si>
  <si>
    <t>Fi$Cal Address Sequence ID</t>
  </si>
  <si>
    <t>Service Location Field</t>
  </si>
  <si>
    <t>Humboldt</t>
  </si>
  <si>
    <t>12</t>
  </si>
  <si>
    <t>1st
Apportionment</t>
  </si>
  <si>
    <t>Allensworth Elementary</t>
  </si>
  <si>
    <t>Antelope Elementary</t>
  </si>
  <si>
    <t>Barstow Unified</t>
  </si>
  <si>
    <t>Calipatria Unified</t>
  </si>
  <si>
    <t>Caruthers Unified</t>
  </si>
  <si>
    <t>Chowchilla Elementary</t>
  </si>
  <si>
    <t>Chowchilla Union High</t>
  </si>
  <si>
    <t>Coalinga-Huron Unified</t>
  </si>
  <si>
    <t>Corning Union Elementary</t>
  </si>
  <si>
    <t>Corning Union High</t>
  </si>
  <si>
    <t>Cutler-Orosi Joint Unified</t>
  </si>
  <si>
    <t>Cutten Elementary</t>
  </si>
  <si>
    <t>Cuyama Joint Unified</t>
  </si>
  <si>
    <t>Del Norte County Unified</t>
  </si>
  <si>
    <t>Dinuba Unified</t>
  </si>
  <si>
    <t>Dos Palos Oro Loma Joint Unified</t>
  </si>
  <si>
    <t>Ducor Union Elementary</t>
  </si>
  <si>
    <t>Dunsmuir Elementary</t>
  </si>
  <si>
    <t>El Tejon Unified</t>
  </si>
  <si>
    <t>Eureka City Schools</t>
  </si>
  <si>
    <t>Fillmore Unified</t>
  </si>
  <si>
    <t>Firebaugh-Las Deltas Unified</t>
  </si>
  <si>
    <t>Fort Bragg Unified</t>
  </si>
  <si>
    <t>Fortuna Elementary</t>
  </si>
  <si>
    <t>Golden Plains Unified</t>
  </si>
  <si>
    <t>Gonzales Unified</t>
  </si>
  <si>
    <t>Gorman Joint</t>
  </si>
  <si>
    <t>Grass Valley Elementary</t>
  </si>
  <si>
    <t>Gridley Unified</t>
  </si>
  <si>
    <t>Gustine Unified</t>
  </si>
  <si>
    <t>Hamilton Unified</t>
  </si>
  <si>
    <t>Hope Elementary</t>
  </si>
  <si>
    <t>Jamestown Elementary</t>
  </si>
  <si>
    <t>Kelseyville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</si>
  <si>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</si>
  <si>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</si>
  <si>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</si>
  <si>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</si>
  <si>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</si>
  <si>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Lakeport Unified</t>
  </si>
  <si>
    <t>Laton Joint Unified</t>
  </si>
  <si>
    <t>Le Grand Union High</t>
  </si>
  <si>
    <t>Liberty Elementary</t>
  </si>
  <si>
    <t>Loleta Union Elementary</t>
  </si>
  <si>
    <t>Los Banos Unified</t>
  </si>
  <si>
    <t>Los Molinos Unified</t>
  </si>
  <si>
    <t>Lucerne Valley Unified</t>
  </si>
  <si>
    <t>Mariposa County Unified</t>
  </si>
  <si>
    <t>Mendota Unified</t>
  </si>
  <si>
    <t>Modoc Joint Unified</t>
  </si>
  <si>
    <t>Mojave Unified</t>
  </si>
  <si>
    <t>Monroe Elementary</t>
  </si>
  <si>
    <t>Mt. Shasta Union Elementary</t>
  </si>
  <si>
    <t>Muroc Joint Unified</t>
  </si>
  <si>
    <t>Needles Unified</t>
  </si>
  <si>
    <t>Orland Joint Unified</t>
  </si>
  <si>
    <t>Oroville City Elementary</t>
  </si>
  <si>
    <t>Oroville Union High</t>
  </si>
  <si>
    <t>Outside Creek Elementary</t>
  </si>
  <si>
    <t>Pacific Union Elementary</t>
  </si>
  <si>
    <t>Palermo Union Elementary</t>
  </si>
  <si>
    <t>Palo Verde Unified</t>
  </si>
  <si>
    <t>Panoche Elementary</t>
  </si>
  <si>
    <t>Parlier Unified</t>
  </si>
  <si>
    <t>Penn Valley Union Elementary</t>
  </si>
  <si>
    <t>Pixley Union Elementary</t>
  </si>
  <si>
    <t>Plumas Unified</t>
  </si>
  <si>
    <t>Red Bluff Union Elementary</t>
  </si>
  <si>
    <t>Reeds Creek Elementary</t>
  </si>
  <si>
    <t>Reef-Sunset Unified</t>
  </si>
  <si>
    <t>Rio Bravo-Greeley Union Elementary</t>
  </si>
  <si>
    <t>Rio Dell Elementary</t>
  </si>
  <si>
    <t>San Pasqual Valley Unified</t>
  </si>
  <si>
    <t>Sequoia Union Elementary</t>
  </si>
  <si>
    <t>Solvang Elementary</t>
  </si>
  <si>
    <t>Sonora Elementary</t>
  </si>
  <si>
    <t>South Monterey County Joint Union High</t>
  </si>
  <si>
    <t>Southern Humboldt Joint Unified</t>
  </si>
  <si>
    <t>Summerville Elementary</t>
  </si>
  <si>
    <t>Sundale Union Elementary</t>
  </si>
  <si>
    <t>Susanville Elementary</t>
  </si>
  <si>
    <t>Taft City</t>
  </si>
  <si>
    <t>Taft Union High</t>
  </si>
  <si>
    <t>Thermalito Union Elementary</t>
  </si>
  <si>
    <t>Trivium Charter</t>
  </si>
  <si>
    <t>Trona Joint Unified</t>
  </si>
  <si>
    <t>Tulelake Basin Joint Unified</t>
  </si>
  <si>
    <t>Twin Ridges Elementary</t>
  </si>
  <si>
    <t>Ukiah Unified</t>
  </si>
  <si>
    <t>Upper Lake Unified</t>
  </si>
  <si>
    <t>Vallecito Union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</si>
  <si>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</si>
  <si>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</si>
  <si>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</si>
  <si>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</si>
  <si>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</si>
  <si>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</si>
  <si>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</si>
  <si>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Yosemite Unified</t>
  </si>
  <si>
    <t>Yreka Union Elementary</t>
  </si>
  <si>
    <t>County code</t>
  </si>
  <si>
    <t>District</t>
  </si>
  <si>
    <t>School Code</t>
  </si>
  <si>
    <t>Direct Funded Charter School Number</t>
  </si>
  <si>
    <t>Tulare</t>
  </si>
  <si>
    <t>54</t>
  </si>
  <si>
    <t>Tehama</t>
  </si>
  <si>
    <t>52</t>
  </si>
  <si>
    <t>San Joaquin</t>
  </si>
  <si>
    <t>39</t>
  </si>
  <si>
    <t>San Bernardino</t>
  </si>
  <si>
    <t>36</t>
  </si>
  <si>
    <t>Imperial</t>
  </si>
  <si>
    <t>13</t>
  </si>
  <si>
    <t xml:space="preserve">Fresno </t>
  </si>
  <si>
    <t>10</t>
  </si>
  <si>
    <t>Madera</t>
  </si>
  <si>
    <t>20</t>
  </si>
  <si>
    <t>Kings</t>
  </si>
  <si>
    <t>16</t>
  </si>
  <si>
    <t>Santa Barbara</t>
  </si>
  <si>
    <t>42</t>
  </si>
  <si>
    <t>Del Norte</t>
  </si>
  <si>
    <t>08</t>
  </si>
  <si>
    <t>Riverside</t>
  </si>
  <si>
    <t>33</t>
  </si>
  <si>
    <t>Merced</t>
  </si>
  <si>
    <t>24</t>
  </si>
  <si>
    <t>Siskiyou</t>
  </si>
  <si>
    <t>47</t>
  </si>
  <si>
    <t>Kern</t>
  </si>
  <si>
    <t>15</t>
  </si>
  <si>
    <t>Ventura</t>
  </si>
  <si>
    <t>56</t>
  </si>
  <si>
    <t>Mendocino</t>
  </si>
  <si>
    <t>23</t>
  </si>
  <si>
    <t>Butte</t>
  </si>
  <si>
    <t>04</t>
  </si>
  <si>
    <t>Monterey</t>
  </si>
  <si>
    <t>27</t>
  </si>
  <si>
    <t>Los Angeles</t>
  </si>
  <si>
    <t>19</t>
  </si>
  <si>
    <t>Nevada</t>
  </si>
  <si>
    <t>29</t>
  </si>
  <si>
    <t>Glenn</t>
  </si>
  <si>
    <t>11</t>
  </si>
  <si>
    <t>Shasta</t>
  </si>
  <si>
    <t>45</t>
  </si>
  <si>
    <t>Tuolumne</t>
  </si>
  <si>
    <t>55</t>
  </si>
  <si>
    <t>Lake</t>
  </si>
  <si>
    <t>17</t>
  </si>
  <si>
    <t>Mariposa</t>
  </si>
  <si>
    <t>22</t>
  </si>
  <si>
    <t>Modoc</t>
  </si>
  <si>
    <t>25</t>
  </si>
  <si>
    <t>35</t>
  </si>
  <si>
    <t>Plumas</t>
  </si>
  <si>
    <t>32</t>
  </si>
  <si>
    <t>Lassen</t>
  </si>
  <si>
    <t>18</t>
  </si>
  <si>
    <t>Calaveras</t>
  </si>
  <si>
    <t>05</t>
  </si>
  <si>
    <t>San Diego</t>
  </si>
  <si>
    <t>37</t>
  </si>
  <si>
    <t>County
Treasurer</t>
  </si>
  <si>
    <t>0000011859</t>
  </si>
  <si>
    <t>71795</t>
  </si>
  <si>
    <t>0000000</t>
  </si>
  <si>
    <t>N/A</t>
  </si>
  <si>
    <t>71803</t>
  </si>
  <si>
    <t>0000011857</t>
  </si>
  <si>
    <t>71472</t>
  </si>
  <si>
    <t>0000011841</t>
  </si>
  <si>
    <t>0000011839</t>
  </si>
  <si>
    <t>67611</t>
  </si>
  <si>
    <t>0000011814</t>
  </si>
  <si>
    <t>63107</t>
  </si>
  <si>
    <t>0000006842</t>
  </si>
  <si>
    <t>75598</t>
  </si>
  <si>
    <t>0000011826</t>
  </si>
  <si>
    <t>65193</t>
  </si>
  <si>
    <t>65201</t>
  </si>
  <si>
    <t>62125</t>
  </si>
  <si>
    <t>0000011818</t>
  </si>
  <si>
    <t>71498</t>
  </si>
  <si>
    <t>71506</t>
  </si>
  <si>
    <t>71860</t>
  </si>
  <si>
    <t>0000011813</t>
  </si>
  <si>
    <t>62745</t>
  </si>
  <si>
    <t>0000011867</t>
  </si>
  <si>
    <t>75010</t>
  </si>
  <si>
    <t>0000011789</t>
  </si>
  <si>
    <t>61820</t>
  </si>
  <si>
    <t>0000011837</t>
  </si>
  <si>
    <t>75531</t>
  </si>
  <si>
    <t>0000011831</t>
  </si>
  <si>
    <t>75317</t>
  </si>
  <si>
    <t>71894</t>
  </si>
  <si>
    <t>0000011782</t>
  </si>
  <si>
    <t>70243</t>
  </si>
  <si>
    <t>0000040496</t>
  </si>
  <si>
    <t>75168</t>
  </si>
  <si>
    <t>75515</t>
  </si>
  <si>
    <t>0000011863</t>
  </si>
  <si>
    <t>72454</t>
  </si>
  <si>
    <t>73809</t>
  </si>
  <si>
    <t>0000011830</t>
  </si>
  <si>
    <t>65565</t>
  </si>
  <si>
    <t>76802</t>
  </si>
  <si>
    <t>75234</t>
  </si>
  <si>
    <t>0000008322</t>
  </si>
  <si>
    <t>75473</t>
  </si>
  <si>
    <t>0000044132</t>
  </si>
  <si>
    <t>64584</t>
  </si>
  <si>
    <t>0000011835</t>
  </si>
  <si>
    <t>66332</t>
  </si>
  <si>
    <t>75507</t>
  </si>
  <si>
    <t>73619</t>
  </si>
  <si>
    <t>0000011791</t>
  </si>
  <si>
    <t>76562</t>
  </si>
  <si>
    <t>0000011849</t>
  </si>
  <si>
    <t>71944</t>
  </si>
  <si>
    <t>0000011861</t>
  </si>
  <si>
    <t>72363</t>
  </si>
  <si>
    <t>0000011819</t>
  </si>
  <si>
    <t>64014</t>
  </si>
  <si>
    <t>63545</t>
  </si>
  <si>
    <t>66050</t>
  </si>
  <si>
    <t>71969</t>
  </si>
  <si>
    <t>62901</t>
  </si>
  <si>
    <t>64022</t>
  </si>
  <si>
    <t>64030</t>
  </si>
  <si>
    <t>62281</t>
  </si>
  <si>
    <t>65730</t>
  </si>
  <si>
    <t>71985</t>
  </si>
  <si>
    <t>62927</t>
  </si>
  <si>
    <t>65755</t>
  </si>
  <si>
    <t>71571</t>
  </si>
  <si>
    <t>75051</t>
  </si>
  <si>
    <t>63628</t>
  </si>
  <si>
    <t>0000011869</t>
  </si>
  <si>
    <t>65532</t>
  </si>
  <si>
    <t>75127</t>
  </si>
  <si>
    <t>0000011832</t>
  </si>
  <si>
    <t>73585</t>
  </si>
  <si>
    <t>63677</t>
  </si>
  <si>
    <t>62323</t>
  </si>
  <si>
    <t>70425</t>
  </si>
  <si>
    <t>63685</t>
  </si>
  <si>
    <t>67801</t>
  </si>
  <si>
    <t>75481</t>
  </si>
  <si>
    <t>61507</t>
  </si>
  <si>
    <t>61515</t>
  </si>
  <si>
    <t>72025</t>
  </si>
  <si>
    <t>62356</t>
  </si>
  <si>
    <t>61523</t>
  </si>
  <si>
    <t>67181</t>
  </si>
  <si>
    <t>0000011838</t>
  </si>
  <si>
    <t>67520</t>
  </si>
  <si>
    <t>62364</t>
  </si>
  <si>
    <t>76877</t>
  </si>
  <si>
    <t>72041</t>
  </si>
  <si>
    <t>0000011836</t>
  </si>
  <si>
    <t>66969</t>
  </si>
  <si>
    <t>71621</t>
  </si>
  <si>
    <t>71647</t>
  </si>
  <si>
    <t>73932</t>
  </si>
  <si>
    <t>73544</t>
  </si>
  <si>
    <t>63008</t>
  </si>
  <si>
    <t>63214</t>
  </si>
  <si>
    <t>72116</t>
  </si>
  <si>
    <t>69336</t>
  </si>
  <si>
    <t>72371</t>
  </si>
  <si>
    <t>66068</t>
  </si>
  <si>
    <t>63040</t>
  </si>
  <si>
    <t>72405</t>
  </si>
  <si>
    <t>72173</t>
  </si>
  <si>
    <t>0000011821</t>
  </si>
  <si>
    <t>64196</t>
  </si>
  <si>
    <t>63800</t>
  </si>
  <si>
    <t>63818</t>
  </si>
  <si>
    <t>61549</t>
  </si>
  <si>
    <t>69112</t>
  </si>
  <si>
    <t>0124255</t>
  </si>
  <si>
    <t>1319</t>
  </si>
  <si>
    <t>C1319</t>
  </si>
  <si>
    <t>67892</t>
  </si>
  <si>
    <t>73593</t>
  </si>
  <si>
    <t>66415</t>
  </si>
  <si>
    <t>65615</t>
  </si>
  <si>
    <t>76976</t>
  </si>
  <si>
    <t>0000011788</t>
  </si>
  <si>
    <t>61580</t>
  </si>
  <si>
    <t>0000007988</t>
  </si>
  <si>
    <t>63834</t>
  </si>
  <si>
    <t>75416</t>
  </si>
  <si>
    <t>63842</t>
  </si>
  <si>
    <t>63859</t>
  </si>
  <si>
    <t>70482</t>
  </si>
  <si>
    <t>62539</t>
  </si>
  <si>
    <t>65623</t>
  </si>
  <si>
    <t>65151</t>
  </si>
  <si>
    <t>76414</t>
  </si>
  <si>
    <t>70508</t>
  </si>
  <si>
    <t>CARS Application for Funding</t>
  </si>
  <si>
    <t>Total Paid</t>
  </si>
  <si>
    <t>Balance Remaining</t>
  </si>
  <si>
    <t>Corcoran Joint Unified</t>
  </si>
  <si>
    <t>66035</t>
  </si>
  <si>
    <t>Greenfield Union Elementary</t>
  </si>
  <si>
    <t>62265</t>
  </si>
  <si>
    <t>Kings Canyon Joint Unified</t>
  </si>
  <si>
    <t>73742</t>
  </si>
  <si>
    <t>Sierra Sands Unified</t>
  </si>
  <si>
    <t>63891</t>
  </si>
  <si>
    <t>Statewide Total</t>
  </si>
  <si>
    <t>Every Student Succeeds Act</t>
  </si>
  <si>
    <t>03</t>
  </si>
  <si>
    <t>10033</t>
  </si>
  <si>
    <t>62679</t>
  </si>
  <si>
    <t>65649</t>
  </si>
  <si>
    <t>10082</t>
  </si>
  <si>
    <t>67736</t>
  </si>
  <si>
    <t>0128439</t>
  </si>
  <si>
    <t>1592</t>
  </si>
  <si>
    <t>C1592</t>
  </si>
  <si>
    <t>10116</t>
  </si>
  <si>
    <t>68163</t>
  </si>
  <si>
    <t>0128421</t>
  </si>
  <si>
    <t>1589</t>
  </si>
  <si>
    <t>C1589</t>
  </si>
  <si>
    <t>10124</t>
  </si>
  <si>
    <t>70409</t>
  </si>
  <si>
    <t>10231</t>
  </si>
  <si>
    <t>10256</t>
  </si>
  <si>
    <t>70094</t>
  </si>
  <si>
    <t>10470</t>
  </si>
  <si>
    <t>10520</t>
  </si>
  <si>
    <t>72223</t>
  </si>
  <si>
    <t>72264</t>
  </si>
  <si>
    <t>2330363</t>
  </si>
  <si>
    <t>0166</t>
  </si>
  <si>
    <t>C0166</t>
  </si>
  <si>
    <t>0125658</t>
  </si>
  <si>
    <t>1373</t>
  </si>
  <si>
    <t>C1373</t>
  </si>
  <si>
    <t>10157</t>
  </si>
  <si>
    <t>0119669</t>
  </si>
  <si>
    <t>1078</t>
  </si>
  <si>
    <t>C1078</t>
  </si>
  <si>
    <t>Amador County Office of Education</t>
  </si>
  <si>
    <t>Arcata Elementary</t>
  </si>
  <si>
    <t>Ballico-Cressey Elementary</t>
  </si>
  <si>
    <t>Del Norte County Office of Education</t>
  </si>
  <si>
    <t>Empire Springs Charter</t>
  </si>
  <si>
    <t>Glenn County Office of Education</t>
  </si>
  <si>
    <t>Harbor Springs Charter</t>
  </si>
  <si>
    <t>Humboldt County Office of Education</t>
  </si>
  <si>
    <t>McCloud Union Elementary</t>
  </si>
  <si>
    <t>Mendocino County Office of Education</t>
  </si>
  <si>
    <t>Modoc County Office of Education</t>
  </si>
  <si>
    <t>Pacheco Union Elementary</t>
  </si>
  <si>
    <t>Siskiyou County Office of Education</t>
  </si>
  <si>
    <t>Tehama County Department of Education</t>
  </si>
  <si>
    <t>Traver Joint Elementary</t>
  </si>
  <si>
    <t>Waukena Joint Union Elementary</t>
  </si>
  <si>
    <t>Willits Charter</t>
  </si>
  <si>
    <t>Willits Elementary Charter</t>
  </si>
  <si>
    <t>Wonderful College Prep Academy</t>
  </si>
  <si>
    <t>Amador</t>
  </si>
  <si>
    <t>0000011786</t>
  </si>
  <si>
    <t>0000004172</t>
  </si>
  <si>
    <t>Yes</t>
  </si>
  <si>
    <t>6119275</t>
  </si>
  <si>
    <t>1057</t>
  </si>
  <si>
    <t>C1057</t>
  </si>
  <si>
    <t>All Tribes Charter</t>
  </si>
  <si>
    <t>67454</t>
  </si>
  <si>
    <t>Bitterwater-Tully Elementary</t>
  </si>
  <si>
    <t>10058</t>
  </si>
  <si>
    <t>Calaveras County Office of Education</t>
  </si>
  <si>
    <t>64055</t>
  </si>
  <si>
    <t>0129601</t>
  </si>
  <si>
    <t>1653</t>
  </si>
  <si>
    <t>C1653</t>
  </si>
  <si>
    <t>California Connections Academy North Bay</t>
  </si>
  <si>
    <t>0112458</t>
  </si>
  <si>
    <t>0804</t>
  </si>
  <si>
    <t>C0804</t>
  </si>
  <si>
    <t>California Connections Academy@Central</t>
  </si>
  <si>
    <t>0132472</t>
  </si>
  <si>
    <t>1758</t>
  </si>
  <si>
    <t>C1758</t>
  </si>
  <si>
    <t>California Pacific Charter - San Diego</t>
  </si>
  <si>
    <t>64642</t>
  </si>
  <si>
    <t>0136127</t>
  </si>
  <si>
    <t>1886</t>
  </si>
  <si>
    <t>C1886</t>
  </si>
  <si>
    <t>Community Collaborative Charter</t>
  </si>
  <si>
    <t>68213</t>
  </si>
  <si>
    <t>0129668</t>
  </si>
  <si>
    <t>1628</t>
  </si>
  <si>
    <t>C1628</t>
  </si>
  <si>
    <t>County Collaborative Charter</t>
  </si>
  <si>
    <t>10298</t>
  </si>
  <si>
    <t>0130823</t>
  </si>
  <si>
    <t>1680</t>
  </si>
  <si>
    <t>C1680</t>
  </si>
  <si>
    <t>EPIC de Cesar Chavez</t>
  </si>
  <si>
    <t>69989</t>
  </si>
  <si>
    <t>Fall River Joint Unified</t>
  </si>
  <si>
    <t>2030237</t>
  </si>
  <si>
    <t>0479</t>
  </si>
  <si>
    <t>C0479</t>
  </si>
  <si>
    <t>Glacier High School Charter</t>
  </si>
  <si>
    <t>67470</t>
  </si>
  <si>
    <t>0127688</t>
  </si>
  <si>
    <t>1507</t>
  </si>
  <si>
    <t>C1507</t>
  </si>
  <si>
    <t>Hollister Prep</t>
  </si>
  <si>
    <t>75309</t>
  </si>
  <si>
    <t>0131987</t>
  </si>
  <si>
    <t>1699</t>
  </si>
  <si>
    <t>C1699</t>
  </si>
  <si>
    <t>iLEAD Hybrid</t>
  </si>
  <si>
    <t>0134312</t>
  </si>
  <si>
    <t>1816</t>
  </si>
  <si>
    <t>C1816</t>
  </si>
  <si>
    <t>Inspire Charter - Kern</t>
  </si>
  <si>
    <t>68049</t>
  </si>
  <si>
    <t>0132506</t>
  </si>
  <si>
    <t>1748</t>
  </si>
  <si>
    <t>C1748</t>
  </si>
  <si>
    <t>Inspire Charter - South</t>
  </si>
  <si>
    <t>51</t>
  </si>
  <si>
    <t>71456</t>
  </si>
  <si>
    <t>0133934</t>
  </si>
  <si>
    <t>1801</t>
  </si>
  <si>
    <t>C1801</t>
  </si>
  <si>
    <t>Inspire Charter School - North</t>
  </si>
  <si>
    <t>14</t>
  </si>
  <si>
    <t>10140</t>
  </si>
  <si>
    <t>Inyo County Office of Education</t>
  </si>
  <si>
    <t>0121509</t>
  </si>
  <si>
    <t>Ipakanni Early College Charter</t>
  </si>
  <si>
    <t>2930147</t>
  </si>
  <si>
    <t>0255</t>
  </si>
  <si>
    <t>C0255</t>
  </si>
  <si>
    <t>John Muir Charter</t>
  </si>
  <si>
    <t>3731239</t>
  </si>
  <si>
    <t>0267</t>
  </si>
  <si>
    <t>C0267</t>
  </si>
  <si>
    <t>Julian Charter</t>
  </si>
  <si>
    <t>10173</t>
  </si>
  <si>
    <t>Lake County Office of Education</t>
  </si>
  <si>
    <t>10181</t>
  </si>
  <si>
    <t>Lassen County Office of Education</t>
  </si>
  <si>
    <t>66092</t>
  </si>
  <si>
    <t>2730240</t>
  </si>
  <si>
    <t>0362</t>
  </si>
  <si>
    <t>C0362</t>
  </si>
  <si>
    <t>Learning for Life Charter</t>
  </si>
  <si>
    <t>0129221</t>
  </si>
  <si>
    <t>1617</t>
  </si>
  <si>
    <t>C1617</t>
  </si>
  <si>
    <t>MethodSchools</t>
  </si>
  <si>
    <t>67777</t>
  </si>
  <si>
    <t>Morongo Unified</t>
  </si>
  <si>
    <t>6110076</t>
  </si>
  <si>
    <t>0063</t>
  </si>
  <si>
    <t>C0063</t>
  </si>
  <si>
    <t>Mountain Home Charter (Alternative)</t>
  </si>
  <si>
    <t>Nevada County Office of Education</t>
  </si>
  <si>
    <t>44</t>
  </si>
  <si>
    <t>69807</t>
  </si>
  <si>
    <t>0110007</t>
  </si>
  <si>
    <t>0747</t>
  </si>
  <si>
    <t>C0747</t>
  </si>
  <si>
    <t>Ocean Grove Charter</t>
  </si>
  <si>
    <t>69948</t>
  </si>
  <si>
    <t>0134122</t>
  </si>
  <si>
    <t>1793</t>
  </si>
  <si>
    <t>C1793</t>
  </si>
  <si>
    <t>Redding School of the Arts</t>
  </si>
  <si>
    <t>10397</t>
  </si>
  <si>
    <t>0127134</t>
  </si>
  <si>
    <t>1775</t>
  </si>
  <si>
    <t>C1775</t>
  </si>
  <si>
    <t>River Islands Technology Academy II</t>
  </si>
  <si>
    <t>49</t>
  </si>
  <si>
    <t>70847</t>
  </si>
  <si>
    <t>0119750</t>
  </si>
  <si>
    <t>1086</t>
  </si>
  <si>
    <t>C1086</t>
  </si>
  <si>
    <t>River Montessori Elementary Charter</t>
  </si>
  <si>
    <t>0115055</t>
  </si>
  <si>
    <t>0910</t>
  </si>
  <si>
    <t>C0910</t>
  </si>
  <si>
    <t>River Oak Charter</t>
  </si>
  <si>
    <t>10355</t>
  </si>
  <si>
    <t>San Benito County Office of Education</t>
  </si>
  <si>
    <t>67983</t>
  </si>
  <si>
    <t>0134890</t>
  </si>
  <si>
    <t>1832</t>
  </si>
  <si>
    <t>C1832</t>
  </si>
  <si>
    <t>San Diego Workforce Innovation High</t>
  </si>
  <si>
    <t>66183</t>
  </si>
  <si>
    <t>San Lucas Union Elementary</t>
  </si>
  <si>
    <t>69179</t>
  </si>
  <si>
    <t>6118434</t>
  </si>
  <si>
    <t>0337</t>
  </si>
  <si>
    <t>C0337</t>
  </si>
  <si>
    <t>Santa Ynez Valley Charter</t>
  </si>
  <si>
    <t>76950</t>
  </si>
  <si>
    <t>0132894</t>
  </si>
  <si>
    <t>SBE - Olive Grove Charter</t>
  </si>
  <si>
    <t>31</t>
  </si>
  <si>
    <t>66944</t>
  </si>
  <si>
    <t>0121624</t>
  </si>
  <si>
    <t>1180</t>
  </si>
  <si>
    <t>C1180</t>
  </si>
  <si>
    <t>Sierra Expeditionary Learning</t>
  </si>
  <si>
    <t>71407</t>
  </si>
  <si>
    <t>0109793</t>
  </si>
  <si>
    <t>0724</t>
  </si>
  <si>
    <t>C0724</t>
  </si>
  <si>
    <t>South Sutter Charter</t>
  </si>
  <si>
    <t>71423</t>
  </si>
  <si>
    <t>0132977</t>
  </si>
  <si>
    <t>1764</t>
  </si>
  <si>
    <t>C1764</t>
  </si>
  <si>
    <t>Sutter Peak Charter Academy</t>
  </si>
  <si>
    <t>0123737</t>
  </si>
  <si>
    <t>1275</t>
  </si>
  <si>
    <t>C1275</t>
  </si>
  <si>
    <t>Three Rivers Charter</t>
  </si>
  <si>
    <t>07</t>
  </si>
  <si>
    <t>61663</t>
  </si>
  <si>
    <t>0130930</t>
  </si>
  <si>
    <t>1684</t>
  </si>
  <si>
    <t>C1684</t>
  </si>
  <si>
    <t>Vista Oaks Charter</t>
  </si>
  <si>
    <t>0124909</t>
  </si>
  <si>
    <t>1350</t>
  </si>
  <si>
    <t>C1350</t>
  </si>
  <si>
    <t>Walden Academy</t>
  </si>
  <si>
    <t>6053334</t>
  </si>
  <si>
    <t>1826</t>
  </si>
  <si>
    <t>C1826</t>
  </si>
  <si>
    <t>Winship Community</t>
  </si>
  <si>
    <t>No</t>
  </si>
  <si>
    <t>Sutter</t>
  </si>
  <si>
    <t>0000013461</t>
  </si>
  <si>
    <t>Inyo</t>
  </si>
  <si>
    <t>0000011815</t>
  </si>
  <si>
    <t>Santa Cruz</t>
  </si>
  <si>
    <t>0000011781</t>
  </si>
  <si>
    <t>Sonoma</t>
  </si>
  <si>
    <t>0000011855</t>
  </si>
  <si>
    <t>Placer</t>
  </si>
  <si>
    <t>0000012839</t>
  </si>
  <si>
    <t>Contra Costa</t>
  </si>
  <si>
    <t>0000003786</t>
  </si>
  <si>
    <t>C1170</t>
  </si>
  <si>
    <t>Fiscal Year 2019–20</t>
  </si>
  <si>
    <t>2nd Apportionment</t>
  </si>
  <si>
    <t>2019-20
Final Allocation</t>
  </si>
  <si>
    <t>Schedule of the Final Allocation for the Title V, Part B, Subpart 2, Rural and Low Income School Program</t>
  </si>
  <si>
    <t xml:space="preserve">  </t>
  </si>
  <si>
    <t>May 2020</t>
  </si>
  <si>
    <t>CARS: Consolidated Application and Reporting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</si>
</sst>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23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7" fillId="0" borderId="0" xfId="3" applyFont="1" applyBorder="1"/>
    <xf numFmtId="0" fontId="7" fillId="0" borderId="0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4" fillId="0" borderId="3" xfId="0" applyFont="1" applyBorder="1" applyAlignment="1">
      <alignment horizontal="center" wrapText="1"/>
    </xf>
    <xf numFmtId="0" fontId="4" fillId="0" borderId="3" xfId="0" quotePrefix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center" wrapText="1"/>
    </xf>
    <xf numFmtId="0" fontId="5" fillId="0" borderId="0" xfId="6" applyFont="1"/>
    <xf numFmtId="15" fontId="5" fillId="0" borderId="0" xfId="6" quotePrefix="1" applyNumberFormat="1" applyFont="1"/>
    <xf numFmtId="0" fontId="0" fillId="0" borderId="0" xfId="0" quotePrefix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6" fillId="0" borderId="0" xfId="2" applyFont="1"/>
    <xf numFmtId="0" fontId="4" fillId="0" borderId="0" xfId="7"/>
    <xf numFmtId="0" fontId="3" fillId="0" borderId="2" xfId="3"/>
    <xf numFmtId="0" fontId="3" fillId="0" borderId="2" xfId="3" applyNumberFormat="1" applyAlignment="1">
      <alignment horizontal="center"/>
    </xf>
    <xf numFmtId="164" fontId="3" fillId="0" borderId="2" xfId="3" applyNumberFormat="1"/>
    <xf numFmtId="0" fontId="0" fillId="0" borderId="0" xfId="0" applyFont="1"/>
  </cellXfs>
  <cellStyles count="10">
    <cellStyle name="Comma" xfId="1" builtinId="3"/>
    <cellStyle name="Currency 2" xfId="5" xr:uid="{00000000-0005-0000-0000-000001000000}"/>
    <cellStyle name="Heading 1" xfId="2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4" xr:uid="{00000000-0005-0000-0000-000004000000}"/>
    <cellStyle name="Normal 20" xfId="6" xr:uid="{00000000-0005-0000-0000-000005000000}"/>
    <cellStyle name="Total" xfId="3" builtinId="25" customBuiltin="1"/>
  </cellStyles>
  <dxfs count="31">
    <dxf>
      <font>
        <color rgb="FF9C0006"/>
      </font>
      <fill>
        <patternFill>
          <bgColor rgb="FFFFC7CE"/>
        </patternFill>
      </fill>
    </dxf>
    <dxf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</dxf>
    <dxf>
      <numFmt numFmtId="164" formatCode="&quot;$&quot;#,##0"/>
    </dxf>
    <dxf>
      <numFmt numFmtId="0" formatCode="General"/>
    </dxf>
    <dxf>
      <numFmt numFmtId="164" formatCode="&quot;$&quot;#,##0"/>
    </dxf>
    <dxf>
      <numFmt numFmtId="0" formatCode="General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O173" totalsRowCount="1" headerRowDxfId="30" headerRowBorderDxfId="29" tableBorderDxfId="28" totalsRowCellStyle="Total">
  <tableColumns count="15">
    <tableColumn id="1" xr3:uid="{00000000-0010-0000-0000-000001000000}" name="County_x000a_Treasurer" totalsRowLabel="Statewide Total" dataDxfId="27" totalsRowCellStyle="Total"/>
    <tableColumn id="10" xr3:uid="{00000000-0010-0000-0000-00000A000000}" name="Fi$Cal Supplier ID" dataDxfId="26" totalsRowDxfId="25" totalsRowCellStyle="Total"/>
    <tableColumn id="11" xr3:uid="{00000000-0010-0000-0000-00000B000000}" name="Fi$Cal Address Sequence ID" dataDxfId="24" totalsRowDxfId="23" totalsRowCellStyle="Total"/>
    <tableColumn id="13" xr3:uid="{00000000-0010-0000-0000-00000D000000}" name="County code" dataDxfId="22" totalsRowDxfId="21" totalsRowCellStyle="Total"/>
    <tableColumn id="15" xr3:uid="{00000000-0010-0000-0000-00000F000000}" name="District" dataDxfId="20" totalsRowDxfId="19" totalsRowCellStyle="Total"/>
    <tableColumn id="16" xr3:uid="{00000000-0010-0000-0000-000010000000}" name="School Code" dataDxfId="18" totalsRowDxfId="17" totalsRowCellStyle="Total"/>
    <tableColumn id="17" xr3:uid="{00000000-0010-0000-0000-000011000000}" name="Direct Funded Charter School Number" dataDxfId="16" totalsRowDxfId="15" totalsRowCellStyle="Total"/>
    <tableColumn id="19" xr3:uid="{00000000-0010-0000-0000-000013000000}" name="Service Location Field" dataDxfId="14" totalsRowDxfId="13" totalsRowCellStyle="Total"/>
    <tableColumn id="7" xr3:uid="{00000000-0010-0000-0000-000007000000}" name="Local Educational Agency" dataDxfId="12" totalsRowCellStyle="Total"/>
    <tableColumn id="2" xr3:uid="{00000000-0010-0000-0000-000002000000}" name="CARS Application for Funding" dataDxfId="11" totalsRowCellStyle="Total"/>
    <tableColumn id="8" xr3:uid="{00000000-0010-0000-0000-000008000000}" name="2019-20_x000a_Final Allocation" totalsRowFunction="sum" dataDxfId="10" totalsRowDxfId="9" totalsRowCellStyle="Total"/>
    <tableColumn id="3" xr3:uid="{00000000-0010-0000-0000-000003000000}" name="Total Paid" totalsRowFunction="sum" dataDxfId="8" totalsRowDxfId="7" totalsRowCellStyle="Total"/>
    <tableColumn id="4" xr3:uid="{00000000-0010-0000-0000-000004000000}" name="Balance Remaining" totalsRowFunction="sum" dataDxfId="6" totalsRowDxfId="5" totalsRowCellStyle="Total"/>
    <tableColumn id="9" xr3:uid="{00000000-0010-0000-0000-000009000000}" name="1st_x000a_Apportionment" totalsRowFunction="sum" dataDxfId="4" totalsRowDxfId="3" totalsRowCellStyle="Total"/>
    <tableColumn id="6" xr3:uid="{C19F7C79-C161-984B-B1F4-0FFDE8A1CA9E}" name="2nd Apportionment" totalsRowFunction="sum" dataDxfId="2" totalsRow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6"/>
  <sheetViews>
    <sheetView tabSelected="1" zoomScaleNormal="100" workbookViewId="0">
      <pane ySplit="5" topLeftCell="A6" activePane="bottomLeft" state="frozen"/>
      <selection pane="bottomLeft"/>
    </sheetView>
  </sheetViews>
  <sheetFormatPr defaultColWidth="8.6640625" defaultRowHeight="15" x14ac:dyDescent="0.2"/>
  <cols>
    <col min="1" max="3" width="12.33203125" customWidth="1"/>
    <col min="4" max="4" width="7.88671875" customWidth="1"/>
    <col min="5" max="5" width="7.6640625" customWidth="1"/>
    <col min="6" max="6" width="12.33203125" customWidth="1"/>
    <col min="7" max="7" width="9.5546875" customWidth="1"/>
    <col min="8" max="8" width="8.6640625" customWidth="1"/>
    <col min="9" max="9" width="34.33203125" customWidth="1"/>
    <col min="10" max="10" width="12" customWidth="1"/>
    <col min="11" max="13" width="10.6640625" customWidth="1"/>
    <col min="14" max="14" width="14.77734375" customWidth="1"/>
    <col min="15" max="15" width="14.6640625" customWidth="1"/>
  </cols>
  <sheetData>
    <row r="1" spans="1:15" ht="18" x14ac:dyDescent="0.25">
      <c r="A1" s="17" t="s">
        <v>578</v>
      </c>
    </row>
    <row r="2" spans="1:15" ht="15.75" x14ac:dyDescent="0.25">
      <c r="A2" s="18" t="s">
        <v>327</v>
      </c>
    </row>
    <row r="3" spans="1:15" ht="15.75" x14ac:dyDescent="0.25">
      <c r="A3" s="15" t="s">
        <v>575</v>
      </c>
    </row>
    <row r="4" spans="1:15" x14ac:dyDescent="0.2">
      <c r="A4" s="22" t="s">
        <v>581</v>
      </c>
    </row>
    <row r="5" spans="1:15" ht="78.75" x14ac:dyDescent="0.25">
      <c r="A5" s="9" t="s">
        <v>175</v>
      </c>
      <c r="B5" s="9" t="s">
        <v>4</v>
      </c>
      <c r="C5" s="9" t="s">
        <v>5</v>
      </c>
      <c r="D5" s="9" t="s">
        <v>110</v>
      </c>
      <c r="E5" s="9" t="s">
        <v>111</v>
      </c>
      <c r="F5" s="9" t="s">
        <v>112</v>
      </c>
      <c r="G5" s="9" t="s">
        <v>113</v>
      </c>
      <c r="H5" s="9" t="s">
        <v>6</v>
      </c>
      <c r="I5" s="10" t="s">
        <v>0</v>
      </c>
      <c r="J5" s="10" t="s">
        <v>315</v>
      </c>
      <c r="K5" s="11" t="s">
        <v>577</v>
      </c>
      <c r="L5" s="11" t="s">
        <v>316</v>
      </c>
      <c r="M5" s="11" t="s">
        <v>317</v>
      </c>
      <c r="N5" s="11" t="s">
        <v>9</v>
      </c>
      <c r="O5" s="11" t="s">
        <v>576</v>
      </c>
    </row>
    <row r="6" spans="1:15" x14ac:dyDescent="0.2">
      <c r="A6" t="s">
        <v>380</v>
      </c>
      <c r="B6" s="2" t="s">
        <v>381</v>
      </c>
      <c r="C6" s="2">
        <v>1</v>
      </c>
      <c r="D6" s="2" t="s">
        <v>328</v>
      </c>
      <c r="E6" s="2" t="s">
        <v>329</v>
      </c>
      <c r="F6" s="2" t="s">
        <v>178</v>
      </c>
      <c r="G6" s="2" t="s">
        <v>179</v>
      </c>
      <c r="H6" s="2" t="s">
        <v>329</v>
      </c>
      <c r="I6" t="s">
        <v>361</v>
      </c>
      <c r="J6" t="s">
        <v>383</v>
      </c>
      <c r="K6" s="3">
        <v>3809</v>
      </c>
      <c r="L6" s="3">
        <v>3809</v>
      </c>
      <c r="M6" s="3">
        <v>0</v>
      </c>
      <c r="N6" s="3">
        <v>1419</v>
      </c>
      <c r="O6" s="3">
        <v>2390</v>
      </c>
    </row>
    <row r="7" spans="1:15" x14ac:dyDescent="0.2">
      <c r="A7" t="s">
        <v>146</v>
      </c>
      <c r="B7" s="2" t="s">
        <v>382</v>
      </c>
      <c r="C7" s="2">
        <v>5</v>
      </c>
      <c r="D7" s="2" t="s">
        <v>147</v>
      </c>
      <c r="E7" s="2" t="s">
        <v>227</v>
      </c>
      <c r="F7" s="2" t="s">
        <v>178</v>
      </c>
      <c r="G7" s="2" t="s">
        <v>179</v>
      </c>
      <c r="H7" s="2" t="s">
        <v>227</v>
      </c>
      <c r="I7" t="s">
        <v>38</v>
      </c>
      <c r="J7" t="s">
        <v>383</v>
      </c>
      <c r="K7" s="3">
        <v>44865</v>
      </c>
      <c r="L7" s="3">
        <v>44865</v>
      </c>
      <c r="M7" s="3">
        <v>0</v>
      </c>
      <c r="N7" s="3">
        <v>16711</v>
      </c>
      <c r="O7" s="3">
        <v>28154</v>
      </c>
    </row>
    <row r="8" spans="1:15" x14ac:dyDescent="0.2">
      <c r="A8" t="s">
        <v>146</v>
      </c>
      <c r="B8" s="2" t="s">
        <v>382</v>
      </c>
      <c r="C8" s="2">
        <v>5</v>
      </c>
      <c r="D8" s="2" t="s">
        <v>147</v>
      </c>
      <c r="E8" s="2" t="s">
        <v>262</v>
      </c>
      <c r="F8" s="2" t="s">
        <v>178</v>
      </c>
      <c r="G8" s="2" t="s">
        <v>179</v>
      </c>
      <c r="H8" s="2" t="s">
        <v>262</v>
      </c>
      <c r="I8" t="s">
        <v>66</v>
      </c>
      <c r="J8" t="s">
        <v>383</v>
      </c>
      <c r="K8" s="3">
        <v>51253</v>
      </c>
      <c r="L8" s="3">
        <v>51253</v>
      </c>
      <c r="M8" s="3">
        <v>0</v>
      </c>
      <c r="N8" s="3">
        <v>19090</v>
      </c>
      <c r="O8" s="3">
        <v>32163</v>
      </c>
    </row>
    <row r="9" spans="1:15" x14ac:dyDescent="0.2">
      <c r="A9" t="s">
        <v>146</v>
      </c>
      <c r="B9" s="2" t="s">
        <v>382</v>
      </c>
      <c r="C9" s="2">
        <v>5</v>
      </c>
      <c r="D9" s="2" t="s">
        <v>147</v>
      </c>
      <c r="E9" s="2" t="s">
        <v>263</v>
      </c>
      <c r="F9" s="2" t="s">
        <v>178</v>
      </c>
      <c r="G9" s="2" t="s">
        <v>179</v>
      </c>
      <c r="H9" s="2" t="s">
        <v>263</v>
      </c>
      <c r="I9" t="s">
        <v>67</v>
      </c>
      <c r="J9" t="s">
        <v>383</v>
      </c>
      <c r="K9" s="3">
        <v>45503</v>
      </c>
      <c r="L9" s="3">
        <v>45503</v>
      </c>
      <c r="M9" s="3">
        <v>0</v>
      </c>
      <c r="N9" s="3">
        <v>16949</v>
      </c>
      <c r="O9" s="3">
        <v>28554</v>
      </c>
    </row>
    <row r="10" spans="1:15" x14ac:dyDescent="0.2">
      <c r="A10" t="s">
        <v>146</v>
      </c>
      <c r="B10" s="2" t="s">
        <v>382</v>
      </c>
      <c r="C10" s="2">
        <v>5</v>
      </c>
      <c r="D10" s="2" t="s">
        <v>147</v>
      </c>
      <c r="E10" s="2" t="s">
        <v>266</v>
      </c>
      <c r="F10" s="2" t="s">
        <v>178</v>
      </c>
      <c r="G10" s="2" t="s">
        <v>179</v>
      </c>
      <c r="H10" s="2" t="s">
        <v>266</v>
      </c>
      <c r="I10" t="s">
        <v>70</v>
      </c>
      <c r="J10" t="s">
        <v>383</v>
      </c>
      <c r="K10" s="3">
        <v>27739</v>
      </c>
      <c r="L10" s="3">
        <v>27739</v>
      </c>
      <c r="M10" s="3">
        <v>0</v>
      </c>
      <c r="N10" s="3">
        <v>10332</v>
      </c>
      <c r="O10" s="3">
        <v>17407</v>
      </c>
    </row>
    <row r="11" spans="1:15" x14ac:dyDescent="0.2">
      <c r="A11" t="s">
        <v>146</v>
      </c>
      <c r="B11" s="2" t="s">
        <v>382</v>
      </c>
      <c r="C11" s="2">
        <v>5</v>
      </c>
      <c r="D11" s="2" t="s">
        <v>147</v>
      </c>
      <c r="E11" s="2" t="s">
        <v>292</v>
      </c>
      <c r="F11" s="2" t="s">
        <v>178</v>
      </c>
      <c r="G11" s="2" t="s">
        <v>179</v>
      </c>
      <c r="H11" s="2" t="s">
        <v>292</v>
      </c>
      <c r="I11" t="s">
        <v>93</v>
      </c>
      <c r="J11" t="s">
        <v>383</v>
      </c>
      <c r="K11" s="3">
        <v>33555</v>
      </c>
      <c r="L11" s="3">
        <v>33555</v>
      </c>
      <c r="M11" s="3">
        <v>0</v>
      </c>
      <c r="N11" s="3">
        <v>12498</v>
      </c>
      <c r="O11" s="3">
        <v>21057</v>
      </c>
    </row>
    <row r="12" spans="1:15" x14ac:dyDescent="0.2">
      <c r="A12" t="s">
        <v>146</v>
      </c>
      <c r="B12" s="2" t="s">
        <v>382</v>
      </c>
      <c r="C12" s="2">
        <v>5</v>
      </c>
      <c r="D12" s="2" t="s">
        <v>147</v>
      </c>
      <c r="E12" s="2" t="s">
        <v>262</v>
      </c>
      <c r="F12" s="2" t="s">
        <v>454</v>
      </c>
      <c r="G12" s="2" t="s">
        <v>179</v>
      </c>
      <c r="H12" s="2" t="s">
        <v>574</v>
      </c>
      <c r="I12" t="s">
        <v>455</v>
      </c>
      <c r="J12" t="s">
        <v>561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spans="1:15" x14ac:dyDescent="0.2">
      <c r="A13" t="s">
        <v>171</v>
      </c>
      <c r="B13" s="2" t="s">
        <v>302</v>
      </c>
      <c r="C13" s="2">
        <v>1</v>
      </c>
      <c r="D13" s="2" t="s">
        <v>172</v>
      </c>
      <c r="E13" s="2" t="s">
        <v>303</v>
      </c>
      <c r="F13" s="2" t="s">
        <v>178</v>
      </c>
      <c r="G13" s="2" t="s">
        <v>179</v>
      </c>
      <c r="H13" s="2" t="s">
        <v>303</v>
      </c>
      <c r="I13" t="s">
        <v>100</v>
      </c>
      <c r="J13" t="s">
        <v>383</v>
      </c>
      <c r="K13" s="3">
        <v>12674</v>
      </c>
      <c r="L13" s="3">
        <v>12674</v>
      </c>
      <c r="M13" s="3">
        <v>0</v>
      </c>
      <c r="N13" s="3">
        <v>4721</v>
      </c>
      <c r="O13" s="3">
        <v>7953</v>
      </c>
    </row>
    <row r="14" spans="1:15" x14ac:dyDescent="0.2">
      <c r="A14" t="s">
        <v>171</v>
      </c>
      <c r="B14" s="2" t="s">
        <v>302</v>
      </c>
      <c r="C14" s="2">
        <v>1</v>
      </c>
      <c r="D14" s="2" t="s">
        <v>172</v>
      </c>
      <c r="E14" s="2" t="s">
        <v>390</v>
      </c>
      <c r="F14" s="2" t="s">
        <v>178</v>
      </c>
      <c r="G14" s="2" t="s">
        <v>179</v>
      </c>
      <c r="H14" s="2" t="s">
        <v>390</v>
      </c>
      <c r="I14" t="s">
        <v>391</v>
      </c>
      <c r="J14" t="s">
        <v>561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5" x14ac:dyDescent="0.2">
      <c r="A15" t="s">
        <v>572</v>
      </c>
      <c r="B15" s="2" t="s">
        <v>573</v>
      </c>
      <c r="C15" s="2">
        <v>9</v>
      </c>
      <c r="D15" s="2" t="s">
        <v>547</v>
      </c>
      <c r="E15" s="2" t="s">
        <v>548</v>
      </c>
      <c r="F15" s="2" t="s">
        <v>549</v>
      </c>
      <c r="G15" s="2" t="s">
        <v>550</v>
      </c>
      <c r="H15" s="2" t="s">
        <v>551</v>
      </c>
      <c r="I15" t="s">
        <v>552</v>
      </c>
      <c r="J15" t="s">
        <v>561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spans="1:15" x14ac:dyDescent="0.2">
      <c r="A16" t="s">
        <v>132</v>
      </c>
      <c r="B16" s="2" t="s">
        <v>202</v>
      </c>
      <c r="C16" s="2">
        <v>1</v>
      </c>
      <c r="D16" s="2" t="s">
        <v>133</v>
      </c>
      <c r="E16" s="2" t="s">
        <v>332</v>
      </c>
      <c r="F16" s="2" t="s">
        <v>178</v>
      </c>
      <c r="G16" s="2" t="s">
        <v>179</v>
      </c>
      <c r="H16" s="2" t="s">
        <v>332</v>
      </c>
      <c r="I16" t="s">
        <v>364</v>
      </c>
      <c r="J16" t="s">
        <v>383</v>
      </c>
      <c r="K16" s="3">
        <v>969</v>
      </c>
      <c r="L16" s="3">
        <v>969</v>
      </c>
      <c r="M16" s="3">
        <v>0</v>
      </c>
      <c r="N16" s="3">
        <v>361</v>
      </c>
      <c r="O16" s="3">
        <v>608</v>
      </c>
    </row>
    <row r="17" spans="1:15" x14ac:dyDescent="0.2">
      <c r="A17" t="s">
        <v>132</v>
      </c>
      <c r="B17" s="2" t="s">
        <v>202</v>
      </c>
      <c r="C17" s="2">
        <v>1</v>
      </c>
      <c r="D17" s="2" t="s">
        <v>133</v>
      </c>
      <c r="E17" s="2" t="s">
        <v>203</v>
      </c>
      <c r="F17" s="2" t="s">
        <v>178</v>
      </c>
      <c r="G17" s="2" t="s">
        <v>179</v>
      </c>
      <c r="H17" s="2" t="s">
        <v>203</v>
      </c>
      <c r="I17" t="s">
        <v>23</v>
      </c>
      <c r="J17" t="s">
        <v>383</v>
      </c>
      <c r="K17" s="3">
        <v>79031</v>
      </c>
      <c r="L17" s="3">
        <v>79031</v>
      </c>
      <c r="M17" s="3">
        <v>0</v>
      </c>
      <c r="N17" s="3">
        <v>29437</v>
      </c>
      <c r="O17" s="3">
        <v>49594</v>
      </c>
    </row>
    <row r="18" spans="1:15" x14ac:dyDescent="0.2">
      <c r="A18" t="s">
        <v>124</v>
      </c>
      <c r="B18" s="2" t="s">
        <v>188</v>
      </c>
      <c r="C18" s="2">
        <v>10</v>
      </c>
      <c r="D18" s="2" t="s">
        <v>125</v>
      </c>
      <c r="E18" s="2" t="s">
        <v>189</v>
      </c>
      <c r="F18" s="2" t="s">
        <v>178</v>
      </c>
      <c r="G18" s="2" t="s">
        <v>179</v>
      </c>
      <c r="H18" s="2" t="s">
        <v>189</v>
      </c>
      <c r="I18" t="s">
        <v>14</v>
      </c>
      <c r="J18" t="s">
        <v>383</v>
      </c>
      <c r="K18" s="3">
        <v>32024</v>
      </c>
      <c r="L18" s="3">
        <v>32024</v>
      </c>
      <c r="M18" s="3">
        <v>0</v>
      </c>
      <c r="N18" s="3">
        <v>11928</v>
      </c>
      <c r="O18" s="3">
        <v>20096</v>
      </c>
    </row>
    <row r="19" spans="1:15" x14ac:dyDescent="0.2">
      <c r="A19" t="s">
        <v>124</v>
      </c>
      <c r="B19" s="2" t="s">
        <v>188</v>
      </c>
      <c r="C19" s="2">
        <v>10</v>
      </c>
      <c r="D19" s="2" t="s">
        <v>125</v>
      </c>
      <c r="E19" s="2" t="s">
        <v>193</v>
      </c>
      <c r="F19" s="2" t="s">
        <v>178</v>
      </c>
      <c r="G19" s="2" t="s">
        <v>179</v>
      </c>
      <c r="H19" s="2" t="s">
        <v>193</v>
      </c>
      <c r="I19" t="s">
        <v>17</v>
      </c>
      <c r="J19" t="s">
        <v>383</v>
      </c>
      <c r="K19" s="3">
        <v>97108</v>
      </c>
      <c r="L19" s="3">
        <v>97108</v>
      </c>
      <c r="M19" s="3">
        <v>0</v>
      </c>
      <c r="N19" s="3">
        <v>36170</v>
      </c>
      <c r="O19" s="3">
        <v>60938</v>
      </c>
    </row>
    <row r="20" spans="1:15" x14ac:dyDescent="0.2">
      <c r="A20" t="s">
        <v>124</v>
      </c>
      <c r="B20" s="2" t="s">
        <v>188</v>
      </c>
      <c r="C20" s="2">
        <v>10</v>
      </c>
      <c r="D20" s="2" t="s">
        <v>125</v>
      </c>
      <c r="E20" s="2" t="s">
        <v>216</v>
      </c>
      <c r="F20" s="2" t="s">
        <v>178</v>
      </c>
      <c r="G20" s="2" t="s">
        <v>179</v>
      </c>
      <c r="H20" s="2" t="s">
        <v>216</v>
      </c>
      <c r="I20" t="s">
        <v>31</v>
      </c>
      <c r="J20" t="s">
        <v>383</v>
      </c>
      <c r="K20" s="3">
        <v>50128</v>
      </c>
      <c r="L20" s="3">
        <v>50128</v>
      </c>
      <c r="M20" s="3">
        <v>0</v>
      </c>
      <c r="N20" s="3">
        <v>18671</v>
      </c>
      <c r="O20" s="3">
        <v>31457</v>
      </c>
    </row>
    <row r="21" spans="1:15" x14ac:dyDescent="0.2">
      <c r="A21" t="s">
        <v>124</v>
      </c>
      <c r="B21" s="2" t="s">
        <v>188</v>
      </c>
      <c r="C21" s="2">
        <v>10</v>
      </c>
      <c r="D21" s="2" t="s">
        <v>125</v>
      </c>
      <c r="E21" s="2" t="s">
        <v>220</v>
      </c>
      <c r="F21" s="2" t="s">
        <v>178</v>
      </c>
      <c r="G21" s="2" t="s">
        <v>179</v>
      </c>
      <c r="H21" s="2" t="s">
        <v>220</v>
      </c>
      <c r="I21" t="s">
        <v>34</v>
      </c>
      <c r="J21" t="s">
        <v>383</v>
      </c>
      <c r="K21" s="3">
        <v>36659</v>
      </c>
      <c r="L21" s="3">
        <v>36659</v>
      </c>
      <c r="M21" s="3">
        <v>0</v>
      </c>
      <c r="N21" s="3">
        <v>13655</v>
      </c>
      <c r="O21" s="3">
        <v>23004</v>
      </c>
    </row>
    <row r="22" spans="1:15" x14ac:dyDescent="0.2">
      <c r="A22" t="s">
        <v>124</v>
      </c>
      <c r="B22" s="2" t="s">
        <v>188</v>
      </c>
      <c r="C22" s="2">
        <v>10</v>
      </c>
      <c r="D22" s="2" t="s">
        <v>125</v>
      </c>
      <c r="E22" s="2" t="s">
        <v>243</v>
      </c>
      <c r="F22" s="2" t="s">
        <v>178</v>
      </c>
      <c r="G22" s="2" t="s">
        <v>179</v>
      </c>
      <c r="H22" s="2" t="s">
        <v>243</v>
      </c>
      <c r="I22" t="s">
        <v>50</v>
      </c>
      <c r="J22" t="s">
        <v>383</v>
      </c>
      <c r="K22" s="3">
        <v>15266</v>
      </c>
      <c r="L22" s="3">
        <v>15266</v>
      </c>
      <c r="M22" s="3">
        <v>0</v>
      </c>
      <c r="N22" s="3">
        <v>5686</v>
      </c>
      <c r="O22" s="3">
        <v>9580</v>
      </c>
    </row>
    <row r="23" spans="1:15" x14ac:dyDescent="0.2">
      <c r="A23" t="s">
        <v>124</v>
      </c>
      <c r="B23" s="2" t="s">
        <v>188</v>
      </c>
      <c r="C23" s="2">
        <v>10</v>
      </c>
      <c r="D23" s="2" t="s">
        <v>125</v>
      </c>
      <c r="E23" s="2" t="s">
        <v>253</v>
      </c>
      <c r="F23" s="2" t="s">
        <v>178</v>
      </c>
      <c r="G23" s="2" t="s">
        <v>179</v>
      </c>
      <c r="H23" s="2" t="s">
        <v>253</v>
      </c>
      <c r="I23" t="s">
        <v>58</v>
      </c>
      <c r="J23" t="s">
        <v>383</v>
      </c>
      <c r="K23" s="3">
        <v>74497</v>
      </c>
      <c r="L23" s="3">
        <v>74497</v>
      </c>
      <c r="M23" s="3">
        <v>0</v>
      </c>
      <c r="N23" s="3">
        <v>27748</v>
      </c>
      <c r="O23" s="3">
        <v>46749</v>
      </c>
    </row>
    <row r="24" spans="1:15" x14ac:dyDescent="0.2">
      <c r="A24" t="s">
        <v>124</v>
      </c>
      <c r="B24" s="2" t="s">
        <v>188</v>
      </c>
      <c r="C24" s="2">
        <v>10</v>
      </c>
      <c r="D24" s="2" t="s">
        <v>125</v>
      </c>
      <c r="E24" s="2" t="s">
        <v>257</v>
      </c>
      <c r="F24" s="2" t="s">
        <v>178</v>
      </c>
      <c r="G24" s="2" t="s">
        <v>179</v>
      </c>
      <c r="H24" s="2" t="s">
        <v>257</v>
      </c>
      <c r="I24" t="s">
        <v>61</v>
      </c>
      <c r="J24" t="s">
        <v>383</v>
      </c>
      <c r="K24" s="3">
        <v>3693</v>
      </c>
      <c r="L24" s="3">
        <v>3693</v>
      </c>
      <c r="M24" s="3">
        <v>0</v>
      </c>
      <c r="N24" s="3">
        <v>1376</v>
      </c>
      <c r="O24" s="3">
        <v>2317</v>
      </c>
    </row>
    <row r="25" spans="1:15" x14ac:dyDescent="0.2">
      <c r="A25" t="s">
        <v>124</v>
      </c>
      <c r="B25" s="2" t="s">
        <v>188</v>
      </c>
      <c r="C25" s="2">
        <v>10</v>
      </c>
      <c r="D25" s="2" t="s">
        <v>125</v>
      </c>
      <c r="E25" s="2" t="s">
        <v>265</v>
      </c>
      <c r="F25" s="2" t="s">
        <v>178</v>
      </c>
      <c r="G25" s="2" t="s">
        <v>179</v>
      </c>
      <c r="H25" s="2" t="s">
        <v>265</v>
      </c>
      <c r="I25" t="s">
        <v>69</v>
      </c>
      <c r="J25" t="s">
        <v>383</v>
      </c>
      <c r="K25" s="3">
        <v>8495</v>
      </c>
      <c r="L25" s="3">
        <v>8495</v>
      </c>
      <c r="M25" s="3">
        <v>0</v>
      </c>
      <c r="N25" s="3">
        <v>3164</v>
      </c>
      <c r="O25" s="3">
        <v>5331</v>
      </c>
    </row>
    <row r="26" spans="1:15" x14ac:dyDescent="0.2">
      <c r="A26" t="s">
        <v>124</v>
      </c>
      <c r="B26" s="2" t="s">
        <v>188</v>
      </c>
      <c r="C26" s="2">
        <v>10</v>
      </c>
      <c r="D26" s="2" t="s">
        <v>125</v>
      </c>
      <c r="E26" s="2" t="s">
        <v>270</v>
      </c>
      <c r="F26" s="2" t="s">
        <v>178</v>
      </c>
      <c r="G26" s="2" t="s">
        <v>179</v>
      </c>
      <c r="H26" s="2" t="s">
        <v>270</v>
      </c>
      <c r="I26" t="s">
        <v>73</v>
      </c>
      <c r="J26" t="s">
        <v>383</v>
      </c>
      <c r="K26" s="3">
        <v>74696</v>
      </c>
      <c r="L26" s="3">
        <v>74696</v>
      </c>
      <c r="M26" s="3">
        <v>0</v>
      </c>
      <c r="N26" s="3">
        <v>27822</v>
      </c>
      <c r="O26" s="3">
        <v>46874</v>
      </c>
    </row>
    <row r="27" spans="1:15" x14ac:dyDescent="0.2">
      <c r="A27" t="s">
        <v>124</v>
      </c>
      <c r="B27" s="2" t="s">
        <v>188</v>
      </c>
      <c r="C27" s="2">
        <v>10</v>
      </c>
      <c r="D27" s="2" t="s">
        <v>125</v>
      </c>
      <c r="E27" s="2" t="s">
        <v>310</v>
      </c>
      <c r="F27" s="2" t="s">
        <v>178</v>
      </c>
      <c r="G27" s="2" t="s">
        <v>179</v>
      </c>
      <c r="H27" s="2" t="s">
        <v>310</v>
      </c>
      <c r="I27" t="s">
        <v>105</v>
      </c>
      <c r="J27" t="s">
        <v>383</v>
      </c>
      <c r="K27" s="3">
        <v>8626</v>
      </c>
      <c r="L27" s="3">
        <v>8626</v>
      </c>
      <c r="M27" s="3">
        <v>0</v>
      </c>
      <c r="N27" s="3">
        <v>3213</v>
      </c>
      <c r="O27" s="3">
        <v>5413</v>
      </c>
    </row>
    <row r="28" spans="1:15" x14ac:dyDescent="0.2">
      <c r="A28" t="s">
        <v>124</v>
      </c>
      <c r="B28" s="2" t="s">
        <v>188</v>
      </c>
      <c r="C28" s="2">
        <v>10</v>
      </c>
      <c r="D28" s="2" t="s">
        <v>125</v>
      </c>
      <c r="E28" s="2" t="s">
        <v>321</v>
      </c>
      <c r="F28" s="2" t="s">
        <v>178</v>
      </c>
      <c r="G28" s="2" t="s">
        <v>179</v>
      </c>
      <c r="H28" s="2" t="s">
        <v>321</v>
      </c>
      <c r="I28" t="s">
        <v>322</v>
      </c>
      <c r="J28" t="s">
        <v>561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 x14ac:dyDescent="0.2">
      <c r="A29" t="s">
        <v>154</v>
      </c>
      <c r="B29" s="2" t="s">
        <v>229</v>
      </c>
      <c r="C29" s="2">
        <v>5</v>
      </c>
      <c r="D29" s="2" t="s">
        <v>155</v>
      </c>
      <c r="E29" s="2" t="s">
        <v>337</v>
      </c>
      <c r="F29" s="2" t="s">
        <v>178</v>
      </c>
      <c r="G29" s="2" t="s">
        <v>179</v>
      </c>
      <c r="H29" s="2" t="s">
        <v>337</v>
      </c>
      <c r="I29" t="s">
        <v>366</v>
      </c>
      <c r="J29" t="s">
        <v>383</v>
      </c>
      <c r="K29" s="3">
        <v>1643</v>
      </c>
      <c r="L29" s="3">
        <v>1643</v>
      </c>
      <c r="M29" s="3">
        <v>0</v>
      </c>
      <c r="N29" s="3">
        <v>612</v>
      </c>
      <c r="O29" s="3">
        <v>1031</v>
      </c>
    </row>
    <row r="30" spans="1:15" x14ac:dyDescent="0.2">
      <c r="A30" t="s">
        <v>154</v>
      </c>
      <c r="B30" s="2" t="s">
        <v>229</v>
      </c>
      <c r="C30" s="2">
        <v>5</v>
      </c>
      <c r="D30" s="2" t="s">
        <v>155</v>
      </c>
      <c r="E30" s="2" t="s">
        <v>230</v>
      </c>
      <c r="F30" s="2" t="s">
        <v>178</v>
      </c>
      <c r="G30" s="2" t="s">
        <v>179</v>
      </c>
      <c r="H30" s="2" t="s">
        <v>230</v>
      </c>
      <c r="I30" t="s">
        <v>40</v>
      </c>
      <c r="J30" t="s">
        <v>383</v>
      </c>
      <c r="K30" s="3">
        <v>15538</v>
      </c>
      <c r="L30" s="3">
        <v>15538</v>
      </c>
      <c r="M30" s="3">
        <v>0</v>
      </c>
      <c r="N30" s="3">
        <v>5788</v>
      </c>
      <c r="O30" s="3">
        <v>9750</v>
      </c>
    </row>
    <row r="31" spans="1:15" x14ac:dyDescent="0.2">
      <c r="A31" t="s">
        <v>154</v>
      </c>
      <c r="B31" s="2" t="s">
        <v>229</v>
      </c>
      <c r="C31" s="2">
        <v>5</v>
      </c>
      <c r="D31" s="2" t="s">
        <v>155</v>
      </c>
      <c r="E31" s="2" t="s">
        <v>261</v>
      </c>
      <c r="F31" s="2" t="s">
        <v>178</v>
      </c>
      <c r="G31" s="2" t="s">
        <v>179</v>
      </c>
      <c r="H31" s="2" t="s">
        <v>261</v>
      </c>
      <c r="I31" t="s">
        <v>65</v>
      </c>
      <c r="J31" t="s">
        <v>383</v>
      </c>
      <c r="K31" s="3">
        <v>49056</v>
      </c>
      <c r="L31" s="3">
        <v>49056</v>
      </c>
      <c r="M31" s="3">
        <v>0</v>
      </c>
      <c r="N31" s="3">
        <v>18272</v>
      </c>
      <c r="O31" s="3">
        <v>30784</v>
      </c>
    </row>
    <row r="32" spans="1:15" x14ac:dyDescent="0.2">
      <c r="A32" t="s">
        <v>154</v>
      </c>
      <c r="B32" s="2" t="s">
        <v>229</v>
      </c>
      <c r="C32" s="2">
        <v>5</v>
      </c>
      <c r="D32" s="2" t="s">
        <v>155</v>
      </c>
      <c r="E32" s="2" t="s">
        <v>337</v>
      </c>
      <c r="F32" s="2" t="s">
        <v>553</v>
      </c>
      <c r="G32" s="2" t="s">
        <v>554</v>
      </c>
      <c r="H32" s="2" t="s">
        <v>555</v>
      </c>
      <c r="I32" t="s">
        <v>556</v>
      </c>
      <c r="J32" t="s">
        <v>561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</row>
    <row r="33" spans="1:15" x14ac:dyDescent="0.2">
      <c r="A33" t="s">
        <v>7</v>
      </c>
      <c r="B33" s="2" t="s">
        <v>198</v>
      </c>
      <c r="C33" s="2">
        <v>1</v>
      </c>
      <c r="D33" s="2" t="s">
        <v>8</v>
      </c>
      <c r="E33" s="2" t="s">
        <v>330</v>
      </c>
      <c r="F33" s="2" t="s">
        <v>178</v>
      </c>
      <c r="G33" s="2" t="s">
        <v>179</v>
      </c>
      <c r="H33" s="2" t="s">
        <v>330</v>
      </c>
      <c r="I33" t="s">
        <v>362</v>
      </c>
      <c r="J33" t="s">
        <v>383</v>
      </c>
      <c r="K33" s="3">
        <v>11127</v>
      </c>
      <c r="L33" s="3">
        <v>11127</v>
      </c>
      <c r="M33" s="3">
        <v>0</v>
      </c>
      <c r="N33" s="3">
        <v>4145</v>
      </c>
      <c r="O33" s="3">
        <v>6982</v>
      </c>
    </row>
    <row r="34" spans="1:15" x14ac:dyDescent="0.2">
      <c r="A34" t="s">
        <v>7</v>
      </c>
      <c r="B34" s="2" t="s">
        <v>198</v>
      </c>
      <c r="C34" s="2">
        <v>1</v>
      </c>
      <c r="D34" s="2" t="s">
        <v>8</v>
      </c>
      <c r="E34" s="2" t="s">
        <v>199</v>
      </c>
      <c r="F34" s="2" t="s">
        <v>178</v>
      </c>
      <c r="G34" s="2" t="s">
        <v>179</v>
      </c>
      <c r="H34" s="2" t="s">
        <v>199</v>
      </c>
      <c r="I34" t="s">
        <v>21</v>
      </c>
      <c r="J34" t="s">
        <v>383</v>
      </c>
      <c r="K34" s="3">
        <v>13261</v>
      </c>
      <c r="L34" s="3">
        <v>13261</v>
      </c>
      <c r="M34" s="3">
        <v>0</v>
      </c>
      <c r="N34" s="3">
        <v>4940</v>
      </c>
      <c r="O34" s="3">
        <v>8321</v>
      </c>
    </row>
    <row r="35" spans="1:15" x14ac:dyDescent="0.2">
      <c r="A35" t="s">
        <v>7</v>
      </c>
      <c r="B35" s="2" t="s">
        <v>198</v>
      </c>
      <c r="C35" s="2">
        <v>1</v>
      </c>
      <c r="D35" s="2" t="s">
        <v>8</v>
      </c>
      <c r="E35" s="2" t="s">
        <v>213</v>
      </c>
      <c r="F35" s="2" t="s">
        <v>178</v>
      </c>
      <c r="G35" s="2" t="s">
        <v>179</v>
      </c>
      <c r="H35" s="2" t="s">
        <v>213</v>
      </c>
      <c r="I35" t="s">
        <v>29</v>
      </c>
      <c r="J35" t="s">
        <v>383</v>
      </c>
      <c r="K35" s="3">
        <v>80411</v>
      </c>
      <c r="L35" s="3">
        <v>80411</v>
      </c>
      <c r="M35" s="3">
        <v>0</v>
      </c>
      <c r="N35" s="3">
        <v>29951</v>
      </c>
      <c r="O35" s="3">
        <v>50460</v>
      </c>
    </row>
    <row r="36" spans="1:15" x14ac:dyDescent="0.2">
      <c r="A36" t="s">
        <v>7</v>
      </c>
      <c r="B36" s="2" t="s">
        <v>198</v>
      </c>
      <c r="C36" s="2">
        <v>1</v>
      </c>
      <c r="D36" s="2" t="s">
        <v>8</v>
      </c>
      <c r="E36" s="2" t="s">
        <v>219</v>
      </c>
      <c r="F36" s="2" t="s">
        <v>178</v>
      </c>
      <c r="G36" s="2" t="s">
        <v>179</v>
      </c>
      <c r="H36" s="2" t="s">
        <v>219</v>
      </c>
      <c r="I36" t="s">
        <v>33</v>
      </c>
      <c r="J36" t="s">
        <v>383</v>
      </c>
      <c r="K36" s="3">
        <v>23896</v>
      </c>
      <c r="L36" s="3">
        <v>23896</v>
      </c>
      <c r="M36" s="3">
        <v>0</v>
      </c>
      <c r="N36" s="3">
        <v>8901</v>
      </c>
      <c r="O36" s="3">
        <v>14995</v>
      </c>
    </row>
    <row r="37" spans="1:15" x14ac:dyDescent="0.2">
      <c r="A37" t="s">
        <v>7</v>
      </c>
      <c r="B37" s="2" t="s">
        <v>198</v>
      </c>
      <c r="C37" s="2">
        <v>1</v>
      </c>
      <c r="D37" s="2" t="s">
        <v>8</v>
      </c>
      <c r="E37" s="2" t="s">
        <v>342</v>
      </c>
      <c r="F37" s="2" t="s">
        <v>178</v>
      </c>
      <c r="G37" s="2" t="s">
        <v>179</v>
      </c>
      <c r="H37" s="2" t="s">
        <v>342</v>
      </c>
      <c r="I37" t="s">
        <v>368</v>
      </c>
      <c r="J37" t="s">
        <v>383</v>
      </c>
      <c r="K37" s="3">
        <v>5947</v>
      </c>
      <c r="L37" s="3">
        <v>5947</v>
      </c>
      <c r="M37" s="3">
        <v>0</v>
      </c>
      <c r="N37" s="3">
        <v>2215</v>
      </c>
      <c r="O37" s="3">
        <v>3732</v>
      </c>
    </row>
    <row r="38" spans="1:15" x14ac:dyDescent="0.2">
      <c r="A38" t="s">
        <v>7</v>
      </c>
      <c r="B38" s="2" t="s">
        <v>198</v>
      </c>
      <c r="C38" s="2">
        <v>1</v>
      </c>
      <c r="D38" s="2" t="s">
        <v>8</v>
      </c>
      <c r="E38" s="2" t="s">
        <v>240</v>
      </c>
      <c r="F38" s="2" t="s">
        <v>178</v>
      </c>
      <c r="G38" s="2" t="s">
        <v>179</v>
      </c>
      <c r="H38" s="2" t="s">
        <v>240</v>
      </c>
      <c r="I38" t="s">
        <v>47</v>
      </c>
      <c r="J38" t="s">
        <v>383</v>
      </c>
      <c r="K38" s="3">
        <v>21041</v>
      </c>
      <c r="L38" s="3">
        <v>21041</v>
      </c>
      <c r="M38" s="3">
        <v>0</v>
      </c>
      <c r="N38" s="3">
        <v>7837</v>
      </c>
      <c r="O38" s="3">
        <v>13204</v>
      </c>
    </row>
    <row r="39" spans="1:15" x14ac:dyDescent="0.2">
      <c r="A39" t="s">
        <v>7</v>
      </c>
      <c r="B39" s="2" t="s">
        <v>198</v>
      </c>
      <c r="C39" s="2">
        <v>1</v>
      </c>
      <c r="D39" s="2" t="s">
        <v>8</v>
      </c>
      <c r="E39" s="2" t="s">
        <v>246</v>
      </c>
      <c r="F39" s="2" t="s">
        <v>178</v>
      </c>
      <c r="G39" s="2" t="s">
        <v>179</v>
      </c>
      <c r="H39" s="2" t="s">
        <v>246</v>
      </c>
      <c r="I39" t="s">
        <v>53</v>
      </c>
      <c r="J39" t="s">
        <v>383</v>
      </c>
      <c r="K39" s="3">
        <v>2151</v>
      </c>
      <c r="L39" s="3">
        <v>2151</v>
      </c>
      <c r="M39" s="3">
        <v>0</v>
      </c>
      <c r="N39" s="3">
        <v>801</v>
      </c>
      <c r="O39" s="3">
        <v>1350</v>
      </c>
    </row>
    <row r="40" spans="1:15" x14ac:dyDescent="0.2">
      <c r="A40" t="s">
        <v>7</v>
      </c>
      <c r="B40" s="2" t="s">
        <v>198</v>
      </c>
      <c r="C40" s="2">
        <v>1</v>
      </c>
      <c r="D40" s="2" t="s">
        <v>8</v>
      </c>
      <c r="E40" s="2" t="s">
        <v>279</v>
      </c>
      <c r="F40" s="2" t="s">
        <v>178</v>
      </c>
      <c r="G40" s="2" t="s">
        <v>179</v>
      </c>
      <c r="H40" s="14" t="s">
        <v>279</v>
      </c>
      <c r="I40" t="s">
        <v>81</v>
      </c>
      <c r="J40" t="s">
        <v>383</v>
      </c>
      <c r="K40" s="3">
        <v>7022</v>
      </c>
      <c r="L40" s="3">
        <v>7022</v>
      </c>
      <c r="M40" s="3">
        <v>0</v>
      </c>
      <c r="N40" s="3">
        <v>2616</v>
      </c>
      <c r="O40" s="3">
        <v>4406</v>
      </c>
    </row>
    <row r="41" spans="1:15" x14ac:dyDescent="0.2">
      <c r="A41" s="1" t="s">
        <v>7</v>
      </c>
      <c r="B41" s="6" t="s">
        <v>198</v>
      </c>
      <c r="C41" s="6">
        <v>1</v>
      </c>
      <c r="D41" s="6" t="s">
        <v>8</v>
      </c>
      <c r="E41" s="6" t="s">
        <v>285</v>
      </c>
      <c r="F41" s="6" t="s">
        <v>178</v>
      </c>
      <c r="G41" s="6" t="s">
        <v>179</v>
      </c>
      <c r="H41" s="6" t="s">
        <v>285</v>
      </c>
      <c r="I41" t="s">
        <v>87</v>
      </c>
      <c r="J41" t="s">
        <v>383</v>
      </c>
      <c r="K41" s="3">
        <v>15712</v>
      </c>
      <c r="L41" s="3">
        <v>15712</v>
      </c>
      <c r="M41" s="3">
        <v>0</v>
      </c>
      <c r="N41" s="3">
        <v>5852</v>
      </c>
      <c r="O41" s="3">
        <v>9860</v>
      </c>
    </row>
    <row r="42" spans="1:15" x14ac:dyDescent="0.2">
      <c r="A42" t="s">
        <v>122</v>
      </c>
      <c r="B42" s="2" t="s">
        <v>186</v>
      </c>
      <c r="C42" s="2">
        <v>1</v>
      </c>
      <c r="D42" s="2" t="s">
        <v>123</v>
      </c>
      <c r="E42" s="2" t="s">
        <v>187</v>
      </c>
      <c r="F42" s="2" t="s">
        <v>178</v>
      </c>
      <c r="G42" s="2" t="s">
        <v>179</v>
      </c>
      <c r="H42" s="2" t="s">
        <v>187</v>
      </c>
      <c r="I42" t="s">
        <v>13</v>
      </c>
      <c r="J42" t="s">
        <v>383</v>
      </c>
      <c r="K42" s="3">
        <v>25850</v>
      </c>
      <c r="L42" s="3">
        <v>25850</v>
      </c>
      <c r="M42" s="3">
        <v>0</v>
      </c>
      <c r="N42" s="3">
        <v>9629</v>
      </c>
      <c r="O42" s="3">
        <v>16221</v>
      </c>
    </row>
    <row r="43" spans="1:15" x14ac:dyDescent="0.2">
      <c r="A43" t="s">
        <v>122</v>
      </c>
      <c r="B43" s="2" t="s">
        <v>186</v>
      </c>
      <c r="C43" s="2">
        <v>1</v>
      </c>
      <c r="D43" s="2" t="s">
        <v>123</v>
      </c>
      <c r="E43" s="2" t="s">
        <v>280</v>
      </c>
      <c r="F43" s="2" t="s">
        <v>178</v>
      </c>
      <c r="G43" s="2" t="s">
        <v>179</v>
      </c>
      <c r="H43" s="14" t="s">
        <v>280</v>
      </c>
      <c r="I43" t="s">
        <v>82</v>
      </c>
      <c r="J43" t="s">
        <v>383</v>
      </c>
      <c r="K43" s="3">
        <v>15176</v>
      </c>
      <c r="L43" s="3">
        <v>15176</v>
      </c>
      <c r="M43" s="3">
        <v>0</v>
      </c>
      <c r="N43" s="3">
        <v>5653</v>
      </c>
      <c r="O43" s="3">
        <v>9523</v>
      </c>
    </row>
    <row r="44" spans="1:15" x14ac:dyDescent="0.2">
      <c r="A44" t="s">
        <v>564</v>
      </c>
      <c r="B44" s="2" t="s">
        <v>565</v>
      </c>
      <c r="C44" s="2">
        <v>2</v>
      </c>
      <c r="D44" s="2" t="s">
        <v>451</v>
      </c>
      <c r="E44" s="2" t="s">
        <v>452</v>
      </c>
      <c r="F44" s="2" t="s">
        <v>178</v>
      </c>
      <c r="G44" s="2" t="s">
        <v>179</v>
      </c>
      <c r="H44" s="2" t="s">
        <v>452</v>
      </c>
      <c r="I44" t="s">
        <v>453</v>
      </c>
      <c r="J44" t="s">
        <v>561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</row>
    <row r="45" spans="1:15" x14ac:dyDescent="0.2">
      <c r="A45" t="s">
        <v>140</v>
      </c>
      <c r="B45" s="2" t="s">
        <v>211</v>
      </c>
      <c r="C45" s="2">
        <v>2</v>
      </c>
      <c r="D45" s="2" t="s">
        <v>141</v>
      </c>
      <c r="E45" s="2" t="s">
        <v>212</v>
      </c>
      <c r="F45" s="2" t="s">
        <v>178</v>
      </c>
      <c r="G45" s="2" t="s">
        <v>179</v>
      </c>
      <c r="H45" s="2" t="s">
        <v>212</v>
      </c>
      <c r="I45" t="s">
        <v>28</v>
      </c>
      <c r="J45" t="s">
        <v>383</v>
      </c>
      <c r="K45" s="3">
        <v>16233</v>
      </c>
      <c r="L45" s="3">
        <v>16233</v>
      </c>
      <c r="M45" s="3">
        <v>0</v>
      </c>
      <c r="N45" s="3">
        <v>6047</v>
      </c>
      <c r="O45" s="3">
        <v>10186</v>
      </c>
    </row>
    <row r="46" spans="1:15" x14ac:dyDescent="0.2">
      <c r="A46" t="s">
        <v>140</v>
      </c>
      <c r="B46" s="2" t="s">
        <v>211</v>
      </c>
      <c r="C46" s="2">
        <v>2</v>
      </c>
      <c r="D46" s="2" t="s">
        <v>141</v>
      </c>
      <c r="E46" s="2" t="s">
        <v>237</v>
      </c>
      <c r="F46" s="2" t="s">
        <v>178</v>
      </c>
      <c r="G46" s="2" t="s">
        <v>179</v>
      </c>
      <c r="H46" s="2" t="s">
        <v>237</v>
      </c>
      <c r="I46" t="s">
        <v>44</v>
      </c>
      <c r="J46" t="s">
        <v>383</v>
      </c>
      <c r="K46" s="3">
        <v>19257</v>
      </c>
      <c r="L46" s="3">
        <v>19257</v>
      </c>
      <c r="M46" s="3">
        <v>0</v>
      </c>
      <c r="N46" s="3">
        <v>7173</v>
      </c>
      <c r="O46" s="3">
        <v>12084</v>
      </c>
    </row>
    <row r="47" spans="1:15" x14ac:dyDescent="0.2">
      <c r="A47" t="s">
        <v>140</v>
      </c>
      <c r="B47" s="2" t="s">
        <v>211</v>
      </c>
      <c r="C47" s="2">
        <v>2</v>
      </c>
      <c r="D47" s="2" t="s">
        <v>141</v>
      </c>
      <c r="E47" s="2" t="s">
        <v>256</v>
      </c>
      <c r="F47" s="2" t="s">
        <v>178</v>
      </c>
      <c r="G47" s="2" t="s">
        <v>179</v>
      </c>
      <c r="H47" s="2" t="s">
        <v>256</v>
      </c>
      <c r="I47" t="s">
        <v>60</v>
      </c>
      <c r="J47" t="s">
        <v>383</v>
      </c>
      <c r="K47" s="3">
        <v>60599</v>
      </c>
      <c r="L47" s="3">
        <v>60599</v>
      </c>
      <c r="M47" s="3">
        <v>0</v>
      </c>
      <c r="N47" s="3">
        <v>22571</v>
      </c>
      <c r="O47" s="3">
        <v>38028</v>
      </c>
    </row>
    <row r="48" spans="1:15" x14ac:dyDescent="0.2">
      <c r="A48" t="s">
        <v>140</v>
      </c>
      <c r="B48" s="2" t="s">
        <v>211</v>
      </c>
      <c r="C48" s="2">
        <v>2</v>
      </c>
      <c r="D48" s="2" t="s">
        <v>141</v>
      </c>
      <c r="E48" s="2" t="s">
        <v>259</v>
      </c>
      <c r="F48" s="2" t="s">
        <v>178</v>
      </c>
      <c r="G48" s="2" t="s">
        <v>179</v>
      </c>
      <c r="H48" s="2" t="s">
        <v>259</v>
      </c>
      <c r="I48" t="s">
        <v>63</v>
      </c>
      <c r="J48" t="s">
        <v>383</v>
      </c>
      <c r="K48" s="3">
        <v>39484</v>
      </c>
      <c r="L48" s="3">
        <v>39484</v>
      </c>
      <c r="M48" s="3">
        <v>0</v>
      </c>
      <c r="N48" s="3">
        <v>14707</v>
      </c>
      <c r="O48" s="3">
        <v>24777</v>
      </c>
    </row>
    <row r="49" spans="1:15" x14ac:dyDescent="0.2">
      <c r="A49" t="s">
        <v>140</v>
      </c>
      <c r="B49" s="2" t="s">
        <v>211</v>
      </c>
      <c r="C49" s="2">
        <v>2</v>
      </c>
      <c r="D49" s="2" t="s">
        <v>141</v>
      </c>
      <c r="E49" s="2" t="s">
        <v>278</v>
      </c>
      <c r="F49" s="2" t="s">
        <v>178</v>
      </c>
      <c r="G49" s="2" t="s">
        <v>179</v>
      </c>
      <c r="H49" s="2" t="s">
        <v>278</v>
      </c>
      <c r="I49" t="s">
        <v>80</v>
      </c>
      <c r="J49" t="s">
        <v>383</v>
      </c>
      <c r="K49" s="3">
        <v>23056</v>
      </c>
      <c r="L49" s="3">
        <v>23056</v>
      </c>
      <c r="M49" s="3">
        <v>0</v>
      </c>
      <c r="N49" s="3">
        <v>8588</v>
      </c>
      <c r="O49" s="3">
        <v>14468</v>
      </c>
    </row>
    <row r="50" spans="1:15" x14ac:dyDescent="0.2">
      <c r="A50" t="s">
        <v>140</v>
      </c>
      <c r="B50" s="2" t="s">
        <v>211</v>
      </c>
      <c r="C50" s="2">
        <v>2</v>
      </c>
      <c r="D50" s="2" t="s">
        <v>141</v>
      </c>
      <c r="E50" s="2" t="s">
        <v>290</v>
      </c>
      <c r="F50" s="2" t="s">
        <v>178</v>
      </c>
      <c r="G50" s="2" t="s">
        <v>179</v>
      </c>
      <c r="H50" s="2" t="s">
        <v>290</v>
      </c>
      <c r="I50" t="s">
        <v>91</v>
      </c>
      <c r="J50" t="s">
        <v>383</v>
      </c>
      <c r="K50" s="3">
        <v>51002</v>
      </c>
      <c r="L50" s="3">
        <v>51002</v>
      </c>
      <c r="M50" s="3">
        <v>0</v>
      </c>
      <c r="N50" s="3">
        <v>18997</v>
      </c>
      <c r="O50" s="3">
        <v>32005</v>
      </c>
    </row>
    <row r="51" spans="1:15" x14ac:dyDescent="0.2">
      <c r="A51" t="s">
        <v>140</v>
      </c>
      <c r="B51" s="2" t="s">
        <v>211</v>
      </c>
      <c r="C51" s="2">
        <v>2</v>
      </c>
      <c r="D51" s="2" t="s">
        <v>141</v>
      </c>
      <c r="E51" s="2" t="s">
        <v>291</v>
      </c>
      <c r="F51" s="2" t="s">
        <v>178</v>
      </c>
      <c r="G51" s="2" t="s">
        <v>179</v>
      </c>
      <c r="H51" s="2" t="s">
        <v>291</v>
      </c>
      <c r="I51" t="s">
        <v>92</v>
      </c>
      <c r="J51" t="s">
        <v>383</v>
      </c>
      <c r="K51" s="3">
        <v>22024</v>
      </c>
      <c r="L51" s="3">
        <v>22024</v>
      </c>
      <c r="M51" s="3">
        <v>0</v>
      </c>
      <c r="N51" s="3">
        <v>8204</v>
      </c>
      <c r="O51" s="3">
        <v>13820</v>
      </c>
    </row>
    <row r="52" spans="1:15" x14ac:dyDescent="0.2">
      <c r="A52" t="s">
        <v>140</v>
      </c>
      <c r="B52" s="2" t="s">
        <v>211</v>
      </c>
      <c r="C52" s="2">
        <v>2</v>
      </c>
      <c r="D52" s="2" t="s">
        <v>141</v>
      </c>
      <c r="E52" s="2" t="s">
        <v>305</v>
      </c>
      <c r="F52" s="2" t="s">
        <v>178</v>
      </c>
      <c r="G52" s="2" t="s">
        <v>179</v>
      </c>
      <c r="H52" s="2" t="s">
        <v>305</v>
      </c>
      <c r="I52" t="s">
        <v>101</v>
      </c>
      <c r="J52" t="s">
        <v>383</v>
      </c>
      <c r="K52" s="3">
        <v>15470</v>
      </c>
      <c r="L52" s="3">
        <v>15470</v>
      </c>
      <c r="M52" s="3">
        <v>0</v>
      </c>
      <c r="N52" s="3">
        <v>5763</v>
      </c>
      <c r="O52" s="3">
        <v>9707</v>
      </c>
    </row>
    <row r="53" spans="1:15" x14ac:dyDescent="0.2">
      <c r="A53" t="s">
        <v>140</v>
      </c>
      <c r="B53" s="2" t="s">
        <v>211</v>
      </c>
      <c r="C53" s="2">
        <v>2</v>
      </c>
      <c r="D53" s="2" t="s">
        <v>141</v>
      </c>
      <c r="E53" s="2" t="s">
        <v>307</v>
      </c>
      <c r="F53" s="2" t="s">
        <v>178</v>
      </c>
      <c r="G53" s="2" t="s">
        <v>179</v>
      </c>
      <c r="H53" s="2" t="s">
        <v>307</v>
      </c>
      <c r="I53" t="s">
        <v>102</v>
      </c>
      <c r="J53" t="s">
        <v>383</v>
      </c>
      <c r="K53" s="3">
        <v>81472</v>
      </c>
      <c r="L53" s="3">
        <v>81472</v>
      </c>
      <c r="M53" s="3">
        <v>0</v>
      </c>
      <c r="N53" s="3">
        <v>30346</v>
      </c>
      <c r="O53" s="3">
        <v>51126</v>
      </c>
    </row>
    <row r="54" spans="1:15" x14ac:dyDescent="0.2">
      <c r="A54" s="4" t="s">
        <v>140</v>
      </c>
      <c r="B54" s="5" t="s">
        <v>211</v>
      </c>
      <c r="C54" s="5">
        <v>2</v>
      </c>
      <c r="D54" s="5" t="s">
        <v>141</v>
      </c>
      <c r="E54" s="5" t="s">
        <v>308</v>
      </c>
      <c r="F54" s="5" t="s">
        <v>178</v>
      </c>
      <c r="G54" s="5" t="s">
        <v>179</v>
      </c>
      <c r="H54" s="5" t="s">
        <v>308</v>
      </c>
      <c r="I54" s="4" t="s">
        <v>103</v>
      </c>
      <c r="J54" t="s">
        <v>383</v>
      </c>
      <c r="K54" s="3">
        <v>40483</v>
      </c>
      <c r="L54" s="3">
        <v>40483</v>
      </c>
      <c r="M54" s="3">
        <v>0</v>
      </c>
      <c r="N54" s="3">
        <v>15079</v>
      </c>
      <c r="O54" s="3">
        <v>25404</v>
      </c>
    </row>
    <row r="55" spans="1:15" x14ac:dyDescent="0.2">
      <c r="A55" t="s">
        <v>140</v>
      </c>
      <c r="B55" s="2" t="s">
        <v>211</v>
      </c>
      <c r="C55" s="2">
        <v>2</v>
      </c>
      <c r="D55" s="2" t="s">
        <v>141</v>
      </c>
      <c r="E55" s="2" t="s">
        <v>357</v>
      </c>
      <c r="F55" s="2" t="s">
        <v>358</v>
      </c>
      <c r="G55" s="2" t="s">
        <v>359</v>
      </c>
      <c r="H55" s="2" t="s">
        <v>360</v>
      </c>
      <c r="I55" t="s">
        <v>379</v>
      </c>
      <c r="J55" t="s">
        <v>383</v>
      </c>
      <c r="K55" s="3">
        <v>23525</v>
      </c>
      <c r="L55" s="3">
        <v>23525</v>
      </c>
      <c r="M55" s="3">
        <v>0</v>
      </c>
      <c r="N55" s="3">
        <v>8762</v>
      </c>
      <c r="O55" s="3">
        <v>14763</v>
      </c>
    </row>
    <row r="56" spans="1:15" x14ac:dyDescent="0.2">
      <c r="A56" t="s">
        <v>140</v>
      </c>
      <c r="B56" s="2" t="s">
        <v>211</v>
      </c>
      <c r="C56" s="2">
        <v>2</v>
      </c>
      <c r="D56" s="2" t="s">
        <v>141</v>
      </c>
      <c r="E56" s="2" t="s">
        <v>250</v>
      </c>
      <c r="F56" s="2" t="s">
        <v>436</v>
      </c>
      <c r="G56" s="2" t="s">
        <v>437</v>
      </c>
      <c r="H56" s="2" t="s">
        <v>438</v>
      </c>
      <c r="I56" t="s">
        <v>439</v>
      </c>
      <c r="J56" t="s">
        <v>561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</row>
    <row r="57" spans="1:15" x14ac:dyDescent="0.2">
      <c r="A57" t="s">
        <v>140</v>
      </c>
      <c r="B57" s="2" t="s">
        <v>211</v>
      </c>
      <c r="C57" s="2">
        <v>2</v>
      </c>
      <c r="D57" s="2" t="s">
        <v>141</v>
      </c>
      <c r="E57" s="2" t="s">
        <v>323</v>
      </c>
      <c r="F57" s="2" t="s">
        <v>178</v>
      </c>
      <c r="G57" s="2" t="s">
        <v>179</v>
      </c>
      <c r="H57" s="2" t="s">
        <v>323</v>
      </c>
      <c r="I57" t="s">
        <v>324</v>
      </c>
      <c r="J57" t="s">
        <v>561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</row>
    <row r="58" spans="1:15" x14ac:dyDescent="0.2">
      <c r="A58" t="s">
        <v>128</v>
      </c>
      <c r="B58" s="14" t="s">
        <v>194</v>
      </c>
      <c r="C58" s="2">
        <v>1</v>
      </c>
      <c r="D58" s="14" t="s">
        <v>129</v>
      </c>
      <c r="E58" s="14" t="s">
        <v>277</v>
      </c>
      <c r="F58" s="14" t="s">
        <v>178</v>
      </c>
      <c r="G58" s="2" t="s">
        <v>179</v>
      </c>
      <c r="H58" s="14" t="s">
        <v>277</v>
      </c>
      <c r="I58" t="s">
        <v>79</v>
      </c>
      <c r="J58" t="s">
        <v>383</v>
      </c>
      <c r="K58" s="3">
        <v>58590</v>
      </c>
      <c r="L58" s="3">
        <v>58590</v>
      </c>
      <c r="M58" s="3">
        <v>0</v>
      </c>
      <c r="N58" s="3">
        <v>21823</v>
      </c>
      <c r="O58" s="3">
        <v>36767</v>
      </c>
    </row>
    <row r="59" spans="1:15" x14ac:dyDescent="0.2">
      <c r="A59" t="s">
        <v>128</v>
      </c>
      <c r="B59" s="2" t="s">
        <v>194</v>
      </c>
      <c r="C59" s="2">
        <v>1</v>
      </c>
      <c r="D59" s="2" t="s">
        <v>129</v>
      </c>
      <c r="E59" s="2" t="s">
        <v>325</v>
      </c>
      <c r="F59" s="2" t="s">
        <v>178</v>
      </c>
      <c r="G59" s="2" t="s">
        <v>179</v>
      </c>
      <c r="H59" s="2" t="s">
        <v>325</v>
      </c>
      <c r="I59" t="s">
        <v>318</v>
      </c>
      <c r="J59" t="s">
        <v>561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</row>
    <row r="60" spans="1:15" x14ac:dyDescent="0.2">
      <c r="A60" t="s">
        <v>160</v>
      </c>
      <c r="B60" s="2" t="s">
        <v>235</v>
      </c>
      <c r="C60" s="2">
        <v>5</v>
      </c>
      <c r="D60" s="2" t="s">
        <v>161</v>
      </c>
      <c r="E60" s="2" t="s">
        <v>236</v>
      </c>
      <c r="F60" s="2" t="s">
        <v>178</v>
      </c>
      <c r="G60" s="2" t="s">
        <v>179</v>
      </c>
      <c r="H60" s="2" t="s">
        <v>236</v>
      </c>
      <c r="I60" t="s">
        <v>43</v>
      </c>
      <c r="J60" t="s">
        <v>383</v>
      </c>
      <c r="K60" s="3">
        <v>36266</v>
      </c>
      <c r="L60" s="3">
        <v>36266</v>
      </c>
      <c r="M60" s="3">
        <v>0</v>
      </c>
      <c r="N60" s="3">
        <v>13508</v>
      </c>
      <c r="O60" s="3">
        <v>22758</v>
      </c>
    </row>
    <row r="61" spans="1:15" x14ac:dyDescent="0.2">
      <c r="A61" t="s">
        <v>160</v>
      </c>
      <c r="B61" s="2" t="s">
        <v>235</v>
      </c>
      <c r="C61" s="2">
        <v>5</v>
      </c>
      <c r="D61" s="2" t="s">
        <v>161</v>
      </c>
      <c r="E61" s="2" t="s">
        <v>241</v>
      </c>
      <c r="F61" s="2" t="s">
        <v>178</v>
      </c>
      <c r="G61" s="2" t="s">
        <v>179</v>
      </c>
      <c r="H61" s="2" t="s">
        <v>241</v>
      </c>
      <c r="I61" t="s">
        <v>48</v>
      </c>
      <c r="J61" t="s">
        <v>383</v>
      </c>
      <c r="K61" s="3">
        <v>72868</v>
      </c>
      <c r="L61" s="3">
        <v>72868</v>
      </c>
      <c r="M61" s="3">
        <v>0</v>
      </c>
      <c r="N61" s="3">
        <v>27141</v>
      </c>
      <c r="O61" s="3">
        <v>45727</v>
      </c>
    </row>
    <row r="62" spans="1:15" x14ac:dyDescent="0.2">
      <c r="A62" t="s">
        <v>160</v>
      </c>
      <c r="B62" s="2" t="s">
        <v>235</v>
      </c>
      <c r="C62" s="2">
        <v>5</v>
      </c>
      <c r="D62" s="2" t="s">
        <v>161</v>
      </c>
      <c r="E62" s="2" t="s">
        <v>242</v>
      </c>
      <c r="F62" s="2" t="s">
        <v>178</v>
      </c>
      <c r="G62" s="2" t="s">
        <v>179</v>
      </c>
      <c r="H62" s="2" t="s">
        <v>242</v>
      </c>
      <c r="I62" t="s">
        <v>49</v>
      </c>
      <c r="J62" t="s">
        <v>383</v>
      </c>
      <c r="K62" s="3">
        <v>33002</v>
      </c>
      <c r="L62" s="3">
        <v>33002</v>
      </c>
      <c r="M62" s="3">
        <v>0</v>
      </c>
      <c r="N62" s="3">
        <v>12293</v>
      </c>
      <c r="O62" s="3">
        <v>20709</v>
      </c>
    </row>
    <row r="63" spans="1:15" x14ac:dyDescent="0.2">
      <c r="A63" t="s">
        <v>160</v>
      </c>
      <c r="B63" s="2" t="s">
        <v>235</v>
      </c>
      <c r="C63" s="2">
        <v>5</v>
      </c>
      <c r="D63" s="2" t="s">
        <v>161</v>
      </c>
      <c r="E63" s="2" t="s">
        <v>301</v>
      </c>
      <c r="F63" s="2" t="s">
        <v>178</v>
      </c>
      <c r="G63" s="2" t="s">
        <v>179</v>
      </c>
      <c r="H63" s="2" t="s">
        <v>301</v>
      </c>
      <c r="I63" t="s">
        <v>99</v>
      </c>
      <c r="J63" t="s">
        <v>383</v>
      </c>
      <c r="K63" s="3">
        <v>17701</v>
      </c>
      <c r="L63" s="3">
        <v>17701</v>
      </c>
      <c r="M63" s="3">
        <v>0</v>
      </c>
      <c r="N63" s="3">
        <v>6593</v>
      </c>
      <c r="O63" s="3">
        <v>11108</v>
      </c>
    </row>
    <row r="64" spans="1:15" x14ac:dyDescent="0.2">
      <c r="A64" t="s">
        <v>160</v>
      </c>
      <c r="B64" s="2" t="s">
        <v>235</v>
      </c>
      <c r="C64" s="2">
        <v>5</v>
      </c>
      <c r="D64" s="2" t="s">
        <v>161</v>
      </c>
      <c r="E64" s="2" t="s">
        <v>392</v>
      </c>
      <c r="F64" s="2" t="s">
        <v>393</v>
      </c>
      <c r="G64" s="2" t="s">
        <v>394</v>
      </c>
      <c r="H64" s="2" t="s">
        <v>395</v>
      </c>
      <c r="I64" t="s">
        <v>396</v>
      </c>
      <c r="J64" t="s">
        <v>561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</row>
    <row r="65" spans="1:15" x14ac:dyDescent="0.2">
      <c r="A65" t="s">
        <v>160</v>
      </c>
      <c r="B65" s="2" t="s">
        <v>235</v>
      </c>
      <c r="C65" s="2">
        <v>5</v>
      </c>
      <c r="D65" s="2" t="s">
        <v>161</v>
      </c>
      <c r="E65" s="2" t="s">
        <v>464</v>
      </c>
      <c r="F65" s="2" t="s">
        <v>178</v>
      </c>
      <c r="G65" s="2" t="s">
        <v>179</v>
      </c>
      <c r="H65" s="2" t="s">
        <v>464</v>
      </c>
      <c r="I65" t="s">
        <v>465</v>
      </c>
      <c r="J65" t="s">
        <v>561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</row>
    <row r="66" spans="1:15" x14ac:dyDescent="0.2">
      <c r="A66" t="s">
        <v>169</v>
      </c>
      <c r="B66" s="2" t="s">
        <v>288</v>
      </c>
      <c r="C66" s="2">
        <v>1</v>
      </c>
      <c r="D66" s="2" t="s">
        <v>170</v>
      </c>
      <c r="E66" s="2" t="s">
        <v>289</v>
      </c>
      <c r="F66" s="2" t="s">
        <v>178</v>
      </c>
      <c r="G66" s="2" t="s">
        <v>179</v>
      </c>
      <c r="H66" s="2" t="s">
        <v>289</v>
      </c>
      <c r="I66" t="s">
        <v>90</v>
      </c>
      <c r="J66" t="s">
        <v>383</v>
      </c>
      <c r="K66" s="3">
        <v>24226</v>
      </c>
      <c r="L66" s="3">
        <v>24226</v>
      </c>
      <c r="M66" s="3">
        <v>0</v>
      </c>
      <c r="N66" s="3">
        <v>9024</v>
      </c>
      <c r="O66" s="3">
        <v>15202</v>
      </c>
    </row>
    <row r="67" spans="1:15" x14ac:dyDescent="0.2">
      <c r="A67" t="s">
        <v>169</v>
      </c>
      <c r="B67" s="2" t="s">
        <v>288</v>
      </c>
      <c r="C67" s="2">
        <v>1</v>
      </c>
      <c r="D67" s="2" t="s">
        <v>170</v>
      </c>
      <c r="E67" s="2" t="s">
        <v>466</v>
      </c>
      <c r="F67" s="2" t="s">
        <v>178</v>
      </c>
      <c r="G67" s="2" t="s">
        <v>179</v>
      </c>
      <c r="H67" s="2" t="s">
        <v>466</v>
      </c>
      <c r="I67" t="s">
        <v>467</v>
      </c>
      <c r="J67" t="s">
        <v>561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</row>
    <row r="68" spans="1:15" x14ac:dyDescent="0.2">
      <c r="A68" t="s">
        <v>150</v>
      </c>
      <c r="B68" s="2" t="s">
        <v>223</v>
      </c>
      <c r="C68" s="2">
        <v>1</v>
      </c>
      <c r="D68" s="2" t="s">
        <v>151</v>
      </c>
      <c r="E68" s="2" t="s">
        <v>224</v>
      </c>
      <c r="F68" s="2" t="s">
        <v>178</v>
      </c>
      <c r="G68" s="2" t="s">
        <v>179</v>
      </c>
      <c r="H68" s="2" t="s">
        <v>224</v>
      </c>
      <c r="I68" t="s">
        <v>36</v>
      </c>
      <c r="J68" t="s">
        <v>383</v>
      </c>
      <c r="K68" s="3">
        <v>1723</v>
      </c>
      <c r="L68" s="3">
        <v>1723</v>
      </c>
      <c r="M68" s="3">
        <v>0</v>
      </c>
      <c r="N68" s="3">
        <v>642</v>
      </c>
      <c r="O68" s="3">
        <v>1081</v>
      </c>
    </row>
    <row r="69" spans="1:15" x14ac:dyDescent="0.2">
      <c r="A69" t="s">
        <v>150</v>
      </c>
      <c r="B69" s="2" t="s">
        <v>223</v>
      </c>
      <c r="C69" s="2">
        <v>1</v>
      </c>
      <c r="D69" s="2" t="s">
        <v>151</v>
      </c>
      <c r="E69" s="2" t="s">
        <v>312</v>
      </c>
      <c r="F69" s="2" t="s">
        <v>178</v>
      </c>
      <c r="G69" s="2" t="s">
        <v>179</v>
      </c>
      <c r="H69" s="2" t="s">
        <v>312</v>
      </c>
      <c r="I69" t="s">
        <v>107</v>
      </c>
      <c r="J69" t="s">
        <v>383</v>
      </c>
      <c r="K69" s="3">
        <v>28096</v>
      </c>
      <c r="L69" s="3">
        <v>28096</v>
      </c>
      <c r="M69" s="3">
        <v>0</v>
      </c>
      <c r="N69" s="3">
        <v>10465</v>
      </c>
      <c r="O69" s="3">
        <v>17631</v>
      </c>
    </row>
    <row r="70" spans="1:15" x14ac:dyDescent="0.2">
      <c r="A70" t="s">
        <v>150</v>
      </c>
      <c r="B70" s="2" t="s">
        <v>223</v>
      </c>
      <c r="C70" s="2">
        <v>1</v>
      </c>
      <c r="D70" s="2" t="s">
        <v>151</v>
      </c>
      <c r="E70" s="2" t="s">
        <v>405</v>
      </c>
      <c r="F70" s="2" t="s">
        <v>406</v>
      </c>
      <c r="G70" s="2" t="s">
        <v>407</v>
      </c>
      <c r="H70" s="2" t="s">
        <v>408</v>
      </c>
      <c r="I70" t="s">
        <v>409</v>
      </c>
      <c r="J70" t="s">
        <v>561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</row>
    <row r="71" spans="1:15" x14ac:dyDescent="0.2">
      <c r="A71" t="s">
        <v>150</v>
      </c>
      <c r="B71" s="2" t="s">
        <v>223</v>
      </c>
      <c r="C71" s="2">
        <v>1</v>
      </c>
      <c r="D71" s="2" t="s">
        <v>151</v>
      </c>
      <c r="E71" s="2" t="s">
        <v>431</v>
      </c>
      <c r="F71" s="2" t="s">
        <v>432</v>
      </c>
      <c r="G71" s="2" t="s">
        <v>433</v>
      </c>
      <c r="H71" s="2" t="s">
        <v>434</v>
      </c>
      <c r="I71" t="s">
        <v>435</v>
      </c>
      <c r="J71" t="s">
        <v>561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</row>
    <row r="72" spans="1:15" x14ac:dyDescent="0.2">
      <c r="A72" t="s">
        <v>126</v>
      </c>
      <c r="B72" s="2" t="s">
        <v>190</v>
      </c>
      <c r="C72" s="2">
        <v>1</v>
      </c>
      <c r="D72" s="2" t="s">
        <v>127</v>
      </c>
      <c r="E72" s="2" t="s">
        <v>191</v>
      </c>
      <c r="F72" s="2" t="s">
        <v>178</v>
      </c>
      <c r="G72" s="2" t="s">
        <v>179</v>
      </c>
      <c r="H72" s="2" t="s">
        <v>191</v>
      </c>
      <c r="I72" t="s">
        <v>15</v>
      </c>
      <c r="J72" t="s">
        <v>383</v>
      </c>
      <c r="K72" s="3">
        <v>49307</v>
      </c>
      <c r="L72" s="3">
        <v>49307</v>
      </c>
      <c r="M72" s="3">
        <v>0</v>
      </c>
      <c r="N72" s="3">
        <v>18366</v>
      </c>
      <c r="O72" s="3">
        <v>30941</v>
      </c>
    </row>
    <row r="73" spans="1:15" x14ac:dyDescent="0.2">
      <c r="A73" t="s">
        <v>126</v>
      </c>
      <c r="B73" s="2" t="s">
        <v>190</v>
      </c>
      <c r="C73" s="2">
        <v>1</v>
      </c>
      <c r="D73" s="2" t="s">
        <v>127</v>
      </c>
      <c r="E73" s="2" t="s">
        <v>313</v>
      </c>
      <c r="F73" s="2" t="s">
        <v>178</v>
      </c>
      <c r="G73" s="2" t="s">
        <v>179</v>
      </c>
      <c r="H73" s="2" t="s">
        <v>313</v>
      </c>
      <c r="I73" t="s">
        <v>108</v>
      </c>
      <c r="J73" t="s">
        <v>383</v>
      </c>
      <c r="K73" s="3">
        <v>36776</v>
      </c>
      <c r="L73" s="3">
        <v>36776</v>
      </c>
      <c r="M73" s="3">
        <v>0</v>
      </c>
      <c r="N73" s="3">
        <v>13698</v>
      </c>
      <c r="O73" s="3">
        <v>23078</v>
      </c>
    </row>
    <row r="74" spans="1:15" x14ac:dyDescent="0.2">
      <c r="A74" t="s">
        <v>126</v>
      </c>
      <c r="B74" s="2" t="s">
        <v>190</v>
      </c>
      <c r="C74" s="2">
        <v>1</v>
      </c>
      <c r="D74" s="2" t="s">
        <v>127</v>
      </c>
      <c r="E74" s="2" t="s">
        <v>192</v>
      </c>
      <c r="F74" s="2" t="s">
        <v>178</v>
      </c>
      <c r="G74" s="2" t="s">
        <v>179</v>
      </c>
      <c r="H74" s="2" t="s">
        <v>192</v>
      </c>
      <c r="I74" t="s">
        <v>16</v>
      </c>
      <c r="J74" t="s">
        <v>561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</row>
    <row r="75" spans="1:15" x14ac:dyDescent="0.2">
      <c r="A75" t="s">
        <v>126</v>
      </c>
      <c r="B75" s="2" t="s">
        <v>190</v>
      </c>
      <c r="C75" s="2">
        <v>1</v>
      </c>
      <c r="D75" s="2" t="s">
        <v>127</v>
      </c>
      <c r="E75" s="2" t="s">
        <v>313</v>
      </c>
      <c r="F75" s="2" t="s">
        <v>422</v>
      </c>
      <c r="G75" s="2" t="s">
        <v>423</v>
      </c>
      <c r="H75" s="2" t="s">
        <v>424</v>
      </c>
      <c r="I75" t="s">
        <v>425</v>
      </c>
      <c r="J75" t="s">
        <v>561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</row>
    <row r="76" spans="1:15" x14ac:dyDescent="0.2">
      <c r="A76" t="s">
        <v>126</v>
      </c>
      <c r="B76" s="2" t="s">
        <v>190</v>
      </c>
      <c r="C76" s="2">
        <v>1</v>
      </c>
      <c r="D76" s="2" t="s">
        <v>127</v>
      </c>
      <c r="E76" s="2" t="s">
        <v>313</v>
      </c>
      <c r="F76" s="2" t="s">
        <v>479</v>
      </c>
      <c r="G76" s="2" t="s">
        <v>480</v>
      </c>
      <c r="H76" s="2" t="s">
        <v>481</v>
      </c>
      <c r="I76" t="s">
        <v>482</v>
      </c>
      <c r="J76" t="s">
        <v>561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</row>
    <row r="77" spans="1:15" x14ac:dyDescent="0.2">
      <c r="A77" t="s">
        <v>162</v>
      </c>
      <c r="B77" s="2" t="s">
        <v>251</v>
      </c>
      <c r="C77" s="2">
        <v>1</v>
      </c>
      <c r="D77" s="2" t="s">
        <v>163</v>
      </c>
      <c r="E77" s="2" t="s">
        <v>252</v>
      </c>
      <c r="F77" s="2" t="s">
        <v>178</v>
      </c>
      <c r="G77" s="2" t="s">
        <v>179</v>
      </c>
      <c r="H77" s="2" t="s">
        <v>252</v>
      </c>
      <c r="I77" t="s">
        <v>57</v>
      </c>
      <c r="J77" t="s">
        <v>383</v>
      </c>
      <c r="K77" s="3">
        <v>36095</v>
      </c>
      <c r="L77" s="3">
        <v>36095</v>
      </c>
      <c r="M77" s="3">
        <v>0</v>
      </c>
      <c r="N77" s="3">
        <v>13444</v>
      </c>
      <c r="O77" s="3">
        <v>22651</v>
      </c>
    </row>
    <row r="78" spans="1:15" x14ac:dyDescent="0.2">
      <c r="A78" t="s">
        <v>144</v>
      </c>
      <c r="B78" s="2" t="s">
        <v>217</v>
      </c>
      <c r="C78" s="2">
        <v>1</v>
      </c>
      <c r="D78" s="2" t="s">
        <v>145</v>
      </c>
      <c r="E78" s="2" t="s">
        <v>218</v>
      </c>
      <c r="F78" s="2" t="s">
        <v>178</v>
      </c>
      <c r="G78" s="2" t="s">
        <v>179</v>
      </c>
      <c r="H78" s="2" t="s">
        <v>218</v>
      </c>
      <c r="I78" t="s">
        <v>32</v>
      </c>
      <c r="J78" t="s">
        <v>383</v>
      </c>
      <c r="K78" s="3">
        <v>38968</v>
      </c>
      <c r="L78" s="3">
        <v>38968</v>
      </c>
      <c r="M78" s="3">
        <v>0</v>
      </c>
      <c r="N78" s="3">
        <v>14515</v>
      </c>
      <c r="O78" s="3">
        <v>24453</v>
      </c>
    </row>
    <row r="79" spans="1:15" x14ac:dyDescent="0.2">
      <c r="A79" t="s">
        <v>144</v>
      </c>
      <c r="B79" s="2" t="s">
        <v>217</v>
      </c>
      <c r="C79" s="2">
        <v>1</v>
      </c>
      <c r="D79" s="2" t="s">
        <v>145</v>
      </c>
      <c r="E79" s="2" t="s">
        <v>344</v>
      </c>
      <c r="F79" s="2" t="s">
        <v>178</v>
      </c>
      <c r="G79" s="2" t="s">
        <v>179</v>
      </c>
      <c r="H79" s="2" t="s">
        <v>344</v>
      </c>
      <c r="I79" t="s">
        <v>370</v>
      </c>
      <c r="J79" t="s">
        <v>383</v>
      </c>
      <c r="K79" s="3">
        <v>1762</v>
      </c>
      <c r="L79" s="3">
        <v>1762</v>
      </c>
      <c r="M79" s="3">
        <v>0</v>
      </c>
      <c r="N79" s="3">
        <v>656</v>
      </c>
      <c r="O79" s="3">
        <v>1106</v>
      </c>
    </row>
    <row r="80" spans="1:15" x14ac:dyDescent="0.2">
      <c r="A80" t="s">
        <v>144</v>
      </c>
      <c r="B80" s="2" t="s">
        <v>217</v>
      </c>
      <c r="C80" s="2">
        <v>1</v>
      </c>
      <c r="D80" s="2" t="s">
        <v>145</v>
      </c>
      <c r="E80" s="2" t="s">
        <v>300</v>
      </c>
      <c r="F80" s="2" t="s">
        <v>178</v>
      </c>
      <c r="G80" s="2" t="s">
        <v>179</v>
      </c>
      <c r="H80" s="2" t="s">
        <v>300</v>
      </c>
      <c r="I80" t="s">
        <v>98</v>
      </c>
      <c r="J80" t="s">
        <v>383</v>
      </c>
      <c r="K80" s="3">
        <v>128903</v>
      </c>
      <c r="L80" s="3">
        <v>128903</v>
      </c>
      <c r="M80" s="3">
        <v>0</v>
      </c>
      <c r="N80" s="3">
        <v>48012</v>
      </c>
      <c r="O80" s="3">
        <v>80891</v>
      </c>
    </row>
    <row r="81" spans="1:15" x14ac:dyDescent="0.2">
      <c r="A81" t="s">
        <v>144</v>
      </c>
      <c r="B81" s="2" t="s">
        <v>217</v>
      </c>
      <c r="C81" s="2">
        <v>1</v>
      </c>
      <c r="D81" s="2" t="s">
        <v>145</v>
      </c>
      <c r="E81" s="2" t="s">
        <v>311</v>
      </c>
      <c r="F81" s="2" t="s">
        <v>351</v>
      </c>
      <c r="G81" s="2" t="s">
        <v>352</v>
      </c>
      <c r="H81" s="2" t="s">
        <v>353</v>
      </c>
      <c r="I81" t="s">
        <v>377</v>
      </c>
      <c r="J81" t="s">
        <v>383</v>
      </c>
      <c r="K81" s="3">
        <v>2776</v>
      </c>
      <c r="L81" s="3">
        <v>2776</v>
      </c>
      <c r="M81" s="3">
        <v>0</v>
      </c>
      <c r="N81" s="3">
        <v>1034</v>
      </c>
      <c r="O81" s="3">
        <v>1742</v>
      </c>
    </row>
    <row r="82" spans="1:15" x14ac:dyDescent="0.2">
      <c r="A82" t="s">
        <v>144</v>
      </c>
      <c r="B82" s="2" t="s">
        <v>217</v>
      </c>
      <c r="C82" s="2">
        <v>1</v>
      </c>
      <c r="D82" s="2" t="s">
        <v>145</v>
      </c>
      <c r="E82" s="2" t="s">
        <v>311</v>
      </c>
      <c r="F82" s="2" t="s">
        <v>354</v>
      </c>
      <c r="G82" s="2" t="s">
        <v>355</v>
      </c>
      <c r="H82" s="2" t="s">
        <v>356</v>
      </c>
      <c r="I82" t="s">
        <v>378</v>
      </c>
      <c r="J82" t="s">
        <v>383</v>
      </c>
      <c r="K82" s="3">
        <v>3080</v>
      </c>
      <c r="L82" s="3">
        <v>3080</v>
      </c>
      <c r="M82" s="3">
        <v>0</v>
      </c>
      <c r="N82" s="3">
        <v>1147</v>
      </c>
      <c r="O82" s="3">
        <v>1933</v>
      </c>
    </row>
    <row r="83" spans="1:15" x14ac:dyDescent="0.2">
      <c r="A83" t="s">
        <v>144</v>
      </c>
      <c r="B83" s="2" t="s">
        <v>217</v>
      </c>
      <c r="C83" s="2">
        <v>1</v>
      </c>
      <c r="D83" s="2" t="s">
        <v>145</v>
      </c>
      <c r="E83" s="2" t="s">
        <v>311</v>
      </c>
      <c r="F83" s="2" t="s">
        <v>178</v>
      </c>
      <c r="G83" s="2" t="s">
        <v>179</v>
      </c>
      <c r="H83" s="2" t="s">
        <v>311</v>
      </c>
      <c r="I83" t="s">
        <v>106</v>
      </c>
      <c r="J83" t="s">
        <v>383</v>
      </c>
      <c r="K83" s="3">
        <v>32495</v>
      </c>
      <c r="L83" s="3">
        <v>32495</v>
      </c>
      <c r="M83" s="3">
        <v>0</v>
      </c>
      <c r="N83" s="3">
        <v>12104</v>
      </c>
      <c r="O83" s="3">
        <v>20391</v>
      </c>
    </row>
    <row r="84" spans="1:15" x14ac:dyDescent="0.2">
      <c r="A84" t="s">
        <v>144</v>
      </c>
      <c r="B84" s="2" t="s">
        <v>217</v>
      </c>
      <c r="C84" s="2">
        <v>1</v>
      </c>
      <c r="D84" s="2" t="s">
        <v>145</v>
      </c>
      <c r="E84" s="2" t="s">
        <v>300</v>
      </c>
      <c r="F84" s="2" t="s">
        <v>506</v>
      </c>
      <c r="G84" s="2" t="s">
        <v>507</v>
      </c>
      <c r="H84" s="2" t="s">
        <v>508</v>
      </c>
      <c r="I84" t="s">
        <v>509</v>
      </c>
      <c r="J84" t="s">
        <v>561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</row>
    <row r="85" spans="1:15" x14ac:dyDescent="0.2">
      <c r="A85" t="s">
        <v>144</v>
      </c>
      <c r="B85" s="2" t="s">
        <v>217</v>
      </c>
      <c r="C85" s="2">
        <v>1</v>
      </c>
      <c r="D85" s="2" t="s">
        <v>145</v>
      </c>
      <c r="E85" s="2" t="s">
        <v>218</v>
      </c>
      <c r="F85" s="2" t="s">
        <v>543</v>
      </c>
      <c r="G85" s="2" t="s">
        <v>544</v>
      </c>
      <c r="H85" s="2" t="s">
        <v>545</v>
      </c>
      <c r="I85" t="s">
        <v>546</v>
      </c>
      <c r="J85" t="s">
        <v>561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</row>
    <row r="86" spans="1:15" x14ac:dyDescent="0.2">
      <c r="A86" t="s">
        <v>136</v>
      </c>
      <c r="B86" s="2" t="s">
        <v>206</v>
      </c>
      <c r="C86" s="2">
        <v>1</v>
      </c>
      <c r="D86" s="2" t="s">
        <v>137</v>
      </c>
      <c r="E86" s="2" t="s">
        <v>331</v>
      </c>
      <c r="F86" s="2" t="s">
        <v>178</v>
      </c>
      <c r="G86" s="2" t="s">
        <v>179</v>
      </c>
      <c r="H86" s="2" t="s">
        <v>331</v>
      </c>
      <c r="I86" t="s">
        <v>363</v>
      </c>
      <c r="J86" t="s">
        <v>383</v>
      </c>
      <c r="K86" s="3">
        <v>8399</v>
      </c>
      <c r="L86" s="3">
        <v>8399</v>
      </c>
      <c r="M86" s="3">
        <v>0</v>
      </c>
      <c r="N86" s="3">
        <v>3129</v>
      </c>
      <c r="O86" s="3">
        <v>5270</v>
      </c>
    </row>
    <row r="87" spans="1:15" x14ac:dyDescent="0.2">
      <c r="A87" t="s">
        <v>136</v>
      </c>
      <c r="B87" s="2" t="s">
        <v>206</v>
      </c>
      <c r="C87" s="2">
        <v>1</v>
      </c>
      <c r="D87" s="2" t="s">
        <v>137</v>
      </c>
      <c r="E87" s="2" t="s">
        <v>207</v>
      </c>
      <c r="F87" s="2" t="s">
        <v>178</v>
      </c>
      <c r="G87" s="2" t="s">
        <v>179</v>
      </c>
      <c r="H87" s="2" t="s">
        <v>207</v>
      </c>
      <c r="I87" t="s">
        <v>25</v>
      </c>
      <c r="J87" t="s">
        <v>383</v>
      </c>
      <c r="K87" s="3">
        <v>52251</v>
      </c>
      <c r="L87" s="3">
        <v>52251</v>
      </c>
      <c r="M87" s="3">
        <v>0</v>
      </c>
      <c r="N87" s="3">
        <v>19462</v>
      </c>
      <c r="O87" s="3">
        <v>32789</v>
      </c>
    </row>
    <row r="88" spans="1:15" x14ac:dyDescent="0.2">
      <c r="A88" t="s">
        <v>136</v>
      </c>
      <c r="B88" s="2" t="s">
        <v>206</v>
      </c>
      <c r="C88" s="2">
        <v>1</v>
      </c>
      <c r="D88" s="2" t="s">
        <v>137</v>
      </c>
      <c r="E88" s="2" t="s">
        <v>228</v>
      </c>
      <c r="F88" s="2" t="s">
        <v>178</v>
      </c>
      <c r="G88" s="2" t="s">
        <v>179</v>
      </c>
      <c r="H88" s="2" t="s">
        <v>228</v>
      </c>
      <c r="I88" t="s">
        <v>39</v>
      </c>
      <c r="J88" t="s">
        <v>383</v>
      </c>
      <c r="K88" s="3">
        <v>40448</v>
      </c>
      <c r="L88" s="3">
        <v>40448</v>
      </c>
      <c r="M88" s="3">
        <v>0</v>
      </c>
      <c r="N88" s="3">
        <v>15066</v>
      </c>
      <c r="O88" s="3">
        <v>25382</v>
      </c>
    </row>
    <row r="89" spans="1:15" x14ac:dyDescent="0.2">
      <c r="A89" t="s">
        <v>136</v>
      </c>
      <c r="B89" s="14" t="s">
        <v>206</v>
      </c>
      <c r="C89" s="2">
        <v>1</v>
      </c>
      <c r="D89" s="14" t="s">
        <v>137</v>
      </c>
      <c r="E89" s="14" t="s">
        <v>244</v>
      </c>
      <c r="F89" s="14" t="s">
        <v>178</v>
      </c>
      <c r="G89" s="2" t="s">
        <v>179</v>
      </c>
      <c r="H89" s="14" t="s">
        <v>244</v>
      </c>
      <c r="I89" t="s">
        <v>51</v>
      </c>
      <c r="J89" t="s">
        <v>383</v>
      </c>
      <c r="K89" s="3">
        <v>10950</v>
      </c>
      <c r="L89" s="3">
        <v>10950</v>
      </c>
      <c r="M89" s="3">
        <v>0</v>
      </c>
      <c r="N89" s="3">
        <v>4079</v>
      </c>
      <c r="O89" s="3">
        <v>6871</v>
      </c>
    </row>
    <row r="90" spans="1:15" x14ac:dyDescent="0.2">
      <c r="A90" t="s">
        <v>136</v>
      </c>
      <c r="B90" s="2" t="s">
        <v>206</v>
      </c>
      <c r="C90" s="2">
        <v>1</v>
      </c>
      <c r="D90" s="2" t="s">
        <v>137</v>
      </c>
      <c r="E90" s="2" t="s">
        <v>247</v>
      </c>
      <c r="F90" s="2" t="s">
        <v>178</v>
      </c>
      <c r="G90" s="2" t="s">
        <v>179</v>
      </c>
      <c r="H90" s="2" t="s">
        <v>247</v>
      </c>
      <c r="I90" t="s">
        <v>54</v>
      </c>
      <c r="J90" t="s">
        <v>383</v>
      </c>
      <c r="K90" s="3">
        <v>237824</v>
      </c>
      <c r="L90" s="3">
        <v>237824</v>
      </c>
      <c r="M90" s="3">
        <v>0</v>
      </c>
      <c r="N90" s="3">
        <v>88582</v>
      </c>
      <c r="O90" s="3">
        <v>149242</v>
      </c>
    </row>
    <row r="91" spans="1:15" x14ac:dyDescent="0.2">
      <c r="A91" t="s">
        <v>164</v>
      </c>
      <c r="B91" s="2" t="s">
        <v>254</v>
      </c>
      <c r="C91" s="2">
        <v>1</v>
      </c>
      <c r="D91" s="2" t="s">
        <v>165</v>
      </c>
      <c r="E91" s="2" t="s">
        <v>345</v>
      </c>
      <c r="F91" s="2" t="s">
        <v>178</v>
      </c>
      <c r="G91" s="2" t="s">
        <v>179</v>
      </c>
      <c r="H91" s="2" t="s">
        <v>345</v>
      </c>
      <c r="I91" t="s">
        <v>371</v>
      </c>
      <c r="J91" t="s">
        <v>383</v>
      </c>
      <c r="K91" s="3">
        <v>899</v>
      </c>
      <c r="L91" s="3">
        <v>899</v>
      </c>
      <c r="M91" s="3">
        <v>0</v>
      </c>
      <c r="N91" s="3">
        <v>335</v>
      </c>
      <c r="O91" s="3">
        <v>564</v>
      </c>
    </row>
    <row r="92" spans="1:15" x14ac:dyDescent="0.2">
      <c r="A92" t="s">
        <v>164</v>
      </c>
      <c r="B92" s="2" t="s">
        <v>254</v>
      </c>
      <c r="C92" s="2">
        <v>1</v>
      </c>
      <c r="D92" s="2" t="s">
        <v>165</v>
      </c>
      <c r="E92" s="2" t="s">
        <v>255</v>
      </c>
      <c r="F92" s="2" t="s">
        <v>178</v>
      </c>
      <c r="G92" s="2" t="s">
        <v>179</v>
      </c>
      <c r="H92" s="2" t="s">
        <v>255</v>
      </c>
      <c r="I92" t="s">
        <v>59</v>
      </c>
      <c r="J92" t="s">
        <v>383</v>
      </c>
      <c r="K92" s="3">
        <v>18564</v>
      </c>
      <c r="L92" s="3">
        <v>18564</v>
      </c>
      <c r="M92" s="3">
        <v>0</v>
      </c>
      <c r="N92" s="3">
        <v>6915</v>
      </c>
      <c r="O92" s="3">
        <v>11649</v>
      </c>
    </row>
    <row r="93" spans="1:15" x14ac:dyDescent="0.2">
      <c r="A93" t="s">
        <v>164</v>
      </c>
      <c r="B93" s="2" t="s">
        <v>254</v>
      </c>
      <c r="C93" s="2">
        <v>1</v>
      </c>
      <c r="D93" s="2" t="s">
        <v>165</v>
      </c>
      <c r="E93" s="2" t="s">
        <v>298</v>
      </c>
      <c r="F93" s="2" t="s">
        <v>178</v>
      </c>
      <c r="G93" s="2" t="s">
        <v>179</v>
      </c>
      <c r="H93" s="2" t="s">
        <v>298</v>
      </c>
      <c r="I93" t="s">
        <v>96</v>
      </c>
      <c r="J93" t="s">
        <v>383</v>
      </c>
      <c r="K93" s="3">
        <v>8463</v>
      </c>
      <c r="L93" s="3">
        <v>8463</v>
      </c>
      <c r="M93" s="3">
        <v>0</v>
      </c>
      <c r="N93" s="3">
        <v>3152</v>
      </c>
      <c r="O93" s="3">
        <v>5311</v>
      </c>
    </row>
    <row r="94" spans="1:15" x14ac:dyDescent="0.2">
      <c r="A94" t="s">
        <v>148</v>
      </c>
      <c r="B94" s="2" t="s">
        <v>221</v>
      </c>
      <c r="C94" s="2">
        <v>2</v>
      </c>
      <c r="D94" s="2" t="s">
        <v>149</v>
      </c>
      <c r="E94" s="2" t="s">
        <v>222</v>
      </c>
      <c r="F94" s="2" t="s">
        <v>178</v>
      </c>
      <c r="G94" s="2" t="s">
        <v>179</v>
      </c>
      <c r="H94" s="2" t="s">
        <v>222</v>
      </c>
      <c r="I94" t="s">
        <v>35</v>
      </c>
      <c r="J94" t="s">
        <v>383</v>
      </c>
      <c r="K94" s="3">
        <v>52249</v>
      </c>
      <c r="L94" s="3">
        <v>52249</v>
      </c>
      <c r="M94" s="3">
        <v>0</v>
      </c>
      <c r="N94" s="3">
        <v>19461</v>
      </c>
      <c r="O94" s="3">
        <v>32788</v>
      </c>
    </row>
    <row r="95" spans="1:15" x14ac:dyDescent="0.2">
      <c r="A95" t="s">
        <v>148</v>
      </c>
      <c r="B95" s="2" t="s">
        <v>221</v>
      </c>
      <c r="C95" s="2">
        <v>2</v>
      </c>
      <c r="D95" s="2" t="s">
        <v>149</v>
      </c>
      <c r="E95" s="2" t="s">
        <v>319</v>
      </c>
      <c r="F95" s="2" t="s">
        <v>178</v>
      </c>
      <c r="G95" s="2" t="s">
        <v>179</v>
      </c>
      <c r="H95" s="2" t="s">
        <v>319</v>
      </c>
      <c r="I95" t="s">
        <v>320</v>
      </c>
      <c r="J95" t="s">
        <v>383</v>
      </c>
      <c r="K95" s="3">
        <v>79034</v>
      </c>
      <c r="L95" s="3">
        <v>79034</v>
      </c>
      <c r="M95" s="3">
        <v>0</v>
      </c>
      <c r="N95" s="3">
        <v>29438</v>
      </c>
      <c r="O95" s="3">
        <v>49596</v>
      </c>
    </row>
    <row r="96" spans="1:15" x14ac:dyDescent="0.2">
      <c r="A96" t="s">
        <v>148</v>
      </c>
      <c r="B96" s="2" t="s">
        <v>221</v>
      </c>
      <c r="C96" s="2">
        <v>2</v>
      </c>
      <c r="D96" s="2" t="s">
        <v>149</v>
      </c>
      <c r="E96" s="2" t="s">
        <v>238</v>
      </c>
      <c r="F96" s="2" t="s">
        <v>178</v>
      </c>
      <c r="G96" s="2" t="s">
        <v>179</v>
      </c>
      <c r="H96" s="2" t="s">
        <v>238</v>
      </c>
      <c r="I96" t="s">
        <v>45</v>
      </c>
      <c r="J96" t="s">
        <v>383</v>
      </c>
      <c r="K96" s="3">
        <v>57869</v>
      </c>
      <c r="L96" s="3">
        <v>57869</v>
      </c>
      <c r="M96" s="3">
        <v>0</v>
      </c>
      <c r="N96" s="3">
        <v>21555</v>
      </c>
      <c r="O96" s="3">
        <v>36314</v>
      </c>
    </row>
    <row r="97" spans="1:17" x14ac:dyDescent="0.2">
      <c r="A97" t="s">
        <v>148</v>
      </c>
      <c r="B97" s="2" t="s">
        <v>221</v>
      </c>
      <c r="C97" s="2">
        <v>2</v>
      </c>
      <c r="D97" s="2" t="s">
        <v>149</v>
      </c>
      <c r="E97" s="2" t="s">
        <v>284</v>
      </c>
      <c r="F97" s="2" t="s">
        <v>178</v>
      </c>
      <c r="G97" s="2" t="s">
        <v>179</v>
      </c>
      <c r="H97" s="2" t="s">
        <v>284</v>
      </c>
      <c r="I97" t="s">
        <v>86</v>
      </c>
      <c r="J97" t="s">
        <v>383</v>
      </c>
      <c r="K97" s="3">
        <v>49678</v>
      </c>
      <c r="L97" s="3">
        <v>49678</v>
      </c>
      <c r="M97" s="3">
        <v>0</v>
      </c>
      <c r="N97" s="3">
        <v>18504</v>
      </c>
      <c r="O97" s="3">
        <v>31174</v>
      </c>
    </row>
    <row r="98" spans="1:17" x14ac:dyDescent="0.2">
      <c r="A98" t="s">
        <v>148</v>
      </c>
      <c r="B98" s="2" t="s">
        <v>221</v>
      </c>
      <c r="C98" s="2">
        <v>2</v>
      </c>
      <c r="D98" s="2" t="s">
        <v>149</v>
      </c>
      <c r="E98" s="2" t="s">
        <v>468</v>
      </c>
      <c r="F98" s="2" t="s">
        <v>469</v>
      </c>
      <c r="G98" s="2" t="s">
        <v>470</v>
      </c>
      <c r="H98" s="2" t="s">
        <v>471</v>
      </c>
      <c r="I98" t="s">
        <v>472</v>
      </c>
      <c r="J98" t="s">
        <v>561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</row>
    <row r="99" spans="1:17" x14ac:dyDescent="0.2">
      <c r="A99" t="s">
        <v>148</v>
      </c>
      <c r="B99" s="2" t="s">
        <v>221</v>
      </c>
      <c r="C99" s="2">
        <v>2</v>
      </c>
      <c r="D99" s="2" t="s">
        <v>149</v>
      </c>
      <c r="E99" s="2" t="s">
        <v>517</v>
      </c>
      <c r="F99" s="2" t="s">
        <v>178</v>
      </c>
      <c r="G99" s="2" t="s">
        <v>179</v>
      </c>
      <c r="H99" s="2" t="s">
        <v>517</v>
      </c>
      <c r="I99" t="s">
        <v>518</v>
      </c>
      <c r="J99" t="s">
        <v>561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</row>
    <row r="100" spans="1:17" x14ac:dyDescent="0.2">
      <c r="A100" t="s">
        <v>152</v>
      </c>
      <c r="B100" s="2" t="s">
        <v>225</v>
      </c>
      <c r="C100" s="2">
        <v>1</v>
      </c>
      <c r="D100" s="2" t="s">
        <v>153</v>
      </c>
      <c r="E100" s="2" t="s">
        <v>226</v>
      </c>
      <c r="F100" s="2" t="s">
        <v>178</v>
      </c>
      <c r="G100" s="2" t="s">
        <v>179</v>
      </c>
      <c r="H100" s="2" t="s">
        <v>226</v>
      </c>
      <c r="I100" t="s">
        <v>37</v>
      </c>
      <c r="J100" t="s">
        <v>383</v>
      </c>
      <c r="K100" s="3">
        <v>26434</v>
      </c>
      <c r="L100" s="3">
        <v>26434</v>
      </c>
      <c r="M100" s="3">
        <v>0</v>
      </c>
      <c r="N100" s="3">
        <v>9846</v>
      </c>
      <c r="O100" s="3">
        <v>16588</v>
      </c>
    </row>
    <row r="101" spans="1:17" x14ac:dyDescent="0.2">
      <c r="A101" t="s">
        <v>152</v>
      </c>
      <c r="B101" s="2" t="s">
        <v>225</v>
      </c>
      <c r="C101" s="2">
        <v>1</v>
      </c>
      <c r="D101" s="2" t="s">
        <v>153</v>
      </c>
      <c r="E101" s="2" t="s">
        <v>271</v>
      </c>
      <c r="F101" s="2" t="s">
        <v>178</v>
      </c>
      <c r="G101" s="2" t="s">
        <v>179</v>
      </c>
      <c r="H101" s="2" t="s">
        <v>271</v>
      </c>
      <c r="I101" t="s">
        <v>74</v>
      </c>
      <c r="J101" t="s">
        <v>383</v>
      </c>
      <c r="K101" s="3">
        <v>11389</v>
      </c>
      <c r="L101" s="3">
        <v>11389</v>
      </c>
      <c r="M101" s="3">
        <v>0</v>
      </c>
      <c r="N101" s="3">
        <v>4242</v>
      </c>
      <c r="O101" s="3">
        <v>7147</v>
      </c>
    </row>
    <row r="102" spans="1:17" x14ac:dyDescent="0.2">
      <c r="A102" t="s">
        <v>152</v>
      </c>
      <c r="B102" s="2" t="s">
        <v>225</v>
      </c>
      <c r="C102" s="2">
        <v>1</v>
      </c>
      <c r="D102" s="2" t="s">
        <v>153</v>
      </c>
      <c r="E102" s="2" t="s">
        <v>299</v>
      </c>
      <c r="F102" s="2" t="s">
        <v>178</v>
      </c>
      <c r="G102" s="2" t="s">
        <v>179</v>
      </c>
      <c r="H102" s="2" t="s">
        <v>299</v>
      </c>
      <c r="I102" t="s">
        <v>97</v>
      </c>
      <c r="J102" t="s">
        <v>383</v>
      </c>
      <c r="K102" s="3">
        <v>2001</v>
      </c>
      <c r="L102" s="3">
        <v>2001</v>
      </c>
      <c r="M102" s="3">
        <v>0</v>
      </c>
      <c r="N102" s="3">
        <v>746</v>
      </c>
      <c r="O102" s="3">
        <v>1255</v>
      </c>
    </row>
    <row r="103" spans="1:17" x14ac:dyDescent="0.2">
      <c r="A103" t="s">
        <v>152</v>
      </c>
      <c r="B103" s="2" t="s">
        <v>225</v>
      </c>
      <c r="C103" s="2">
        <v>1</v>
      </c>
      <c r="D103" s="2" t="s">
        <v>153</v>
      </c>
      <c r="E103" s="2" t="s">
        <v>415</v>
      </c>
      <c r="F103" s="2" t="s">
        <v>416</v>
      </c>
      <c r="G103" s="2" t="s">
        <v>417</v>
      </c>
      <c r="H103" s="2" t="s">
        <v>418</v>
      </c>
      <c r="I103" t="s">
        <v>419</v>
      </c>
      <c r="J103" t="s">
        <v>561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</row>
    <row r="104" spans="1:17" x14ac:dyDescent="0.2">
      <c r="A104" t="s">
        <v>152</v>
      </c>
      <c r="B104" s="2" t="s">
        <v>225</v>
      </c>
      <c r="C104" s="2">
        <v>1</v>
      </c>
      <c r="D104" s="2" t="s">
        <v>153</v>
      </c>
      <c r="E104" s="2" t="s">
        <v>415</v>
      </c>
      <c r="F104" s="2" t="s">
        <v>456</v>
      </c>
      <c r="G104" s="2" t="s">
        <v>457</v>
      </c>
      <c r="H104" s="2" t="s">
        <v>458</v>
      </c>
      <c r="I104" t="s">
        <v>459</v>
      </c>
      <c r="J104" t="s">
        <v>561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</row>
    <row r="105" spans="1:17" x14ac:dyDescent="0.2">
      <c r="A105" t="s">
        <v>152</v>
      </c>
      <c r="B105" s="2" t="s">
        <v>225</v>
      </c>
      <c r="C105" s="2">
        <v>1</v>
      </c>
      <c r="D105" s="2" t="s">
        <v>153</v>
      </c>
      <c r="E105" s="14" t="s">
        <v>415</v>
      </c>
      <c r="F105" s="14" t="s">
        <v>178</v>
      </c>
      <c r="G105" s="2" t="s">
        <v>179</v>
      </c>
      <c r="H105" s="14" t="s">
        <v>415</v>
      </c>
      <c r="I105" t="s">
        <v>483</v>
      </c>
      <c r="J105" t="s">
        <v>561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</row>
    <row r="106" spans="1:17" x14ac:dyDescent="0.2">
      <c r="A106" t="s">
        <v>570</v>
      </c>
      <c r="B106" s="2" t="s">
        <v>571</v>
      </c>
      <c r="C106" s="2">
        <v>4</v>
      </c>
      <c r="D106" s="2" t="s">
        <v>527</v>
      </c>
      <c r="E106" s="2" t="s">
        <v>528</v>
      </c>
      <c r="F106" s="2" t="s">
        <v>529</v>
      </c>
      <c r="G106" s="2" t="s">
        <v>530</v>
      </c>
      <c r="H106" s="14" t="s">
        <v>531</v>
      </c>
      <c r="I106" t="s">
        <v>532</v>
      </c>
      <c r="J106" t="s">
        <v>561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</row>
    <row r="107" spans="1:17" x14ac:dyDescent="0.2">
      <c r="A107" t="s">
        <v>167</v>
      </c>
      <c r="B107" s="2" t="s">
        <v>273</v>
      </c>
      <c r="C107" s="2">
        <v>1</v>
      </c>
      <c r="D107" s="2" t="s">
        <v>168</v>
      </c>
      <c r="E107" s="2" t="s">
        <v>274</v>
      </c>
      <c r="F107" s="2" t="s">
        <v>178</v>
      </c>
      <c r="G107" s="2" t="s">
        <v>179</v>
      </c>
      <c r="H107" s="2" t="s">
        <v>274</v>
      </c>
      <c r="I107" t="s">
        <v>76</v>
      </c>
      <c r="J107" t="s">
        <v>383</v>
      </c>
      <c r="K107" s="3">
        <v>39347</v>
      </c>
      <c r="L107" s="3">
        <v>39347</v>
      </c>
      <c r="M107" s="3">
        <v>0</v>
      </c>
      <c r="N107" s="3">
        <v>14656</v>
      </c>
      <c r="O107" s="3">
        <v>24691</v>
      </c>
    </row>
    <row r="108" spans="1:17" x14ac:dyDescent="0.2">
      <c r="A108" t="s">
        <v>134</v>
      </c>
      <c r="B108" s="2" t="s">
        <v>204</v>
      </c>
      <c r="C108" s="2">
        <v>11</v>
      </c>
      <c r="D108" s="6" t="s">
        <v>135</v>
      </c>
      <c r="E108" s="6" t="s">
        <v>267</v>
      </c>
      <c r="F108" s="6" t="s">
        <v>178</v>
      </c>
      <c r="G108" s="6" t="s">
        <v>179</v>
      </c>
      <c r="H108" s="6" t="s">
        <v>267</v>
      </c>
      <c r="I108" t="s">
        <v>71</v>
      </c>
      <c r="J108" t="s">
        <v>561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Q108" t="s">
        <v>579</v>
      </c>
    </row>
    <row r="109" spans="1:17" x14ac:dyDescent="0.2">
      <c r="A109" t="s">
        <v>3</v>
      </c>
      <c r="B109" s="2" t="s">
        <v>268</v>
      </c>
      <c r="C109" s="2">
        <v>1</v>
      </c>
      <c r="D109" s="2" t="s">
        <v>166</v>
      </c>
      <c r="E109" s="2" t="s">
        <v>269</v>
      </c>
      <c r="F109" s="2" t="s">
        <v>178</v>
      </c>
      <c r="G109" s="2" t="s">
        <v>179</v>
      </c>
      <c r="H109" s="2" t="s">
        <v>269</v>
      </c>
      <c r="I109" t="s">
        <v>72</v>
      </c>
      <c r="J109" t="s">
        <v>383</v>
      </c>
      <c r="K109" s="3">
        <v>84</v>
      </c>
      <c r="L109" s="3">
        <v>84</v>
      </c>
      <c r="M109" s="3">
        <v>0</v>
      </c>
      <c r="N109" s="3">
        <v>32</v>
      </c>
      <c r="O109" s="3">
        <v>52</v>
      </c>
    </row>
    <row r="110" spans="1:17" x14ac:dyDescent="0.2">
      <c r="A110" t="s">
        <v>3</v>
      </c>
      <c r="B110" s="2" t="s">
        <v>268</v>
      </c>
      <c r="C110" s="2">
        <v>1</v>
      </c>
      <c r="D110" s="2" t="s">
        <v>166</v>
      </c>
      <c r="E110" s="2" t="s">
        <v>388</v>
      </c>
      <c r="F110" s="2" t="s">
        <v>178</v>
      </c>
      <c r="G110" s="2" t="s">
        <v>179</v>
      </c>
      <c r="H110" s="2" t="s">
        <v>388</v>
      </c>
      <c r="I110" t="s">
        <v>389</v>
      </c>
      <c r="J110" t="s">
        <v>561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</row>
    <row r="111" spans="1:17" x14ac:dyDescent="0.2">
      <c r="A111" t="s">
        <v>3</v>
      </c>
      <c r="B111" s="2" t="s">
        <v>268</v>
      </c>
      <c r="C111" s="2">
        <v>1</v>
      </c>
      <c r="D111" s="2" t="s">
        <v>166</v>
      </c>
      <c r="E111" s="2" t="s">
        <v>426</v>
      </c>
      <c r="F111" s="2" t="s">
        <v>427</v>
      </c>
      <c r="G111" s="2" t="s">
        <v>428</v>
      </c>
      <c r="H111" s="2" t="s">
        <v>429</v>
      </c>
      <c r="I111" t="s">
        <v>430</v>
      </c>
      <c r="J111" t="s">
        <v>561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</row>
    <row r="112" spans="1:17" x14ac:dyDescent="0.2">
      <c r="A112" t="s">
        <v>3</v>
      </c>
      <c r="B112" s="2" t="s">
        <v>268</v>
      </c>
      <c r="C112" s="2">
        <v>1</v>
      </c>
      <c r="D112" s="14" t="s">
        <v>166</v>
      </c>
      <c r="E112" s="14" t="s">
        <v>510</v>
      </c>
      <c r="F112" s="14" t="s">
        <v>178</v>
      </c>
      <c r="G112" s="2" t="s">
        <v>179</v>
      </c>
      <c r="H112" s="14" t="s">
        <v>510</v>
      </c>
      <c r="I112" t="s">
        <v>511</v>
      </c>
      <c r="J112" t="s">
        <v>561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</row>
    <row r="113" spans="1:15" x14ac:dyDescent="0.2">
      <c r="A113" t="s">
        <v>120</v>
      </c>
      <c r="B113" s="2" t="s">
        <v>184</v>
      </c>
      <c r="C113" s="2">
        <v>4</v>
      </c>
      <c r="D113" s="2" t="s">
        <v>121</v>
      </c>
      <c r="E113" s="2" t="s">
        <v>185</v>
      </c>
      <c r="F113" s="2" t="s">
        <v>178</v>
      </c>
      <c r="G113" s="2" t="s">
        <v>179</v>
      </c>
      <c r="H113" s="2" t="s">
        <v>185</v>
      </c>
      <c r="I113" t="s">
        <v>12</v>
      </c>
      <c r="J113" t="s">
        <v>383</v>
      </c>
      <c r="K113" s="3">
        <v>133775</v>
      </c>
      <c r="L113" s="3">
        <v>133775</v>
      </c>
      <c r="M113" s="3">
        <v>0</v>
      </c>
      <c r="N113" s="3">
        <v>49827</v>
      </c>
      <c r="O113" s="3">
        <v>83948</v>
      </c>
    </row>
    <row r="114" spans="1:15" x14ac:dyDescent="0.2">
      <c r="A114" t="s">
        <v>120</v>
      </c>
      <c r="B114" s="2" t="s">
        <v>184</v>
      </c>
      <c r="C114" s="2">
        <v>4</v>
      </c>
      <c r="D114" s="2" t="s">
        <v>121</v>
      </c>
      <c r="E114" s="2" t="s">
        <v>333</v>
      </c>
      <c r="F114" s="2" t="s">
        <v>334</v>
      </c>
      <c r="G114" s="2" t="s">
        <v>335</v>
      </c>
      <c r="H114" s="2" t="s">
        <v>336</v>
      </c>
      <c r="I114" t="s">
        <v>365</v>
      </c>
      <c r="J114" t="s">
        <v>383</v>
      </c>
      <c r="K114" s="3">
        <v>25509</v>
      </c>
      <c r="L114" s="3">
        <v>25509</v>
      </c>
      <c r="M114" s="3">
        <v>0</v>
      </c>
      <c r="N114" s="3">
        <v>9501</v>
      </c>
      <c r="O114" s="3">
        <v>16008</v>
      </c>
    </row>
    <row r="115" spans="1:15" x14ac:dyDescent="0.2">
      <c r="A115" t="s">
        <v>120</v>
      </c>
      <c r="B115" s="2" t="s">
        <v>184</v>
      </c>
      <c r="C115" s="2">
        <v>4</v>
      </c>
      <c r="D115" s="2" t="s">
        <v>121</v>
      </c>
      <c r="E115" s="2" t="s">
        <v>249</v>
      </c>
      <c r="F115" s="2" t="s">
        <v>178</v>
      </c>
      <c r="G115" s="2" t="s">
        <v>179</v>
      </c>
      <c r="H115" s="2" t="s">
        <v>249</v>
      </c>
      <c r="I115" t="s">
        <v>56</v>
      </c>
      <c r="J115" t="s">
        <v>383</v>
      </c>
      <c r="K115" s="3">
        <v>15714</v>
      </c>
      <c r="L115" s="3">
        <v>15714</v>
      </c>
      <c r="M115" s="3">
        <v>0</v>
      </c>
      <c r="N115" s="3">
        <v>5853</v>
      </c>
      <c r="O115" s="3">
        <v>9861</v>
      </c>
    </row>
    <row r="116" spans="1:15" x14ac:dyDescent="0.2">
      <c r="A116" t="s">
        <v>120</v>
      </c>
      <c r="B116" s="2" t="s">
        <v>184</v>
      </c>
      <c r="C116" s="2">
        <v>4</v>
      </c>
      <c r="D116" s="2" t="s">
        <v>121</v>
      </c>
      <c r="E116" s="2" t="s">
        <v>260</v>
      </c>
      <c r="F116" s="2" t="s">
        <v>178</v>
      </c>
      <c r="G116" s="2" t="s">
        <v>179</v>
      </c>
      <c r="H116" s="2" t="s">
        <v>260</v>
      </c>
      <c r="I116" t="s">
        <v>64</v>
      </c>
      <c r="J116" t="s">
        <v>383</v>
      </c>
      <c r="K116" s="3">
        <v>20798</v>
      </c>
      <c r="L116" s="3">
        <v>20798</v>
      </c>
      <c r="M116" s="3">
        <v>0</v>
      </c>
      <c r="N116" s="3">
        <v>7747</v>
      </c>
      <c r="O116" s="3">
        <v>13051</v>
      </c>
    </row>
    <row r="117" spans="1:15" x14ac:dyDescent="0.2">
      <c r="A117" t="s">
        <v>120</v>
      </c>
      <c r="B117" s="2" t="s">
        <v>184</v>
      </c>
      <c r="C117" s="2">
        <v>4</v>
      </c>
      <c r="D117" s="2" t="s">
        <v>121</v>
      </c>
      <c r="E117" s="2" t="s">
        <v>297</v>
      </c>
      <c r="F117" s="2" t="s">
        <v>178</v>
      </c>
      <c r="G117" s="2" t="s">
        <v>179</v>
      </c>
      <c r="H117" s="2" t="s">
        <v>297</v>
      </c>
      <c r="I117" t="s">
        <v>95</v>
      </c>
      <c r="J117" t="s">
        <v>383</v>
      </c>
      <c r="K117" s="3">
        <v>5697</v>
      </c>
      <c r="L117" s="3">
        <v>5697</v>
      </c>
      <c r="M117" s="3">
        <v>0</v>
      </c>
      <c r="N117" s="3">
        <v>2122</v>
      </c>
      <c r="O117" s="3">
        <v>3575</v>
      </c>
    </row>
    <row r="118" spans="1:15" x14ac:dyDescent="0.2">
      <c r="A118" t="s">
        <v>120</v>
      </c>
      <c r="B118" s="2" t="s">
        <v>184</v>
      </c>
      <c r="C118" s="2">
        <v>4</v>
      </c>
      <c r="D118" s="14" t="s">
        <v>121</v>
      </c>
      <c r="E118" s="14" t="s">
        <v>477</v>
      </c>
      <c r="F118" s="14" t="s">
        <v>178</v>
      </c>
      <c r="G118" s="2" t="s">
        <v>179</v>
      </c>
      <c r="H118" s="14" t="s">
        <v>477</v>
      </c>
      <c r="I118" t="s">
        <v>478</v>
      </c>
      <c r="J118" t="s">
        <v>383</v>
      </c>
      <c r="K118" s="3">
        <v>185839</v>
      </c>
      <c r="L118" s="3">
        <v>185839</v>
      </c>
      <c r="M118" s="3">
        <v>0</v>
      </c>
      <c r="N118" s="3">
        <v>0</v>
      </c>
      <c r="O118" s="3">
        <v>185839</v>
      </c>
    </row>
    <row r="119" spans="1:15" x14ac:dyDescent="0.2">
      <c r="A119" t="s">
        <v>173</v>
      </c>
      <c r="B119" s="2" t="s">
        <v>304</v>
      </c>
      <c r="C119" s="2">
        <v>2</v>
      </c>
      <c r="D119" s="2" t="s">
        <v>174</v>
      </c>
      <c r="E119" s="2" t="s">
        <v>338</v>
      </c>
      <c r="F119" s="2" t="s">
        <v>339</v>
      </c>
      <c r="G119" s="2" t="s">
        <v>340</v>
      </c>
      <c r="H119" s="2" t="s">
        <v>341</v>
      </c>
      <c r="I119" t="s">
        <v>367</v>
      </c>
      <c r="J119" t="s">
        <v>383</v>
      </c>
      <c r="K119" s="3">
        <v>17671</v>
      </c>
      <c r="L119" s="3">
        <v>17671</v>
      </c>
      <c r="M119" s="3">
        <v>0</v>
      </c>
      <c r="N119" s="3">
        <v>6582</v>
      </c>
      <c r="O119" s="3">
        <v>11089</v>
      </c>
    </row>
    <row r="120" spans="1:15" x14ac:dyDescent="0.2">
      <c r="A120" t="s">
        <v>173</v>
      </c>
      <c r="B120" s="2" t="s">
        <v>304</v>
      </c>
      <c r="C120" s="2">
        <v>2</v>
      </c>
      <c r="D120" s="2" t="s">
        <v>174</v>
      </c>
      <c r="E120" s="2" t="s">
        <v>306</v>
      </c>
      <c r="F120" s="2" t="s">
        <v>384</v>
      </c>
      <c r="G120" s="2" t="s">
        <v>385</v>
      </c>
      <c r="H120" s="2" t="s">
        <v>386</v>
      </c>
      <c r="I120" t="s">
        <v>387</v>
      </c>
      <c r="J120" t="s">
        <v>561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</row>
    <row r="121" spans="1:15" x14ac:dyDescent="0.2">
      <c r="A121" t="s">
        <v>173</v>
      </c>
      <c r="B121" s="2" t="s">
        <v>304</v>
      </c>
      <c r="C121" s="2">
        <v>2</v>
      </c>
      <c r="D121" s="2" t="s">
        <v>174</v>
      </c>
      <c r="E121" s="2" t="s">
        <v>306</v>
      </c>
      <c r="F121" s="2" t="s">
        <v>401</v>
      </c>
      <c r="G121" s="2" t="s">
        <v>402</v>
      </c>
      <c r="H121" s="2" t="s">
        <v>403</v>
      </c>
      <c r="I121" t="s">
        <v>404</v>
      </c>
      <c r="J121" t="s">
        <v>561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</row>
    <row r="122" spans="1:15" x14ac:dyDescent="0.2">
      <c r="A122" t="s">
        <v>173</v>
      </c>
      <c r="B122" s="2" t="s">
        <v>304</v>
      </c>
      <c r="C122" s="2">
        <v>2</v>
      </c>
      <c r="D122" s="2" t="s">
        <v>174</v>
      </c>
      <c r="E122" s="2" t="s">
        <v>410</v>
      </c>
      <c r="F122" s="2" t="s">
        <v>411</v>
      </c>
      <c r="G122" s="2" t="s">
        <v>412</v>
      </c>
      <c r="H122" s="2" t="s">
        <v>413</v>
      </c>
      <c r="I122" t="s">
        <v>414</v>
      </c>
      <c r="J122" t="s">
        <v>561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</row>
    <row r="123" spans="1:15" x14ac:dyDescent="0.2">
      <c r="A123" t="s">
        <v>173</v>
      </c>
      <c r="B123" s="2" t="s">
        <v>304</v>
      </c>
      <c r="C123" s="2">
        <v>2</v>
      </c>
      <c r="D123" s="2" t="s">
        <v>174</v>
      </c>
      <c r="E123" s="2" t="s">
        <v>440</v>
      </c>
      <c r="F123" s="2" t="s">
        <v>441</v>
      </c>
      <c r="G123" s="2" t="s">
        <v>442</v>
      </c>
      <c r="H123" s="2" t="s">
        <v>443</v>
      </c>
      <c r="I123" t="s">
        <v>444</v>
      </c>
      <c r="J123" t="s">
        <v>561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</row>
    <row r="124" spans="1:15" x14ac:dyDescent="0.2">
      <c r="A124" t="s">
        <v>173</v>
      </c>
      <c r="B124" s="2" t="s">
        <v>304</v>
      </c>
      <c r="C124" s="2">
        <v>2</v>
      </c>
      <c r="D124" s="2" t="s">
        <v>174</v>
      </c>
      <c r="E124" s="2" t="s">
        <v>338</v>
      </c>
      <c r="F124" s="2" t="s">
        <v>460</v>
      </c>
      <c r="G124" s="2" t="s">
        <v>461</v>
      </c>
      <c r="H124" s="2" t="s">
        <v>462</v>
      </c>
      <c r="I124" t="s">
        <v>463</v>
      </c>
      <c r="J124" t="s">
        <v>561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</row>
    <row r="125" spans="1:15" x14ac:dyDescent="0.2">
      <c r="A125" t="s">
        <v>173</v>
      </c>
      <c r="B125" s="2" t="s">
        <v>304</v>
      </c>
      <c r="C125" s="2">
        <v>2</v>
      </c>
      <c r="D125" s="2" t="s">
        <v>174</v>
      </c>
      <c r="E125" s="2" t="s">
        <v>440</v>
      </c>
      <c r="F125" s="2" t="s">
        <v>473</v>
      </c>
      <c r="G125" s="2" t="s">
        <v>474</v>
      </c>
      <c r="H125" s="2" t="s">
        <v>475</v>
      </c>
      <c r="I125" t="s">
        <v>476</v>
      </c>
      <c r="J125" t="s">
        <v>561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</row>
    <row r="126" spans="1:15" x14ac:dyDescent="0.2">
      <c r="A126" t="s">
        <v>173</v>
      </c>
      <c r="B126" s="2" t="s">
        <v>304</v>
      </c>
      <c r="C126" s="2">
        <v>2</v>
      </c>
      <c r="D126" s="2" t="s">
        <v>174</v>
      </c>
      <c r="E126" s="2" t="s">
        <v>512</v>
      </c>
      <c r="F126" s="2" t="s">
        <v>513</v>
      </c>
      <c r="G126" s="2" t="s">
        <v>514</v>
      </c>
      <c r="H126" s="2" t="s">
        <v>515</v>
      </c>
      <c r="I126" t="s">
        <v>516</v>
      </c>
      <c r="J126" t="s">
        <v>561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</row>
    <row r="127" spans="1:15" x14ac:dyDescent="0.2">
      <c r="A127" t="s">
        <v>118</v>
      </c>
      <c r="B127" s="2" t="s">
        <v>183</v>
      </c>
      <c r="C127" s="2">
        <v>1</v>
      </c>
      <c r="D127" s="2" t="s">
        <v>119</v>
      </c>
      <c r="E127" s="2" t="s">
        <v>495</v>
      </c>
      <c r="F127" s="2" t="s">
        <v>496</v>
      </c>
      <c r="G127" s="2" t="s">
        <v>497</v>
      </c>
      <c r="H127" s="2" t="s">
        <v>498</v>
      </c>
      <c r="I127" t="s">
        <v>499</v>
      </c>
      <c r="J127" t="s">
        <v>561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</row>
    <row r="128" spans="1:15" x14ac:dyDescent="0.2">
      <c r="A128" t="s">
        <v>130</v>
      </c>
      <c r="B128" s="2" t="s">
        <v>200</v>
      </c>
      <c r="C128" s="2">
        <v>1</v>
      </c>
      <c r="D128" s="2" t="s">
        <v>131</v>
      </c>
      <c r="E128" s="2" t="s">
        <v>282</v>
      </c>
      <c r="F128" s="2" t="s">
        <v>178</v>
      </c>
      <c r="G128" s="2" t="s">
        <v>179</v>
      </c>
      <c r="H128" s="2" t="s">
        <v>282</v>
      </c>
      <c r="I128" t="s">
        <v>84</v>
      </c>
      <c r="J128" t="s">
        <v>383</v>
      </c>
      <c r="K128" s="3">
        <v>13056</v>
      </c>
      <c r="L128" s="3">
        <v>13056</v>
      </c>
      <c r="M128" s="3">
        <v>0</v>
      </c>
      <c r="N128" s="3">
        <v>4863</v>
      </c>
      <c r="O128" s="3">
        <v>8193</v>
      </c>
    </row>
    <row r="129" spans="1:15" x14ac:dyDescent="0.2">
      <c r="A129" t="s">
        <v>130</v>
      </c>
      <c r="B129" s="2" t="s">
        <v>200</v>
      </c>
      <c r="C129" s="2">
        <v>1</v>
      </c>
      <c r="D129" s="2" t="s">
        <v>131</v>
      </c>
      <c r="E129" s="2" t="s">
        <v>293</v>
      </c>
      <c r="F129" s="2" t="s">
        <v>294</v>
      </c>
      <c r="G129" s="2" t="s">
        <v>295</v>
      </c>
      <c r="H129" s="2" t="s">
        <v>296</v>
      </c>
      <c r="I129" t="s">
        <v>94</v>
      </c>
      <c r="J129" t="s">
        <v>383</v>
      </c>
      <c r="K129" s="3">
        <v>16407</v>
      </c>
      <c r="L129" s="3">
        <v>16407</v>
      </c>
      <c r="M129" s="3">
        <v>0</v>
      </c>
      <c r="N129" s="3">
        <v>6111</v>
      </c>
      <c r="O129" s="3">
        <v>10296</v>
      </c>
    </row>
    <row r="130" spans="1:15" x14ac:dyDescent="0.2">
      <c r="A130" t="s">
        <v>130</v>
      </c>
      <c r="B130" s="2" t="s">
        <v>200</v>
      </c>
      <c r="C130" s="2">
        <v>1</v>
      </c>
      <c r="D130" s="2" t="s">
        <v>131</v>
      </c>
      <c r="E130" s="2" t="s">
        <v>201</v>
      </c>
      <c r="F130" s="2" t="s">
        <v>178</v>
      </c>
      <c r="G130" s="2" t="s">
        <v>179</v>
      </c>
      <c r="H130" s="2" t="s">
        <v>201</v>
      </c>
      <c r="I130" t="s">
        <v>22</v>
      </c>
      <c r="J130" t="s">
        <v>561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</row>
    <row r="131" spans="1:15" x14ac:dyDescent="0.2">
      <c r="A131" t="s">
        <v>130</v>
      </c>
      <c r="B131" s="2" t="s">
        <v>200</v>
      </c>
      <c r="C131" s="2">
        <v>1</v>
      </c>
      <c r="D131" s="2" t="s">
        <v>131</v>
      </c>
      <c r="E131" s="2" t="s">
        <v>519</v>
      </c>
      <c r="F131" s="2" t="s">
        <v>520</v>
      </c>
      <c r="G131" s="2" t="s">
        <v>521</v>
      </c>
      <c r="H131" s="2" t="s">
        <v>522</v>
      </c>
      <c r="I131" t="s">
        <v>523</v>
      </c>
      <c r="J131" t="s">
        <v>561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</row>
    <row r="132" spans="1:15" x14ac:dyDescent="0.2">
      <c r="A132" t="s">
        <v>130</v>
      </c>
      <c r="B132" s="2" t="s">
        <v>200</v>
      </c>
      <c r="C132" s="2">
        <v>1</v>
      </c>
      <c r="D132" s="2" t="s">
        <v>131</v>
      </c>
      <c r="E132" s="2" t="s">
        <v>524</v>
      </c>
      <c r="F132" s="2" t="s">
        <v>525</v>
      </c>
      <c r="G132" s="2" t="s">
        <v>179</v>
      </c>
      <c r="H132" s="2" t="s">
        <v>524</v>
      </c>
      <c r="I132" t="s">
        <v>526</v>
      </c>
      <c r="J132" t="s">
        <v>561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</row>
    <row r="133" spans="1:15" x14ac:dyDescent="0.2">
      <c r="A133" t="s">
        <v>566</v>
      </c>
      <c r="B133" s="2" t="s">
        <v>567</v>
      </c>
      <c r="C133" s="2">
        <v>1</v>
      </c>
      <c r="D133" s="2" t="s">
        <v>484</v>
      </c>
      <c r="E133" s="2" t="s">
        <v>485</v>
      </c>
      <c r="F133" s="2" t="s">
        <v>486</v>
      </c>
      <c r="G133" s="2" t="s">
        <v>487</v>
      </c>
      <c r="H133" s="2" t="s">
        <v>488</v>
      </c>
      <c r="I133" t="s">
        <v>489</v>
      </c>
      <c r="J133" t="s">
        <v>561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</row>
    <row r="134" spans="1:15" x14ac:dyDescent="0.2">
      <c r="A134" t="s">
        <v>156</v>
      </c>
      <c r="B134" s="2" t="s">
        <v>231</v>
      </c>
      <c r="C134" s="2">
        <v>1</v>
      </c>
      <c r="D134" s="2" t="s">
        <v>157</v>
      </c>
      <c r="E134" s="2" t="s">
        <v>346</v>
      </c>
      <c r="F134" s="2" t="s">
        <v>178</v>
      </c>
      <c r="G134" s="2" t="s">
        <v>179</v>
      </c>
      <c r="H134" s="2" t="s">
        <v>346</v>
      </c>
      <c r="I134" t="s">
        <v>372</v>
      </c>
      <c r="J134" t="s">
        <v>383</v>
      </c>
      <c r="K134" s="3">
        <v>13889</v>
      </c>
      <c r="L134" s="3">
        <v>13889</v>
      </c>
      <c r="M134" s="3">
        <v>0</v>
      </c>
      <c r="N134" s="3">
        <v>5174</v>
      </c>
      <c r="O134" s="3">
        <v>8715</v>
      </c>
    </row>
    <row r="135" spans="1:15" x14ac:dyDescent="0.2">
      <c r="A135" t="s">
        <v>156</v>
      </c>
      <c r="B135" s="2" t="s">
        <v>231</v>
      </c>
      <c r="C135" s="2">
        <v>1</v>
      </c>
      <c r="D135" s="2" t="s">
        <v>157</v>
      </c>
      <c r="E135" s="2" t="s">
        <v>420</v>
      </c>
      <c r="F135" s="2" t="s">
        <v>178</v>
      </c>
      <c r="G135" s="2" t="s">
        <v>179</v>
      </c>
      <c r="H135" s="2" t="s">
        <v>420</v>
      </c>
      <c r="I135" t="s">
        <v>421</v>
      </c>
      <c r="J135" t="s">
        <v>561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</row>
    <row r="136" spans="1:15" x14ac:dyDescent="0.2">
      <c r="A136" t="s">
        <v>156</v>
      </c>
      <c r="B136" s="2" t="s">
        <v>231</v>
      </c>
      <c r="C136" s="2">
        <v>1</v>
      </c>
      <c r="D136" s="2" t="s">
        <v>157</v>
      </c>
      <c r="E136" s="2" t="s">
        <v>490</v>
      </c>
      <c r="F136" s="2" t="s">
        <v>491</v>
      </c>
      <c r="G136" s="2" t="s">
        <v>492</v>
      </c>
      <c r="H136" s="2" t="s">
        <v>493</v>
      </c>
      <c r="I136" t="s">
        <v>494</v>
      </c>
      <c r="J136" t="s">
        <v>561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</row>
    <row r="137" spans="1:15" x14ac:dyDescent="0.2">
      <c r="A137" t="s">
        <v>138</v>
      </c>
      <c r="B137" s="2" t="s">
        <v>209</v>
      </c>
      <c r="C137" s="2">
        <v>1</v>
      </c>
      <c r="D137" s="2" t="s">
        <v>139</v>
      </c>
      <c r="E137" s="2" t="s">
        <v>210</v>
      </c>
      <c r="F137" s="2" t="s">
        <v>178</v>
      </c>
      <c r="G137" s="2" t="s">
        <v>179</v>
      </c>
      <c r="H137" s="2" t="s">
        <v>210</v>
      </c>
      <c r="I137" t="s">
        <v>27</v>
      </c>
      <c r="J137" t="s">
        <v>383</v>
      </c>
      <c r="K137" s="3">
        <v>1575</v>
      </c>
      <c r="L137" s="3">
        <v>1575</v>
      </c>
      <c r="M137" s="3">
        <v>0</v>
      </c>
      <c r="N137" s="3">
        <v>587</v>
      </c>
      <c r="O137" s="3">
        <v>988</v>
      </c>
    </row>
    <row r="138" spans="1:15" x14ac:dyDescent="0.2">
      <c r="A138" t="s">
        <v>138</v>
      </c>
      <c r="B138" s="2" t="s">
        <v>209</v>
      </c>
      <c r="C138" s="2">
        <v>1</v>
      </c>
      <c r="D138" s="2" t="s">
        <v>139</v>
      </c>
      <c r="E138" s="2" t="s">
        <v>343</v>
      </c>
      <c r="F138" s="2" t="s">
        <v>178</v>
      </c>
      <c r="G138" s="2" t="s">
        <v>179</v>
      </c>
      <c r="H138" s="2" t="s">
        <v>343</v>
      </c>
      <c r="I138" t="s">
        <v>369</v>
      </c>
      <c r="J138" t="s">
        <v>383</v>
      </c>
      <c r="K138" s="3">
        <v>1233</v>
      </c>
      <c r="L138" s="3">
        <v>1233</v>
      </c>
      <c r="M138" s="3">
        <v>0</v>
      </c>
      <c r="N138" s="3">
        <v>460</v>
      </c>
      <c r="O138" s="3">
        <v>773</v>
      </c>
    </row>
    <row r="139" spans="1:15" x14ac:dyDescent="0.2">
      <c r="A139" t="s">
        <v>138</v>
      </c>
      <c r="B139" s="2" t="s">
        <v>209</v>
      </c>
      <c r="C139" s="2">
        <v>1</v>
      </c>
      <c r="D139" s="2" t="s">
        <v>139</v>
      </c>
      <c r="E139" s="2" t="s">
        <v>258</v>
      </c>
      <c r="F139" s="2" t="s">
        <v>178</v>
      </c>
      <c r="G139" s="2" t="s">
        <v>179</v>
      </c>
      <c r="H139" s="2" t="s">
        <v>258</v>
      </c>
      <c r="I139" t="s">
        <v>62</v>
      </c>
      <c r="J139" t="s">
        <v>383</v>
      </c>
      <c r="K139" s="3">
        <v>12167</v>
      </c>
      <c r="L139" s="3">
        <v>12167</v>
      </c>
      <c r="M139" s="3">
        <v>0</v>
      </c>
      <c r="N139" s="3">
        <v>4532</v>
      </c>
      <c r="O139" s="3">
        <v>7635</v>
      </c>
    </row>
    <row r="140" spans="1:15" x14ac:dyDescent="0.2">
      <c r="A140" t="s">
        <v>138</v>
      </c>
      <c r="B140" s="2" t="s">
        <v>209</v>
      </c>
      <c r="C140" s="2">
        <v>1</v>
      </c>
      <c r="D140" s="2" t="s">
        <v>139</v>
      </c>
      <c r="E140" s="2" t="s">
        <v>347</v>
      </c>
      <c r="F140" s="2" t="s">
        <v>178</v>
      </c>
      <c r="G140" s="2" t="s">
        <v>179</v>
      </c>
      <c r="H140" s="2" t="s">
        <v>347</v>
      </c>
      <c r="I140" t="s">
        <v>373</v>
      </c>
      <c r="J140" t="s">
        <v>383</v>
      </c>
      <c r="K140" s="3">
        <v>2086</v>
      </c>
      <c r="L140" s="3">
        <v>2086</v>
      </c>
      <c r="M140" s="3">
        <v>0</v>
      </c>
      <c r="N140" s="3">
        <v>777</v>
      </c>
      <c r="O140" s="3">
        <v>1309</v>
      </c>
    </row>
    <row r="141" spans="1:15" x14ac:dyDescent="0.2">
      <c r="A141" t="s">
        <v>138</v>
      </c>
      <c r="B141" s="2" t="s">
        <v>209</v>
      </c>
      <c r="C141" s="2">
        <v>1</v>
      </c>
      <c r="D141" s="2" t="s">
        <v>139</v>
      </c>
      <c r="E141" s="2" t="s">
        <v>309</v>
      </c>
      <c r="F141" s="2" t="s">
        <v>178</v>
      </c>
      <c r="G141" s="2" t="s">
        <v>179</v>
      </c>
      <c r="H141" s="2" t="s">
        <v>309</v>
      </c>
      <c r="I141" t="s">
        <v>104</v>
      </c>
      <c r="J141" t="s">
        <v>383</v>
      </c>
      <c r="K141" s="3">
        <v>6185</v>
      </c>
      <c r="L141" s="3">
        <v>6185</v>
      </c>
      <c r="M141" s="3">
        <v>0</v>
      </c>
      <c r="N141" s="3">
        <v>2304</v>
      </c>
      <c r="O141" s="3">
        <v>3881</v>
      </c>
    </row>
    <row r="142" spans="1:15" x14ac:dyDescent="0.2">
      <c r="A142" t="s">
        <v>138</v>
      </c>
      <c r="B142" s="2" t="s">
        <v>209</v>
      </c>
      <c r="C142" s="2">
        <v>1</v>
      </c>
      <c r="D142" s="2" t="s">
        <v>139</v>
      </c>
      <c r="E142" s="2" t="s">
        <v>314</v>
      </c>
      <c r="F142" s="2" t="s">
        <v>178</v>
      </c>
      <c r="G142" s="2" t="s">
        <v>179</v>
      </c>
      <c r="H142" s="2" t="s">
        <v>314</v>
      </c>
      <c r="I142" t="s">
        <v>109</v>
      </c>
      <c r="J142" t="s">
        <v>383</v>
      </c>
      <c r="K142" s="3">
        <v>21698</v>
      </c>
      <c r="L142" s="3">
        <v>21698</v>
      </c>
      <c r="M142" s="3">
        <v>0</v>
      </c>
      <c r="N142" s="3">
        <v>8082</v>
      </c>
      <c r="O142" s="3">
        <v>13616</v>
      </c>
    </row>
    <row r="143" spans="1:15" x14ac:dyDescent="0.2">
      <c r="A143" t="s">
        <v>568</v>
      </c>
      <c r="B143" s="2" t="s">
        <v>569</v>
      </c>
      <c r="C143" s="2">
        <v>6</v>
      </c>
      <c r="D143" s="2" t="s">
        <v>500</v>
      </c>
      <c r="E143" s="2" t="s">
        <v>501</v>
      </c>
      <c r="F143" s="2" t="s">
        <v>502</v>
      </c>
      <c r="G143" s="2" t="s">
        <v>503</v>
      </c>
      <c r="H143" s="2" t="s">
        <v>504</v>
      </c>
      <c r="I143" t="s">
        <v>505</v>
      </c>
      <c r="J143" t="s">
        <v>561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</row>
    <row r="144" spans="1:15" x14ac:dyDescent="0.2">
      <c r="A144" t="s">
        <v>562</v>
      </c>
      <c r="B144" s="2" t="s">
        <v>563</v>
      </c>
      <c r="C144" s="2">
        <v>1</v>
      </c>
      <c r="D144" s="2" t="s">
        <v>445</v>
      </c>
      <c r="E144" s="2" t="s">
        <v>446</v>
      </c>
      <c r="F144" s="2" t="s">
        <v>447</v>
      </c>
      <c r="G144" s="2" t="s">
        <v>448</v>
      </c>
      <c r="H144" s="2" t="s">
        <v>449</v>
      </c>
      <c r="I144" t="s">
        <v>450</v>
      </c>
      <c r="J144" t="s">
        <v>561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</row>
    <row r="145" spans="1:15" x14ac:dyDescent="0.2">
      <c r="A145" t="s">
        <v>562</v>
      </c>
      <c r="B145" s="2" t="s">
        <v>563</v>
      </c>
      <c r="C145" s="2">
        <v>1</v>
      </c>
      <c r="D145" s="2" t="s">
        <v>445</v>
      </c>
      <c r="E145" s="2" t="s">
        <v>533</v>
      </c>
      <c r="F145" s="2" t="s">
        <v>534</v>
      </c>
      <c r="G145" s="2" t="s">
        <v>535</v>
      </c>
      <c r="H145" s="2" t="s">
        <v>536</v>
      </c>
      <c r="I145" t="s">
        <v>537</v>
      </c>
      <c r="J145" t="s">
        <v>561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</row>
    <row r="146" spans="1:15" x14ac:dyDescent="0.2">
      <c r="A146" t="s">
        <v>562</v>
      </c>
      <c r="B146" s="2" t="s">
        <v>563</v>
      </c>
      <c r="C146" s="2">
        <v>1</v>
      </c>
      <c r="D146" s="2" t="s">
        <v>445</v>
      </c>
      <c r="E146" s="2" t="s">
        <v>538</v>
      </c>
      <c r="F146" s="2" t="s">
        <v>539</v>
      </c>
      <c r="G146" s="2" t="s">
        <v>540</v>
      </c>
      <c r="H146" s="2" t="s">
        <v>541</v>
      </c>
      <c r="I146" t="s">
        <v>542</v>
      </c>
      <c r="J146" t="s">
        <v>561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</row>
    <row r="147" spans="1:15" x14ac:dyDescent="0.2">
      <c r="A147" t="s">
        <v>562</v>
      </c>
      <c r="B147" s="2" t="s">
        <v>563</v>
      </c>
      <c r="C147" s="2">
        <v>1</v>
      </c>
      <c r="D147" s="2" t="s">
        <v>445</v>
      </c>
      <c r="E147" s="2" t="s">
        <v>446</v>
      </c>
      <c r="F147" s="2" t="s">
        <v>557</v>
      </c>
      <c r="G147" s="2" t="s">
        <v>558</v>
      </c>
      <c r="H147" s="2" t="s">
        <v>559</v>
      </c>
      <c r="I147" t="s">
        <v>560</v>
      </c>
      <c r="J147" t="s">
        <v>561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</row>
    <row r="148" spans="1:15" x14ac:dyDescent="0.2">
      <c r="A148" t="s">
        <v>116</v>
      </c>
      <c r="B148" s="2" t="s">
        <v>181</v>
      </c>
      <c r="C148" s="2">
        <v>1</v>
      </c>
      <c r="D148" s="2" t="s">
        <v>117</v>
      </c>
      <c r="E148" s="2" t="s">
        <v>182</v>
      </c>
      <c r="F148" s="2" t="s">
        <v>178</v>
      </c>
      <c r="G148" s="2" t="s">
        <v>179</v>
      </c>
      <c r="H148" s="2" t="s">
        <v>182</v>
      </c>
      <c r="I148" t="s">
        <v>11</v>
      </c>
      <c r="J148" t="s">
        <v>383</v>
      </c>
      <c r="K148" s="3">
        <v>16531</v>
      </c>
      <c r="L148" s="3">
        <v>16531</v>
      </c>
      <c r="M148" s="3">
        <v>0</v>
      </c>
      <c r="N148" s="3">
        <v>6158</v>
      </c>
      <c r="O148" s="3">
        <v>10373</v>
      </c>
    </row>
    <row r="149" spans="1:15" x14ac:dyDescent="0.2">
      <c r="A149" t="s">
        <v>116</v>
      </c>
      <c r="B149" s="2" t="s">
        <v>181</v>
      </c>
      <c r="C149" s="2">
        <v>1</v>
      </c>
      <c r="D149" s="2" t="s">
        <v>117</v>
      </c>
      <c r="E149" s="2" t="s">
        <v>195</v>
      </c>
      <c r="F149" s="2" t="s">
        <v>178</v>
      </c>
      <c r="G149" s="2" t="s">
        <v>179</v>
      </c>
      <c r="H149" s="2" t="s">
        <v>195</v>
      </c>
      <c r="I149" t="s">
        <v>18</v>
      </c>
      <c r="J149" t="s">
        <v>383</v>
      </c>
      <c r="K149" s="3">
        <v>46428</v>
      </c>
      <c r="L149" s="3">
        <v>46428</v>
      </c>
      <c r="M149" s="3">
        <v>0</v>
      </c>
      <c r="N149" s="3">
        <v>17293</v>
      </c>
      <c r="O149" s="3">
        <v>29135</v>
      </c>
    </row>
    <row r="150" spans="1:15" x14ac:dyDescent="0.2">
      <c r="A150" t="s">
        <v>116</v>
      </c>
      <c r="B150" s="2" t="s">
        <v>181</v>
      </c>
      <c r="C150" s="2">
        <v>1</v>
      </c>
      <c r="D150" s="2" t="s">
        <v>117</v>
      </c>
      <c r="E150" s="2" t="s">
        <v>196</v>
      </c>
      <c r="F150" s="2" t="s">
        <v>178</v>
      </c>
      <c r="G150" s="2" t="s">
        <v>179</v>
      </c>
      <c r="H150" s="2" t="s">
        <v>196</v>
      </c>
      <c r="I150" t="s">
        <v>19</v>
      </c>
      <c r="J150" t="s">
        <v>383</v>
      </c>
      <c r="K150" s="3">
        <v>21240</v>
      </c>
      <c r="L150" s="3">
        <v>21240</v>
      </c>
      <c r="M150" s="3">
        <v>0</v>
      </c>
      <c r="N150" s="3">
        <v>7911</v>
      </c>
      <c r="O150" s="3">
        <v>13329</v>
      </c>
    </row>
    <row r="151" spans="1:15" x14ac:dyDescent="0.2">
      <c r="A151" t="s">
        <v>116</v>
      </c>
      <c r="B151" s="2" t="s">
        <v>181</v>
      </c>
      <c r="C151" s="2">
        <v>1</v>
      </c>
      <c r="D151" s="2" t="s">
        <v>117</v>
      </c>
      <c r="E151" s="2" t="s">
        <v>248</v>
      </c>
      <c r="F151" s="2" t="s">
        <v>178</v>
      </c>
      <c r="G151" s="2" t="s">
        <v>179</v>
      </c>
      <c r="H151" s="2" t="s">
        <v>248</v>
      </c>
      <c r="I151" t="s">
        <v>55</v>
      </c>
      <c r="J151" t="s">
        <v>383</v>
      </c>
      <c r="K151" s="3">
        <v>12833</v>
      </c>
      <c r="L151" s="3">
        <v>12833</v>
      </c>
      <c r="M151" s="3">
        <v>0</v>
      </c>
      <c r="N151" s="3">
        <v>4780</v>
      </c>
      <c r="O151" s="3">
        <v>8053</v>
      </c>
    </row>
    <row r="152" spans="1:15" x14ac:dyDescent="0.2">
      <c r="A152" t="s">
        <v>116</v>
      </c>
      <c r="B152" s="2" t="s">
        <v>181</v>
      </c>
      <c r="C152" s="2">
        <v>1</v>
      </c>
      <c r="D152" s="2" t="s">
        <v>117</v>
      </c>
      <c r="E152" s="2" t="s">
        <v>275</v>
      </c>
      <c r="F152" s="2" t="s">
        <v>178</v>
      </c>
      <c r="G152" s="2" t="s">
        <v>179</v>
      </c>
      <c r="H152" s="2" t="s">
        <v>275</v>
      </c>
      <c r="I152" t="s">
        <v>77</v>
      </c>
      <c r="J152" t="s">
        <v>383</v>
      </c>
      <c r="K152" s="3">
        <v>44748</v>
      </c>
      <c r="L152" s="3">
        <v>44748</v>
      </c>
      <c r="M152" s="3">
        <v>0</v>
      </c>
      <c r="N152" s="3">
        <v>16668</v>
      </c>
      <c r="O152" s="3">
        <v>28080</v>
      </c>
    </row>
    <row r="153" spans="1:15" x14ac:dyDescent="0.2">
      <c r="A153" t="s">
        <v>116</v>
      </c>
      <c r="B153" s="2" t="s">
        <v>181</v>
      </c>
      <c r="C153" s="2">
        <v>1</v>
      </c>
      <c r="D153" s="2" t="s">
        <v>117</v>
      </c>
      <c r="E153" s="2" t="s">
        <v>276</v>
      </c>
      <c r="F153" s="2" t="s">
        <v>178</v>
      </c>
      <c r="G153" s="2" t="s">
        <v>179</v>
      </c>
      <c r="H153" s="2" t="s">
        <v>276</v>
      </c>
      <c r="I153" t="s">
        <v>78</v>
      </c>
      <c r="J153" t="s">
        <v>383</v>
      </c>
      <c r="K153" s="3">
        <v>3517</v>
      </c>
      <c r="L153" s="3">
        <v>3517</v>
      </c>
      <c r="M153" s="3">
        <v>0</v>
      </c>
      <c r="N153" s="3">
        <v>1310</v>
      </c>
      <c r="O153" s="3">
        <v>2207</v>
      </c>
    </row>
    <row r="154" spans="1:15" x14ac:dyDescent="0.2">
      <c r="A154" t="s">
        <v>116</v>
      </c>
      <c r="B154" s="2" t="s">
        <v>181</v>
      </c>
      <c r="C154" s="2">
        <v>1</v>
      </c>
      <c r="D154" s="2" t="s">
        <v>117</v>
      </c>
      <c r="E154" s="2" t="s">
        <v>348</v>
      </c>
      <c r="F154" s="2" t="s">
        <v>178</v>
      </c>
      <c r="G154" s="2" t="s">
        <v>179</v>
      </c>
      <c r="H154" s="2" t="s">
        <v>348</v>
      </c>
      <c r="I154" t="s">
        <v>374</v>
      </c>
      <c r="J154" t="s">
        <v>383</v>
      </c>
      <c r="K154" s="3">
        <v>1803</v>
      </c>
      <c r="L154" s="3">
        <v>1803</v>
      </c>
      <c r="M154" s="3">
        <v>0</v>
      </c>
      <c r="N154" s="3">
        <v>672</v>
      </c>
      <c r="O154" s="3">
        <v>1131</v>
      </c>
    </row>
    <row r="155" spans="1:15" x14ac:dyDescent="0.2">
      <c r="A155" t="s">
        <v>114</v>
      </c>
      <c r="B155" s="2" t="s">
        <v>176</v>
      </c>
      <c r="C155" s="2">
        <v>6</v>
      </c>
      <c r="D155" s="2" t="s">
        <v>115</v>
      </c>
      <c r="E155" s="2" t="s">
        <v>177</v>
      </c>
      <c r="F155" s="2" t="s">
        <v>178</v>
      </c>
      <c r="G155" s="2" t="s">
        <v>179</v>
      </c>
      <c r="H155" s="2" t="s">
        <v>177</v>
      </c>
      <c r="I155" t="s">
        <v>10</v>
      </c>
      <c r="J155" t="s">
        <v>383</v>
      </c>
      <c r="K155" s="3">
        <v>1838</v>
      </c>
      <c r="L155" s="3">
        <v>1838</v>
      </c>
      <c r="M155" s="3">
        <v>0</v>
      </c>
      <c r="N155" s="3">
        <v>685</v>
      </c>
      <c r="O155" s="3">
        <v>1153</v>
      </c>
    </row>
    <row r="156" spans="1:15" x14ac:dyDescent="0.2">
      <c r="A156" t="s">
        <v>114</v>
      </c>
      <c r="B156" s="2" t="s">
        <v>176</v>
      </c>
      <c r="C156" s="2">
        <v>6</v>
      </c>
      <c r="D156" s="2" t="s">
        <v>115</v>
      </c>
      <c r="E156" s="2" t="s">
        <v>197</v>
      </c>
      <c r="F156" s="2" t="s">
        <v>178</v>
      </c>
      <c r="G156" s="2" t="s">
        <v>179</v>
      </c>
      <c r="H156" s="2" t="s">
        <v>197</v>
      </c>
      <c r="I156" t="s">
        <v>20</v>
      </c>
      <c r="J156" t="s">
        <v>383</v>
      </c>
      <c r="K156" s="3">
        <v>92169</v>
      </c>
      <c r="L156" s="3">
        <v>92169</v>
      </c>
      <c r="M156" s="3">
        <v>0</v>
      </c>
      <c r="N156" s="3">
        <v>34330</v>
      </c>
      <c r="O156" s="3">
        <v>57839</v>
      </c>
    </row>
    <row r="157" spans="1:15" x14ac:dyDescent="0.2">
      <c r="A157" t="s">
        <v>114</v>
      </c>
      <c r="B157" s="2" t="s">
        <v>176</v>
      </c>
      <c r="C157" s="2">
        <v>6</v>
      </c>
      <c r="D157" s="2" t="s">
        <v>115</v>
      </c>
      <c r="E157" s="2" t="s">
        <v>205</v>
      </c>
      <c r="F157" s="2" t="s">
        <v>178</v>
      </c>
      <c r="G157" s="2" t="s">
        <v>179</v>
      </c>
      <c r="H157" s="2" t="s">
        <v>205</v>
      </c>
      <c r="I157" t="s">
        <v>24</v>
      </c>
      <c r="J157" t="s">
        <v>383</v>
      </c>
      <c r="K157" s="3">
        <v>145120</v>
      </c>
      <c r="L157" s="3">
        <v>145120</v>
      </c>
      <c r="M157" s="3">
        <v>0</v>
      </c>
      <c r="N157" s="3">
        <v>54053</v>
      </c>
      <c r="O157" s="3">
        <v>91067</v>
      </c>
    </row>
    <row r="158" spans="1:15" x14ac:dyDescent="0.2">
      <c r="A158" t="s">
        <v>114</v>
      </c>
      <c r="B158" s="2" t="s">
        <v>176</v>
      </c>
      <c r="C158" s="2">
        <v>6</v>
      </c>
      <c r="D158" s="2" t="s">
        <v>115</v>
      </c>
      <c r="E158" s="2" t="s">
        <v>208</v>
      </c>
      <c r="F158" s="2" t="s">
        <v>178</v>
      </c>
      <c r="G158" s="2" t="s">
        <v>179</v>
      </c>
      <c r="H158" s="2" t="s">
        <v>208</v>
      </c>
      <c r="I158" t="s">
        <v>26</v>
      </c>
      <c r="J158" t="s">
        <v>383</v>
      </c>
      <c r="K158" s="3">
        <v>3619</v>
      </c>
      <c r="L158" s="3">
        <v>3619</v>
      </c>
      <c r="M158" s="3">
        <v>0</v>
      </c>
      <c r="N158" s="3">
        <v>1348</v>
      </c>
      <c r="O158" s="3">
        <v>2271</v>
      </c>
    </row>
    <row r="159" spans="1:15" x14ac:dyDescent="0.2">
      <c r="A159" t="s">
        <v>114</v>
      </c>
      <c r="B159" s="2" t="s">
        <v>176</v>
      </c>
      <c r="C159" s="2">
        <v>6</v>
      </c>
      <c r="D159" s="2" t="s">
        <v>115</v>
      </c>
      <c r="E159" s="2" t="s">
        <v>232</v>
      </c>
      <c r="F159" s="2" t="s">
        <v>178</v>
      </c>
      <c r="G159" s="2" t="s">
        <v>179</v>
      </c>
      <c r="H159" s="2" t="s">
        <v>232</v>
      </c>
      <c r="I159" t="s">
        <v>41</v>
      </c>
      <c r="J159" t="s">
        <v>383</v>
      </c>
      <c r="K159" s="3">
        <v>5523</v>
      </c>
      <c r="L159" s="3">
        <v>5523</v>
      </c>
      <c r="M159" s="3">
        <v>0</v>
      </c>
      <c r="N159" s="3">
        <v>2057</v>
      </c>
      <c r="O159" s="3">
        <v>3466</v>
      </c>
    </row>
    <row r="160" spans="1:15" x14ac:dyDescent="0.2">
      <c r="A160" t="s">
        <v>114</v>
      </c>
      <c r="B160" s="2" t="s">
        <v>176</v>
      </c>
      <c r="C160" s="2">
        <v>6</v>
      </c>
      <c r="D160" s="2" t="s">
        <v>115</v>
      </c>
      <c r="E160" s="2" t="s">
        <v>239</v>
      </c>
      <c r="F160" s="2" t="s">
        <v>178</v>
      </c>
      <c r="G160" s="2" t="s">
        <v>179</v>
      </c>
      <c r="H160" s="2" t="s">
        <v>239</v>
      </c>
      <c r="I160" t="s">
        <v>46</v>
      </c>
      <c r="J160" t="s">
        <v>383</v>
      </c>
      <c r="K160" s="3">
        <v>9877</v>
      </c>
      <c r="L160" s="3">
        <v>9877</v>
      </c>
      <c r="M160" s="3">
        <v>0</v>
      </c>
      <c r="N160" s="3">
        <v>3679</v>
      </c>
      <c r="O160" s="3">
        <v>6198</v>
      </c>
    </row>
    <row r="161" spans="1:15" x14ac:dyDescent="0.2">
      <c r="A161" t="s">
        <v>114</v>
      </c>
      <c r="B161" s="2" t="s">
        <v>176</v>
      </c>
      <c r="C161" s="2">
        <v>6</v>
      </c>
      <c r="D161" s="2" t="s">
        <v>115</v>
      </c>
      <c r="E161" s="2" t="s">
        <v>245</v>
      </c>
      <c r="F161" s="2" t="s">
        <v>178</v>
      </c>
      <c r="G161" s="2" t="s">
        <v>179</v>
      </c>
      <c r="H161" s="2" t="s">
        <v>245</v>
      </c>
      <c r="I161" t="s">
        <v>52</v>
      </c>
      <c r="J161" t="s">
        <v>383</v>
      </c>
      <c r="K161" s="3">
        <v>14052</v>
      </c>
      <c r="L161" s="3">
        <v>14052</v>
      </c>
      <c r="M161" s="3">
        <v>0</v>
      </c>
      <c r="N161" s="3">
        <v>5234</v>
      </c>
      <c r="O161" s="3">
        <v>8818</v>
      </c>
    </row>
    <row r="162" spans="1:15" x14ac:dyDescent="0.2">
      <c r="A162" t="s">
        <v>114</v>
      </c>
      <c r="B162" s="2" t="s">
        <v>176</v>
      </c>
      <c r="C162" s="2">
        <v>6</v>
      </c>
      <c r="D162" s="2" t="s">
        <v>115</v>
      </c>
      <c r="E162" s="2" t="s">
        <v>264</v>
      </c>
      <c r="F162" s="2" t="s">
        <v>178</v>
      </c>
      <c r="G162" s="2" t="s">
        <v>179</v>
      </c>
      <c r="H162" s="2" t="s">
        <v>264</v>
      </c>
      <c r="I162" t="s">
        <v>68</v>
      </c>
      <c r="J162" t="s">
        <v>383</v>
      </c>
      <c r="K162" s="3">
        <v>1943</v>
      </c>
      <c r="L162" s="3">
        <v>1943</v>
      </c>
      <c r="M162" s="3">
        <v>0</v>
      </c>
      <c r="N162" s="3">
        <v>724</v>
      </c>
      <c r="O162" s="3">
        <v>1219</v>
      </c>
    </row>
    <row r="163" spans="1:15" x14ac:dyDescent="0.2">
      <c r="A163" t="s">
        <v>114</v>
      </c>
      <c r="B163" s="2" t="s">
        <v>176</v>
      </c>
      <c r="C163" s="2">
        <v>6</v>
      </c>
      <c r="D163" s="2" t="s">
        <v>115</v>
      </c>
      <c r="E163" s="2" t="s">
        <v>272</v>
      </c>
      <c r="F163" s="2" t="s">
        <v>178</v>
      </c>
      <c r="G163" s="2" t="s">
        <v>179</v>
      </c>
      <c r="H163" s="2" t="s">
        <v>272</v>
      </c>
      <c r="I163" t="s">
        <v>75</v>
      </c>
      <c r="J163" t="s">
        <v>383</v>
      </c>
      <c r="K163" s="3">
        <v>23842</v>
      </c>
      <c r="L163" s="3">
        <v>23842</v>
      </c>
      <c r="M163" s="3">
        <v>0</v>
      </c>
      <c r="N163" s="3">
        <v>8881</v>
      </c>
      <c r="O163" s="3">
        <v>14961</v>
      </c>
    </row>
    <row r="164" spans="1:15" x14ac:dyDescent="0.2">
      <c r="A164" t="s">
        <v>114</v>
      </c>
      <c r="B164" s="2" t="s">
        <v>176</v>
      </c>
      <c r="C164" s="2">
        <v>6</v>
      </c>
      <c r="D164" s="2" t="s">
        <v>115</v>
      </c>
      <c r="E164" s="2" t="s">
        <v>281</v>
      </c>
      <c r="F164" s="2" t="s">
        <v>178</v>
      </c>
      <c r="G164" s="2" t="s">
        <v>179</v>
      </c>
      <c r="H164" s="2" t="s">
        <v>281</v>
      </c>
      <c r="I164" t="s">
        <v>83</v>
      </c>
      <c r="J164" t="s">
        <v>383</v>
      </c>
      <c r="K164" s="3">
        <v>691</v>
      </c>
      <c r="L164" s="3">
        <v>691</v>
      </c>
      <c r="M164" s="3">
        <v>0</v>
      </c>
      <c r="N164" s="3">
        <v>257</v>
      </c>
      <c r="O164" s="3">
        <v>434</v>
      </c>
    </row>
    <row r="165" spans="1:15" x14ac:dyDescent="0.2">
      <c r="A165" t="s">
        <v>114</v>
      </c>
      <c r="B165" s="2" t="s">
        <v>176</v>
      </c>
      <c r="C165" s="2">
        <v>6</v>
      </c>
      <c r="D165" s="2" t="s">
        <v>115</v>
      </c>
      <c r="E165" s="2" t="s">
        <v>287</v>
      </c>
      <c r="F165" s="2" t="s">
        <v>178</v>
      </c>
      <c r="G165" s="2" t="s">
        <v>179</v>
      </c>
      <c r="H165" s="2" t="s">
        <v>287</v>
      </c>
      <c r="I165" t="s">
        <v>89</v>
      </c>
      <c r="J165" t="s">
        <v>383</v>
      </c>
      <c r="K165" s="3">
        <v>18527</v>
      </c>
      <c r="L165" s="3">
        <v>18527</v>
      </c>
      <c r="M165" s="3">
        <v>0</v>
      </c>
      <c r="N165" s="3">
        <v>6901</v>
      </c>
      <c r="O165" s="3">
        <v>11626</v>
      </c>
    </row>
    <row r="166" spans="1:15" x14ac:dyDescent="0.2">
      <c r="A166" t="s">
        <v>114</v>
      </c>
      <c r="B166" s="2" t="s">
        <v>176</v>
      </c>
      <c r="C166" s="2">
        <v>6</v>
      </c>
      <c r="D166" s="2" t="s">
        <v>115</v>
      </c>
      <c r="E166" s="2" t="s">
        <v>349</v>
      </c>
      <c r="F166" s="2" t="s">
        <v>178</v>
      </c>
      <c r="G166" s="2" t="s">
        <v>179</v>
      </c>
      <c r="H166" s="2" t="s">
        <v>349</v>
      </c>
      <c r="I166" t="s">
        <v>375</v>
      </c>
      <c r="J166" t="s">
        <v>383</v>
      </c>
      <c r="K166" s="3">
        <v>4820</v>
      </c>
      <c r="L166" s="3">
        <v>4820</v>
      </c>
      <c r="M166" s="3">
        <v>0</v>
      </c>
      <c r="N166" s="3">
        <v>1796</v>
      </c>
      <c r="O166" s="3">
        <v>3024</v>
      </c>
    </row>
    <row r="167" spans="1:15" x14ac:dyDescent="0.2">
      <c r="A167" t="s">
        <v>114</v>
      </c>
      <c r="B167" s="2" t="s">
        <v>176</v>
      </c>
      <c r="C167" s="2">
        <v>6</v>
      </c>
      <c r="D167" s="2" t="s">
        <v>115</v>
      </c>
      <c r="E167" s="2" t="s">
        <v>350</v>
      </c>
      <c r="F167" s="2" t="s">
        <v>178</v>
      </c>
      <c r="G167" s="2" t="s">
        <v>179</v>
      </c>
      <c r="H167" s="2" t="s">
        <v>350</v>
      </c>
      <c r="I167" t="s">
        <v>376</v>
      </c>
      <c r="J167" t="s">
        <v>383</v>
      </c>
      <c r="K167" s="3">
        <v>4917</v>
      </c>
      <c r="L167" s="3">
        <v>4917</v>
      </c>
      <c r="M167" s="3">
        <v>0</v>
      </c>
      <c r="N167" s="3">
        <v>1832</v>
      </c>
      <c r="O167" s="3">
        <v>3085</v>
      </c>
    </row>
    <row r="168" spans="1:15" x14ac:dyDescent="0.2">
      <c r="A168" t="s">
        <v>114</v>
      </c>
      <c r="B168" s="2" t="s">
        <v>176</v>
      </c>
      <c r="C168" s="2">
        <v>6</v>
      </c>
      <c r="D168" s="2" t="s">
        <v>115</v>
      </c>
      <c r="E168" s="2" t="s">
        <v>180</v>
      </c>
      <c r="F168" s="2" t="s">
        <v>397</v>
      </c>
      <c r="G168" s="2" t="s">
        <v>398</v>
      </c>
      <c r="H168" s="2" t="s">
        <v>399</v>
      </c>
      <c r="I168" t="s">
        <v>400</v>
      </c>
      <c r="J168" t="s">
        <v>561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</row>
    <row r="169" spans="1:15" x14ac:dyDescent="0.2">
      <c r="A169" t="s">
        <v>158</v>
      </c>
      <c r="B169" s="2" t="s">
        <v>233</v>
      </c>
      <c r="C169" s="2">
        <v>1</v>
      </c>
      <c r="D169" s="2" t="s">
        <v>159</v>
      </c>
      <c r="E169" s="2" t="s">
        <v>234</v>
      </c>
      <c r="F169" s="2" t="s">
        <v>178</v>
      </c>
      <c r="G169" s="2" t="s">
        <v>179</v>
      </c>
      <c r="H169" s="2" t="s">
        <v>234</v>
      </c>
      <c r="I169" t="s">
        <v>42</v>
      </c>
      <c r="J169" t="s">
        <v>383</v>
      </c>
      <c r="K169" s="3">
        <v>7374</v>
      </c>
      <c r="L169" s="3">
        <v>7374</v>
      </c>
      <c r="M169" s="3">
        <v>0</v>
      </c>
      <c r="N169" s="3">
        <v>2747</v>
      </c>
      <c r="O169" s="3">
        <v>4627</v>
      </c>
    </row>
    <row r="170" spans="1:15" x14ac:dyDescent="0.2">
      <c r="A170" t="s">
        <v>158</v>
      </c>
      <c r="B170" s="2" t="s">
        <v>233</v>
      </c>
      <c r="C170" s="2">
        <v>1</v>
      </c>
      <c r="D170" s="2" t="s">
        <v>159</v>
      </c>
      <c r="E170" s="2" t="s">
        <v>283</v>
      </c>
      <c r="F170" s="2" t="s">
        <v>178</v>
      </c>
      <c r="G170" s="2" t="s">
        <v>179</v>
      </c>
      <c r="H170" s="2" t="s">
        <v>283</v>
      </c>
      <c r="I170" t="s">
        <v>85</v>
      </c>
      <c r="J170" t="s">
        <v>383</v>
      </c>
      <c r="K170" s="3">
        <v>17044</v>
      </c>
      <c r="L170" s="3">
        <v>17044</v>
      </c>
      <c r="M170" s="3">
        <v>0</v>
      </c>
      <c r="N170" s="3">
        <v>6349</v>
      </c>
      <c r="O170" s="3">
        <v>10695</v>
      </c>
    </row>
    <row r="171" spans="1:15" x14ac:dyDescent="0.2">
      <c r="A171" t="s">
        <v>158</v>
      </c>
      <c r="B171" s="2" t="s">
        <v>233</v>
      </c>
      <c r="C171" s="2">
        <v>1</v>
      </c>
      <c r="D171" s="2" t="s">
        <v>159</v>
      </c>
      <c r="E171" s="2" t="s">
        <v>286</v>
      </c>
      <c r="F171" s="2" t="s">
        <v>178</v>
      </c>
      <c r="G171" s="2" t="s">
        <v>179</v>
      </c>
      <c r="H171" s="2" t="s">
        <v>286</v>
      </c>
      <c r="I171" t="s">
        <v>88</v>
      </c>
      <c r="J171" t="s">
        <v>383</v>
      </c>
      <c r="K171" s="3">
        <v>8653</v>
      </c>
      <c r="L171" s="3">
        <v>8653</v>
      </c>
      <c r="M171" s="3">
        <v>0</v>
      </c>
      <c r="N171" s="3">
        <v>3223</v>
      </c>
      <c r="O171" s="3">
        <v>5430</v>
      </c>
    </row>
    <row r="172" spans="1:15" x14ac:dyDescent="0.2">
      <c r="A172" s="7" t="s">
        <v>142</v>
      </c>
      <c r="B172" s="16" t="s">
        <v>214</v>
      </c>
      <c r="C172" s="16">
        <v>1</v>
      </c>
      <c r="D172" s="16" t="s">
        <v>143</v>
      </c>
      <c r="E172" s="16" t="s">
        <v>215</v>
      </c>
      <c r="F172" s="16" t="s">
        <v>178</v>
      </c>
      <c r="G172" s="16" t="s">
        <v>179</v>
      </c>
      <c r="H172" s="16" t="s">
        <v>215</v>
      </c>
      <c r="I172" s="7" t="s">
        <v>30</v>
      </c>
      <c r="J172" s="7" t="s">
        <v>383</v>
      </c>
      <c r="K172" s="8">
        <v>82826</v>
      </c>
      <c r="L172" s="8">
        <v>82826</v>
      </c>
      <c r="M172" s="8">
        <v>0</v>
      </c>
      <c r="N172" s="8">
        <v>30850</v>
      </c>
      <c r="O172" s="8">
        <v>51976</v>
      </c>
    </row>
    <row r="173" spans="1:15" ht="15.75" x14ac:dyDescent="0.25">
      <c r="A173" s="19" t="s">
        <v>326</v>
      </c>
      <c r="B173" s="20"/>
      <c r="C173" s="20"/>
      <c r="D173" s="20"/>
      <c r="E173" s="20"/>
      <c r="F173" s="20"/>
      <c r="G173" s="20"/>
      <c r="H173" s="20"/>
      <c r="I173" s="19"/>
      <c r="J173" s="19"/>
      <c r="K173" s="21">
        <f>SUBTOTAL(109,Table13[2019-20
Final Allocation])</f>
        <v>3762777</v>
      </c>
      <c r="L173" s="21">
        <f>SUBTOTAL(109,Table13[Total Paid])</f>
        <v>3762777</v>
      </c>
      <c r="M173" s="21">
        <f>SUBTOTAL(109,Table13[Balance Remaining])</f>
        <v>0</v>
      </c>
      <c r="N173" s="21">
        <f>SUBTOTAL(109,Table13[1st
Apportionment])</f>
        <v>1332325</v>
      </c>
      <c r="O173" s="21">
        <f>SUBTOTAL(109,Table13[2nd Apportionment])</f>
        <v>2430452</v>
      </c>
    </row>
    <row r="174" spans="1:15" x14ac:dyDescent="0.2">
      <c r="A174" s="12" t="s">
        <v>1</v>
      </c>
    </row>
    <row r="175" spans="1:15" x14ac:dyDescent="0.2">
      <c r="A175" s="12" t="s">
        <v>2</v>
      </c>
    </row>
    <row r="176" spans="1:15" x14ac:dyDescent="0.2">
      <c r="A176" s="13" t="s">
        <v>580</v>
      </c>
    </row>
  </sheetData>
  <conditionalFormatting sqref="A174:A176">
    <cfRule type="colorScale" priority="2">
      <colorScale>
        <cfvo type="min"/>
        <cfvo type="max"/>
        <color rgb="FFFF7128"/>
        <color rgb="FFFFEF9C"/>
      </colorScale>
    </cfRule>
  </conditionalFormatting>
  <conditionalFormatting sqref="H174:H1048576 H1:H172">
    <cfRule type="duplicateValues" dxfId="0" priority="1"/>
  </conditionalFormatting>
  <pageMargins left="0.7" right="0.7" top="0.75" bottom="0.75" header="0.3" footer="0.3"/>
  <pageSetup paperSize="5" scale="73" fitToHeight="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Title V, Part B Alloc</vt:lpstr>
      <vt:lpstr>'2019 Title V, Part B Alloc'!Print_Area</vt:lpstr>
      <vt:lpstr>'2019 Title V, Part B Alloc'!Print_Titles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Ent-19: Title V, Part B, Subpart 2 (CA Dept of Education)</dc:title>
  <dc:subject>Every Student Succeeds Act Title V, Part B, Subpart 2 Rural and Low-Income Schools program entitlements for fiscal year 2019-20.</dc:subject>
  <dc:creator/>
  <cp:lastModifiedBy/>
  <dcterms:created xsi:type="dcterms:W3CDTF">2024-01-03T17:57:31Z</dcterms:created>
  <dcterms:modified xsi:type="dcterms:W3CDTF">2024-01-03T17:57:42Z</dcterms:modified>
</cp:coreProperties>
</file>