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8ACED567-5724-4A3D-81D6-7C18C53C76B5}" xr6:coauthVersionLast="47" xr6:coauthVersionMax="47" xr10:uidLastSave="{00000000-0000-0000-0000-000000000000}"/>
  <bookViews>
    <workbookView xWindow="-120" yWindow="-120" windowWidth="29040" windowHeight="15840" tabRatio="757" xr2:uid="{00000000-000D-0000-FFFF-FFFF00000000}"/>
  </bookViews>
  <sheets>
    <sheet name="fy21-TitleV PtB 2nd Apport" sheetId="4" r:id="rId1"/>
    <sheet name="fy21-TitleV PtB 2nd-COE Totals" sheetId="7" r:id="rId2"/>
  </sheets>
  <definedNames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Area" localSheetId="0">'fy21-TitleV PtB 2nd Apport'!$A$1:$K$128</definedName>
    <definedName name="_xlnm.Print_Area" localSheetId="1">'fy21-TitleV PtB 2nd-COE Totals'!$A$1:$E$42</definedName>
    <definedName name="_xlnm.Print_Titles" localSheetId="0">'fy21-TitleV PtB 2nd Apport'!$1:$5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5" i="4" l="1"/>
  <c r="J125" i="4"/>
  <c r="D37" i="7"/>
</calcChain>
</file>

<file path=xl/sharedStrings.xml><?xml version="1.0" encoding="utf-8"?>
<sst xmlns="http://schemas.openxmlformats.org/spreadsheetml/2006/main" count="1116" uniqueCount="455">
  <si>
    <t>Local Educational Agency</t>
  </si>
  <si>
    <t>California Department of Education</t>
  </si>
  <si>
    <t>School Fiscal Services Division</t>
  </si>
  <si>
    <t>Fi$Cal Supplier ID</t>
  </si>
  <si>
    <t>Fi$Cal Address Sequence ID</t>
  </si>
  <si>
    <t>Service Location Field</t>
  </si>
  <si>
    <t>12</t>
  </si>
  <si>
    <t>Antelope Elementary</t>
  </si>
  <si>
    <t>Barstow Unified</t>
  </si>
  <si>
    <t>Calipatria Unified</t>
  </si>
  <si>
    <t>Caruthers Unified</t>
  </si>
  <si>
    <t>Chowchilla Elementary</t>
  </si>
  <si>
    <t>Coalinga-Huron Unified</t>
  </si>
  <si>
    <t>Corning Union Elementary</t>
  </si>
  <si>
    <t>Cutler-Orosi Joint Unified</t>
  </si>
  <si>
    <t>Cutten Elementary</t>
  </si>
  <si>
    <t>Del Norte County Unified</t>
  </si>
  <si>
    <t>Dinuba Unified</t>
  </si>
  <si>
    <t>Dos Palos Oro Loma Joint Unified</t>
  </si>
  <si>
    <t>El Tejon Unified</t>
  </si>
  <si>
    <t>Eureka City Schools</t>
  </si>
  <si>
    <t>Firebaugh-Las Deltas Unified</t>
  </si>
  <si>
    <t>Fort Bragg Unified</t>
  </si>
  <si>
    <t>Golden Plains Unified</t>
  </si>
  <si>
    <t>Gustine Unified</t>
  </si>
  <si>
    <t>Kernville Union Elementary</t>
  </si>
  <si>
    <t>King City Union</t>
  </si>
  <si>
    <t>Kings River Union Elementary</t>
  </si>
  <si>
    <t>Klamath-Trinity Joint Unified</t>
  </si>
  <si>
    <t>Konocti Unified</t>
  </si>
  <si>
    <t>Laton Joint Unified</t>
  </si>
  <si>
    <t>Le Grand Union High</t>
  </si>
  <si>
    <t>Los Banos Unified</t>
  </si>
  <si>
    <t>Lucerne Valley Unified</t>
  </si>
  <si>
    <t>Mariposa County Unified</t>
  </si>
  <si>
    <t>Mendota Unified</t>
  </si>
  <si>
    <t>Modoc Joint Unified</t>
  </si>
  <si>
    <t>Mojave Unified</t>
  </si>
  <si>
    <t>Mt. Shasta Union Elementary</t>
  </si>
  <si>
    <t>Muroc Joint Unified</t>
  </si>
  <si>
    <t>Needles Unified</t>
  </si>
  <si>
    <t>Oroville City Elementary</t>
  </si>
  <si>
    <t>Pacific Union Elementary</t>
  </si>
  <si>
    <t>Palermo Union Elementary</t>
  </si>
  <si>
    <t>Parlier Unified</t>
  </si>
  <si>
    <t>Pixley Union Elementary</t>
  </si>
  <si>
    <t>Red Bluff Union Elementary</t>
  </si>
  <si>
    <t>Reef-Sunset Unified</t>
  </si>
  <si>
    <t>Rio Dell Elementary</t>
  </si>
  <si>
    <t>Solvang Elementary</t>
  </si>
  <si>
    <t>South Monterey County Joint Union High</t>
  </si>
  <si>
    <t>Sundale Union Elementary</t>
  </si>
  <si>
    <t>Susanville Elementary</t>
  </si>
  <si>
    <t>Taft City</t>
  </si>
  <si>
    <t>Taft Union High</t>
  </si>
  <si>
    <t>Thermalito Union Elementary</t>
  </si>
  <si>
    <t>Ukiah Unified</t>
  </si>
  <si>
    <t>Upper Lake Unified</t>
  </si>
  <si>
    <t>Vineland Elementary</t>
  </si>
  <si>
    <t>Wasco Union Elementary</t>
  </si>
  <si>
    <t>Wasco Union High</t>
  </si>
  <si>
    <t>Weed Union Elementary</t>
  </si>
  <si>
    <t>West Park Elementary</t>
  </si>
  <si>
    <t>Willits Unified</t>
  </si>
  <si>
    <t>Wilsona Elementary</t>
  </si>
  <si>
    <t>Yreka Union Elementary</t>
  </si>
  <si>
    <t>School Code</t>
  </si>
  <si>
    <t>Direct Funded Charter School Number</t>
  </si>
  <si>
    <t>54</t>
  </si>
  <si>
    <t>52</t>
  </si>
  <si>
    <t>36</t>
  </si>
  <si>
    <t>13</t>
  </si>
  <si>
    <t>10</t>
  </si>
  <si>
    <t>20</t>
  </si>
  <si>
    <t>16</t>
  </si>
  <si>
    <t>42</t>
  </si>
  <si>
    <t>08</t>
  </si>
  <si>
    <t>24</t>
  </si>
  <si>
    <t>47</t>
  </si>
  <si>
    <t>15</t>
  </si>
  <si>
    <t>23</t>
  </si>
  <si>
    <t>04</t>
  </si>
  <si>
    <t>27</t>
  </si>
  <si>
    <t>19</t>
  </si>
  <si>
    <t>29</t>
  </si>
  <si>
    <t>11</t>
  </si>
  <si>
    <t>45</t>
  </si>
  <si>
    <t>17</t>
  </si>
  <si>
    <t>22</t>
  </si>
  <si>
    <t>25</t>
  </si>
  <si>
    <t>32</t>
  </si>
  <si>
    <t>18</t>
  </si>
  <si>
    <t>37</t>
  </si>
  <si>
    <t>County
Treasurer</t>
  </si>
  <si>
    <t>County Code</t>
  </si>
  <si>
    <t>County Total</t>
  </si>
  <si>
    <t xml:space="preserve"> </t>
  </si>
  <si>
    <t>Statewide Total</t>
  </si>
  <si>
    <t>Invoice Number</t>
  </si>
  <si>
    <t xml:space="preserve">Title V, Part B, Subpart 2, Rural and Low-Income School Program
</t>
  </si>
  <si>
    <t xml:space="preserve">Every Student Succeeds Act
</t>
  </si>
  <si>
    <t>Arcata Elementary</t>
  </si>
  <si>
    <t>Del Norte County Office of Education</t>
  </si>
  <si>
    <t>Glenn County Office of Education</t>
  </si>
  <si>
    <t>Greenfield Union Elementary</t>
  </si>
  <si>
    <t>Humboldt County Office of Education</t>
  </si>
  <si>
    <t>Mendocino County Office of Education</t>
  </si>
  <si>
    <t>Modoc County Office of Education</t>
  </si>
  <si>
    <t>Siskiyou County Office of Education</t>
  </si>
  <si>
    <t>Tehama County Department of Education</t>
  </si>
  <si>
    <t>Willits Charter</t>
  </si>
  <si>
    <t>Willits Elementary Charter</t>
  </si>
  <si>
    <t>Wonderful College Prep Academy</t>
  </si>
  <si>
    <t>0000000</t>
  </si>
  <si>
    <t>71472</t>
  </si>
  <si>
    <t>62679</t>
  </si>
  <si>
    <t>67611</t>
  </si>
  <si>
    <t>63107</t>
  </si>
  <si>
    <t>75598</t>
  </si>
  <si>
    <t>65193</t>
  </si>
  <si>
    <t>62125</t>
  </si>
  <si>
    <t>71498</t>
  </si>
  <si>
    <t>71860</t>
  </si>
  <si>
    <t>62745</t>
  </si>
  <si>
    <t>10082</t>
  </si>
  <si>
    <t>61820</t>
  </si>
  <si>
    <t>75531</t>
  </si>
  <si>
    <t>75317</t>
  </si>
  <si>
    <t>75168</t>
  </si>
  <si>
    <t>75515</t>
  </si>
  <si>
    <t>73809</t>
  </si>
  <si>
    <t>65565</t>
  </si>
  <si>
    <t>76802</t>
  </si>
  <si>
    <t>10116</t>
  </si>
  <si>
    <t>75234</t>
  </si>
  <si>
    <t>66035</t>
  </si>
  <si>
    <t>73619</t>
  </si>
  <si>
    <t>10124</t>
  </si>
  <si>
    <t>63545</t>
  </si>
  <si>
    <t>66050</t>
  </si>
  <si>
    <t>71969</t>
  </si>
  <si>
    <t>62901</t>
  </si>
  <si>
    <t>64022</t>
  </si>
  <si>
    <t>62281</t>
  </si>
  <si>
    <t>65730</t>
  </si>
  <si>
    <t>65755</t>
  </si>
  <si>
    <t>75051</t>
  </si>
  <si>
    <t>65532</t>
  </si>
  <si>
    <t>10231</t>
  </si>
  <si>
    <t>75127</t>
  </si>
  <si>
    <t>10256</t>
  </si>
  <si>
    <t>73585</t>
  </si>
  <si>
    <t>63677</t>
  </si>
  <si>
    <t>70425</t>
  </si>
  <si>
    <t>63685</t>
  </si>
  <si>
    <t>67801</t>
  </si>
  <si>
    <t>61507</t>
  </si>
  <si>
    <t>61523</t>
  </si>
  <si>
    <t>62364</t>
  </si>
  <si>
    <t>72041</t>
  </si>
  <si>
    <t>66969</t>
  </si>
  <si>
    <t>71621</t>
  </si>
  <si>
    <t>73932</t>
  </si>
  <si>
    <t>63008</t>
  </si>
  <si>
    <t>10470</t>
  </si>
  <si>
    <t>69336</t>
  </si>
  <si>
    <t>66068</t>
  </si>
  <si>
    <t>72173</t>
  </si>
  <si>
    <t>64196</t>
  </si>
  <si>
    <t>63800</t>
  </si>
  <si>
    <t>63818</t>
  </si>
  <si>
    <t>10520</t>
  </si>
  <si>
    <t>61549</t>
  </si>
  <si>
    <t>65615</t>
  </si>
  <si>
    <t>76976</t>
  </si>
  <si>
    <t>63834</t>
  </si>
  <si>
    <t>63842</t>
  </si>
  <si>
    <t>63859</t>
  </si>
  <si>
    <t>70482</t>
  </si>
  <si>
    <t>62539</t>
  </si>
  <si>
    <t>65623</t>
  </si>
  <si>
    <t>2330363</t>
  </si>
  <si>
    <t>0125658</t>
  </si>
  <si>
    <t>65151</t>
  </si>
  <si>
    <t>10157</t>
  </si>
  <si>
    <t>0119669</t>
  </si>
  <si>
    <t>70508</t>
  </si>
  <si>
    <t>0166</t>
  </si>
  <si>
    <t>C0166</t>
  </si>
  <si>
    <t>1373</t>
  </si>
  <si>
    <t>C1373</t>
  </si>
  <si>
    <t>1078</t>
  </si>
  <si>
    <t>C1078</t>
  </si>
  <si>
    <t>71985</t>
  </si>
  <si>
    <t>Liberty Elementary</t>
  </si>
  <si>
    <t>District Code</t>
  </si>
  <si>
    <t>2330454</t>
  </si>
  <si>
    <t>0439</t>
  </si>
  <si>
    <t>C0439</t>
  </si>
  <si>
    <t>Accelerated Achievement Academy</t>
  </si>
  <si>
    <t>63032</t>
  </si>
  <si>
    <t>0111203</t>
  </si>
  <si>
    <t>1962</t>
  </si>
  <si>
    <t>C1962</t>
  </si>
  <si>
    <t>Alder Grove Charter School 2</t>
  </si>
  <si>
    <t>65201</t>
  </si>
  <si>
    <t>Chowchilla Union High</t>
  </si>
  <si>
    <t>6120562</t>
  </si>
  <si>
    <t>0466</t>
  </si>
  <si>
    <t>C0466</t>
  </si>
  <si>
    <t>Coastal Grove Charter</t>
  </si>
  <si>
    <t>63891</t>
  </si>
  <si>
    <t>Corcoran Joint Unified</t>
  </si>
  <si>
    <t>0109975</t>
  </si>
  <si>
    <t>0744</t>
  </si>
  <si>
    <t>C0744</t>
  </si>
  <si>
    <t>Fuente Nueva Charter</t>
  </si>
  <si>
    <t>0117168</t>
  </si>
  <si>
    <t>0983</t>
  </si>
  <si>
    <t>C0983</t>
  </si>
  <si>
    <t>Golden Eagle Charter</t>
  </si>
  <si>
    <t>62687</t>
  </si>
  <si>
    <t>0124263</t>
  </si>
  <si>
    <t>1320</t>
  </si>
  <si>
    <t>C1320</t>
  </si>
  <si>
    <t>Laurel Tree Charter</t>
  </si>
  <si>
    <t>64048</t>
  </si>
  <si>
    <t>Lucerne Elementary</t>
  </si>
  <si>
    <t>67777</t>
  </si>
  <si>
    <t>Morongo Unified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</si>
  <si>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</si>
  <si>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</si>
  <si>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</si>
  <si>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</si>
  <si>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</si>
  <si>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</si>
  <si>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</si>
  <si>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</t>
  </si>
  <si>
    <t>0137372</t>
  </si>
  <si>
    <t>1958</t>
  </si>
  <si>
    <t>C1958</t>
  </si>
  <si>
    <t>Northern United - Siskiyou Charter</t>
  </si>
  <si>
    <t>62976</t>
  </si>
  <si>
    <t>1230150</t>
  </si>
  <si>
    <t>1884</t>
  </si>
  <si>
    <t>C1884</t>
  </si>
  <si>
    <t>Pacific View Charter 2.0</t>
  </si>
  <si>
    <t>67181</t>
  </si>
  <si>
    <t>Palo Verde Unified</t>
  </si>
  <si>
    <t>3230083</t>
  </si>
  <si>
    <t>0146</t>
  </si>
  <si>
    <t>C0146</t>
  </si>
  <si>
    <t>Plumas Charter</t>
  </si>
  <si>
    <t>10322</t>
  </si>
  <si>
    <t>Plumas County Office of Education</t>
  </si>
  <si>
    <t>2330413</t>
  </si>
  <si>
    <t>0271</t>
  </si>
  <si>
    <t>C0271</t>
  </si>
  <si>
    <t>Redwood Academy of Ukiah</t>
  </si>
  <si>
    <t>0137653</t>
  </si>
  <si>
    <t>1496</t>
  </si>
  <si>
    <t>C1496</t>
  </si>
  <si>
    <t>Redwood Coast Montessori</t>
  </si>
  <si>
    <t>0124164</t>
  </si>
  <si>
    <t>1304</t>
  </si>
  <si>
    <t>C1304</t>
  </si>
  <si>
    <t>Redwood Preparatory Charter</t>
  </si>
  <si>
    <t>0115055</t>
  </si>
  <si>
    <t>0910</t>
  </si>
  <si>
    <t>C0910</t>
  </si>
  <si>
    <t>River Oak Charter</t>
  </si>
  <si>
    <t>66357</t>
  </si>
  <si>
    <t>0124834</t>
  </si>
  <si>
    <t>1336</t>
  </si>
  <si>
    <t>C1336</t>
  </si>
  <si>
    <t>Sierra Academy of Expeditionary Learning</t>
  </si>
  <si>
    <t>0129577</t>
  </si>
  <si>
    <t>1616</t>
  </si>
  <si>
    <t>C1616</t>
  </si>
  <si>
    <t>STREAM Charter</t>
  </si>
  <si>
    <t>72181</t>
  </si>
  <si>
    <t>Sunnyside Union Elementary</t>
  </si>
  <si>
    <t>6117386</t>
  </si>
  <si>
    <t>0276</t>
  </si>
  <si>
    <t>C0276</t>
  </si>
  <si>
    <t>Tree of Life Charter</t>
  </si>
  <si>
    <t>10553</t>
  </si>
  <si>
    <t>Tuolumne County Superintendent of Schools</t>
  </si>
  <si>
    <t>0137729</t>
  </si>
  <si>
    <t>0859</t>
  </si>
  <si>
    <t>C0859</t>
  </si>
  <si>
    <t>Uncharted Shores Academy</t>
  </si>
  <si>
    <t>0111708</t>
  </si>
  <si>
    <t>0769</t>
  </si>
  <si>
    <t>C0769</t>
  </si>
  <si>
    <t>Union Street Charter</t>
  </si>
  <si>
    <t>62547</t>
  </si>
  <si>
    <t>Westside Elementary</t>
  </si>
  <si>
    <t>72298</t>
  </si>
  <si>
    <t>Woodville Union Elementary</t>
  </si>
  <si>
    <t>Mendocino</t>
  </si>
  <si>
    <t>0000004364</t>
  </si>
  <si>
    <t>Humboldt</t>
  </si>
  <si>
    <t>0000011813</t>
  </si>
  <si>
    <t>Tehama</t>
  </si>
  <si>
    <t>0000011857</t>
  </si>
  <si>
    <t>San Bernardino</t>
  </si>
  <si>
    <t>0000011839</t>
  </si>
  <si>
    <t>San Diego</t>
  </si>
  <si>
    <t>0000007988</t>
  </si>
  <si>
    <t>Imperial</t>
  </si>
  <si>
    <t>0000011814</t>
  </si>
  <si>
    <t>Fresno</t>
  </si>
  <si>
    <t>0000006842</t>
  </si>
  <si>
    <t>Madera</t>
  </si>
  <si>
    <t>0000011826</t>
  </si>
  <si>
    <t>Los Angeles</t>
  </si>
  <si>
    <t>0000044132</t>
  </si>
  <si>
    <t>Kings</t>
  </si>
  <si>
    <t>0000012471</t>
  </si>
  <si>
    <t>Tulare</t>
  </si>
  <si>
    <t>0000011859</t>
  </si>
  <si>
    <t>Santa Barbara</t>
  </si>
  <si>
    <t>0000002583</t>
  </si>
  <si>
    <t>Del Norte</t>
  </si>
  <si>
    <t>0000011789</t>
  </si>
  <si>
    <t>Merced</t>
  </si>
  <si>
    <t>0000011831</t>
  </si>
  <si>
    <t>Butte</t>
  </si>
  <si>
    <t>0000004172</t>
  </si>
  <si>
    <t>Glenn</t>
  </si>
  <si>
    <t>0000011791</t>
  </si>
  <si>
    <t>Kern</t>
  </si>
  <si>
    <t>0000040496</t>
  </si>
  <si>
    <t>Lake</t>
  </si>
  <si>
    <t>0000011819</t>
  </si>
  <si>
    <t>Lassen</t>
  </si>
  <si>
    <t>0000011821</t>
  </si>
  <si>
    <t>Mariposa</t>
  </si>
  <si>
    <t>0000011869</t>
  </si>
  <si>
    <t>Modoc</t>
  </si>
  <si>
    <t>0000004323</t>
  </si>
  <si>
    <t>Monterey</t>
  </si>
  <si>
    <t>0000008322</t>
  </si>
  <si>
    <t>Nevada</t>
  </si>
  <si>
    <t>0000011835</t>
  </si>
  <si>
    <t>Plumas</t>
  </si>
  <si>
    <t>0000011836</t>
  </si>
  <si>
    <t>Shasta</t>
  </si>
  <si>
    <t>0000011849</t>
  </si>
  <si>
    <t>Siskiyou</t>
  </si>
  <si>
    <t>0000011782</t>
  </si>
  <si>
    <t>County Name</t>
  </si>
  <si>
    <t>55</t>
  </si>
  <si>
    <t>33</t>
  </si>
  <si>
    <t>Tuolumne</t>
  </si>
  <si>
    <t>0000004851</t>
  </si>
  <si>
    <t>Riverside</t>
  </si>
  <si>
    <t>0000011837</t>
  </si>
  <si>
    <t>N/A</t>
  </si>
  <si>
    <t>61408</t>
  </si>
  <si>
    <t>Biggs Unified</t>
  </si>
  <si>
    <t>El Dorado</t>
  </si>
  <si>
    <t>0000011790</t>
  </si>
  <si>
    <t>09</t>
  </si>
  <si>
    <t>61838</t>
  </si>
  <si>
    <t>0139006</t>
  </si>
  <si>
    <t>1964</t>
  </si>
  <si>
    <t>C1964</t>
  </si>
  <si>
    <t>Cottonwood</t>
  </si>
  <si>
    <t>69989</t>
  </si>
  <si>
    <t>Fall River Joint Unified</t>
  </si>
  <si>
    <t>65698</t>
  </si>
  <si>
    <t>Hilmar Unified</t>
  </si>
  <si>
    <t>62885</t>
  </si>
  <si>
    <t>Hydesville Elementary</t>
  </si>
  <si>
    <t>10173</t>
  </si>
  <si>
    <t>Lake County Office of Education</t>
  </si>
  <si>
    <t>63966</t>
  </si>
  <si>
    <t>Lakeside Union Elementary</t>
  </si>
  <si>
    <t>67827</t>
  </si>
  <si>
    <t>0137224</t>
  </si>
  <si>
    <t>1942</t>
  </si>
  <si>
    <t>C1942</t>
  </si>
  <si>
    <t>Mojave River Academy - Silver Mountain</t>
  </si>
  <si>
    <t>68213</t>
  </si>
  <si>
    <t>Mountain Empire Unified</t>
  </si>
  <si>
    <t>72058</t>
  </si>
  <si>
    <t>Pleasant View Elementary</t>
  </si>
  <si>
    <t>62380</t>
  </si>
  <si>
    <t>Raisin City Elementary</t>
  </si>
  <si>
    <t>1530500</t>
  </si>
  <si>
    <t>2050</t>
  </si>
  <si>
    <t>C2050</t>
  </si>
  <si>
    <t>Ridgecrest Elementary Academy for Language, Music, and Science</t>
  </si>
  <si>
    <t>76455</t>
  </si>
  <si>
    <t>Scott Valley Unified</t>
  </si>
  <si>
    <t>0135756</t>
  </si>
  <si>
    <t>2066</t>
  </si>
  <si>
    <t>C2066</t>
  </si>
  <si>
    <t>Thompson Peak Charter</t>
  </si>
  <si>
    <t>Trinity</t>
  </si>
  <si>
    <t>0000004402</t>
  </si>
  <si>
    <t>53</t>
  </si>
  <si>
    <t>76513</t>
  </si>
  <si>
    <t>Trinity Alps Unified</t>
  </si>
  <si>
    <t>Fiscal Year 2021–22</t>
  </si>
  <si>
    <t>San Joaquin</t>
  </si>
  <si>
    <t>0000011841</t>
  </si>
  <si>
    <t>39</t>
  </si>
  <si>
    <t>0127134</t>
  </si>
  <si>
    <t>1775</t>
  </si>
  <si>
    <t>C1775</t>
  </si>
  <si>
    <t>2nd
Apportionment</t>
  </si>
  <si>
    <t>2021–22
Final Allocation</t>
  </si>
  <si>
    <t>72371</t>
  </si>
  <si>
    <t>Sonora Elementary</t>
  </si>
  <si>
    <t>77388</t>
  </si>
  <si>
    <t>River Islands Technology Academy II</t>
  </si>
  <si>
    <t xml:space="preserve">Schedule of the Second Apportionment
</t>
  </si>
  <si>
    <t>21-14356 05-06-2022</t>
  </si>
  <si>
    <t>June 2022</t>
  </si>
  <si>
    <t>Voucher #</t>
  </si>
  <si>
    <t>00311299</t>
  </si>
  <si>
    <t>00311300</t>
  </si>
  <si>
    <t>00311301</t>
  </si>
  <si>
    <t>00311302</t>
  </si>
  <si>
    <t>00311303</t>
  </si>
  <si>
    <t>00311304</t>
  </si>
  <si>
    <t>00311305</t>
  </si>
  <si>
    <t>00311306</t>
  </si>
  <si>
    <t>00311307</t>
  </si>
  <si>
    <t>00311308</t>
  </si>
  <si>
    <t>00311309</t>
  </si>
  <si>
    <t>00311310</t>
  </si>
  <si>
    <t>00311311</t>
  </si>
  <si>
    <t>00311312</t>
  </si>
  <si>
    <t>00311313</t>
  </si>
  <si>
    <t>00311314</t>
  </si>
  <si>
    <t>00311315</t>
  </si>
  <si>
    <t>00311316</t>
  </si>
  <si>
    <t>00311317</t>
  </si>
  <si>
    <t>00311318</t>
  </si>
  <si>
    <t>00311319</t>
  </si>
  <si>
    <t>00311320</t>
  </si>
  <si>
    <t>00311321</t>
  </si>
  <si>
    <t>00311322</t>
  </si>
  <si>
    <t>00311323</t>
  </si>
  <si>
    <t>00311324</t>
  </si>
  <si>
    <t>00311325</t>
  </si>
  <si>
    <t>00311326</t>
  </si>
  <si>
    <t>00311327</t>
  </si>
  <si>
    <t>00311328</t>
  </si>
  <si>
    <t>00311329</t>
  </si>
  <si>
    <t xml:space="preserve">County Summary of the Second Apportionment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</si>
</sst>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Segoe UI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Alignment="0" applyProtection="0"/>
    <xf numFmtId="0" fontId="3" fillId="0" borderId="2" applyNumberFormat="0" applyFill="0" applyAlignment="0" applyProtection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11" fillId="0" borderId="0" applyNumberFormat="0" applyFill="0" applyAlignment="0" applyProtection="0"/>
    <xf numFmtId="0" fontId="11" fillId="0" borderId="0" applyNumberFormat="0" applyFill="0" applyAlignment="0" applyProtection="0"/>
    <xf numFmtId="0" fontId="11" fillId="0" borderId="0" applyNumberFormat="0" applyFill="0" applyAlignment="0" applyProtection="0"/>
  </cellStyleXfs>
  <cellXfs count="53">
    <xf numFmtId="0" fontId="0" fillId="0" borderId="0" xfId="0"/>
    <xf numFmtId="0" fontId="4" fillId="0" borderId="0" xfId="0" quotePrefix="1" applyFont="1" applyAlignment="1">
      <alignment horizontal="center"/>
    </xf>
    <xf numFmtId="0" fontId="4" fillId="0" borderId="0" xfId="6" applyFont="1"/>
    <xf numFmtId="15" fontId="4" fillId="0" borderId="0" xfId="6" quotePrefix="1" applyNumberFormat="1" applyFont="1"/>
    <xf numFmtId="0" fontId="11" fillId="0" borderId="0" xfId="2" applyFill="1" applyAlignment="1">
      <alignment horizontal="centerContinuous" wrapText="1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quotePrefix="1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11" fillId="0" borderId="0" xfId="2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2" applyFont="1" applyFill="1" applyAlignment="1">
      <alignment horizontal="center" wrapText="1"/>
    </xf>
    <xf numFmtId="0" fontId="4" fillId="0" borderId="0" xfId="6" applyFont="1" applyAlignment="1">
      <alignment horizontal="left"/>
    </xf>
    <xf numFmtId="0" fontId="0" fillId="0" borderId="0" xfId="0" applyAlignment="1">
      <alignment horizontal="left"/>
    </xf>
    <xf numFmtId="0" fontId="10" fillId="3" borderId="4" xfId="0" applyFont="1" applyFill="1" applyBorder="1" applyAlignment="1">
      <alignment horizontal="center" wrapText="1"/>
    </xf>
    <xf numFmtId="0" fontId="10" fillId="3" borderId="4" xfId="0" quotePrefix="1" applyFont="1" applyFill="1" applyBorder="1" applyAlignment="1">
      <alignment horizontal="center" wrapText="1"/>
    </xf>
    <xf numFmtId="164" fontId="10" fillId="3" borderId="4" xfId="1" applyNumberFormat="1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164" fontId="10" fillId="3" borderId="3" xfId="1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5" fillId="0" borderId="0" xfId="2" applyFont="1" applyFill="1" applyAlignment="1">
      <alignment horizontal="center" wrapText="1"/>
    </xf>
    <xf numFmtId="0" fontId="5" fillId="0" borderId="0" xfId="2" applyFont="1" applyFill="1" applyAlignment="1">
      <alignment horizontal="centerContinuous" wrapText="1"/>
    </xf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1" applyNumberFormat="1" applyFont="1" applyFill="1" applyBorder="1" applyAlignment="1">
      <alignment wrapText="1"/>
    </xf>
    <xf numFmtId="165" fontId="4" fillId="0" borderId="1" xfId="1" applyNumberFormat="1" applyFont="1" applyFill="1" applyBorder="1" applyAlignment="1">
      <alignment wrapText="1"/>
    </xf>
    <xf numFmtId="165" fontId="4" fillId="0" borderId="0" xfId="1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5" fontId="0" fillId="0" borderId="0" xfId="0" applyNumberFormat="1"/>
    <xf numFmtId="165" fontId="0" fillId="0" borderId="1" xfId="0" applyNumberFormat="1" applyBorder="1"/>
    <xf numFmtId="49" fontId="3" fillId="0" borderId="2" xfId="3" applyNumberFormat="1" applyFill="1"/>
    <xf numFmtId="165" fontId="3" fillId="0" borderId="2" xfId="3" applyNumberFormat="1" applyFill="1"/>
    <xf numFmtId="0" fontId="3" fillId="0" borderId="2" xfId="3" applyFill="1"/>
    <xf numFmtId="0" fontId="11" fillId="0" borderId="0" xfId="10" applyFill="1" applyAlignment="1">
      <alignment horizontal="left"/>
    </xf>
    <xf numFmtId="0" fontId="3" fillId="0" borderId="0" xfId="0" applyFont="1"/>
    <xf numFmtId="0" fontId="12" fillId="0" borderId="0" xfId="2" applyFont="1" applyFill="1" applyAlignment="1">
      <alignment horizontal="left"/>
    </xf>
    <xf numFmtId="0" fontId="5" fillId="0" borderId="0" xfId="9" applyFont="1" applyFill="1" applyAlignment="1">
      <alignment horizontal="left"/>
    </xf>
    <xf numFmtId="0" fontId="3" fillId="0" borderId="2" xfId="3" applyFill="1" applyAlignment="1">
      <alignment horizontal="left"/>
    </xf>
    <xf numFmtId="0" fontId="3" fillId="0" borderId="2" xfId="3" applyNumberFormat="1" applyFill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4" fillId="0" borderId="0" xfId="7" quotePrefix="1" applyFont="1" applyAlignment="1">
      <alignment horizontal="left" wrapText="1"/>
    </xf>
    <xf numFmtId="0" fontId="4" fillId="2" borderId="0" xfId="7" quotePrefix="1" applyFont="1" applyFill="1" applyAlignment="1">
      <alignment horizontal="left" wrapText="1"/>
    </xf>
    <xf numFmtId="0" fontId="4" fillId="0" borderId="0" xfId="7" applyFont="1" applyAlignment="1">
      <alignment horizontal="left" wrapText="1"/>
    </xf>
    <xf numFmtId="0" fontId="0" fillId="0" borderId="0" xfId="0" applyAlignment="1">
      <alignment wrapText="1"/>
    </xf>
    <xf numFmtId="0" fontId="4" fillId="0" borderId="1" xfId="7" quotePrefix="1" applyFont="1" applyBorder="1" applyAlignment="1">
      <alignment horizontal="left" wrapText="1"/>
    </xf>
  </cellXfs>
  <cellStyles count="12">
    <cellStyle name="Comma" xfId="1" builtinId="3"/>
    <cellStyle name="Currency 2" xfId="5" xr:uid="{00000000-0005-0000-0000-000001000000}"/>
    <cellStyle name="Heading 1" xfId="2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Normal" xfId="0" builtinId="0" customBuiltin="1"/>
    <cellStyle name="Normal 13" xfId="7" xr:uid="{00000000-0005-0000-0000-000004000000}"/>
    <cellStyle name="Normal 2" xfId="4" xr:uid="{00000000-0005-0000-0000-000005000000}"/>
    <cellStyle name="Normal 20" xfId="6" xr:uid="{00000000-0005-0000-0000-000006000000}"/>
    <cellStyle name="Normal 3" xfId="8" xr:uid="{00000000-0005-0000-0000-000007000000}"/>
    <cellStyle name="Total" xfId="3" builtinId="25" customBuiltin="1"/>
  </cellStyles>
  <dxfs count="43"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.0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indexed="65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ill>
        <patternFill patternType="none">
          <fgColor indexed="64"/>
          <bgColor auto="1"/>
        </patternFill>
      </fill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8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5:K125" totalsRowCount="1" headerRowDxfId="42" dataDxfId="40" totalsRowDxfId="38" headerRowBorderDxfId="41" tableBorderDxfId="39" totalsRowCellStyle="Total">
  <autoFilter ref="A5:K124" xr:uid="{0F8EBEC6-C6DD-49F0-98DD-2DF88C119A6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County Name" totalsRowLabel="Statewide Total" dataDxfId="37" totalsRowDxfId="36" totalsRowCellStyle="Total"/>
    <tableColumn id="10" xr3:uid="{00000000-0010-0000-0000-00000A000000}" name="Fi$Cal Supplier ID" dataDxfId="35" totalsRowDxfId="34" totalsRowCellStyle="Total"/>
    <tableColumn id="11" xr3:uid="{00000000-0010-0000-0000-00000B000000}" name="Fi$Cal Address Sequence ID" dataDxfId="33" totalsRowDxfId="32" totalsRowCellStyle="Total"/>
    <tableColumn id="13" xr3:uid="{00000000-0010-0000-0000-00000D000000}" name="County Code" dataDxfId="31" totalsRowDxfId="30" totalsRowCellStyle="Total"/>
    <tableColumn id="15" xr3:uid="{00000000-0010-0000-0000-00000F000000}" name="District Code" dataDxfId="29" totalsRowDxfId="28" totalsRowCellStyle="Total"/>
    <tableColumn id="16" xr3:uid="{00000000-0010-0000-0000-000010000000}" name="School Code" dataDxfId="27" totalsRowDxfId="26" totalsRowCellStyle="Total"/>
    <tableColumn id="17" xr3:uid="{00000000-0010-0000-0000-000011000000}" name="Direct Funded Charter School Number" dataDxfId="25" totalsRowDxfId="24" totalsRowCellStyle="Total"/>
    <tableColumn id="19" xr3:uid="{00000000-0010-0000-0000-000013000000}" name="Service Location Field" dataDxfId="2" totalsRowDxfId="23" totalsRowCellStyle="Total"/>
    <tableColumn id="7" xr3:uid="{00000000-0010-0000-0000-000007000000}" name="Local Educational Agency" dataDxfId="0" totalsRowDxfId="22" totalsRowCellStyle="Total"/>
    <tableColumn id="8" xr3:uid="{00000000-0010-0000-0000-000008000000}" name="2021–22_x000a_Final Allocation" totalsRowFunction="custom" dataDxfId="1" totalsRowDxfId="21" totalsRowCellStyle="Total">
      <totalsRowFormula>SUBTOTAL(109, Table13[2021–22
Final Allocation])</totalsRowFormula>
    </tableColumn>
    <tableColumn id="9" xr3:uid="{00000000-0010-0000-0000-000009000000}" name="2nd_x000a_Apportionment" totalsRowFunction="custom" dataDxfId="20" totalsRowDxfId="19" totalsRowCellStyle="Total">
      <totalsRowFormula>SUBTOTAL(109, Table13[2nd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ional agencies receiving an apportionment of funds for the Title V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34" displayName="Table134" ref="A5:E37" totalsRowCount="1" headerRowDxfId="18" dataDxfId="16" totalsRowDxfId="14" headerRowBorderDxfId="17" tableBorderDxfId="15" totalsRowCellStyle="Total">
  <sortState xmlns:xlrd2="http://schemas.microsoft.com/office/spreadsheetml/2017/richdata2" ref="A3:D137">
    <sortCondition ref="A3:A137"/>
  </sortState>
  <tableColumns count="5">
    <tableColumn id="13" xr3:uid="{00000000-0010-0000-0100-00000D000000}" name="County Code" totalsRowLabel="Statewide Total" dataDxfId="13" totalsRowDxfId="12" totalsRowCellStyle="Total"/>
    <tableColumn id="1" xr3:uid="{00000000-0010-0000-0100-000001000000}" name="County_x000a_Treasurer" dataDxfId="11" totalsRowDxfId="10" totalsRowCellStyle="Total"/>
    <tableColumn id="2" xr3:uid="{00000000-0010-0000-0100-000002000000}" name="Invoice Number" totalsRowLabel=" " dataDxfId="9" totalsRowDxfId="8" totalsRowCellStyle="Total"/>
    <tableColumn id="9" xr3:uid="{00000000-0010-0000-0100-000009000000}" name="County Total" totalsRowFunction="custom" dataDxfId="7" totalsRowDxfId="6" totalsRowCellStyle="Total">
      <totalsRowFormula>SUBTOTAL(109, Table134[County Total])</totalsRowFormula>
    </tableColumn>
    <tableColumn id="3" xr3:uid="{97741AA8-AF34-4255-AA78-71F3C8A86419}" name="Voucher #" dataDxfId="5" totalsRowDxfId="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counties receiving an apportionment of funds for the Title V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9"/>
  <sheetViews>
    <sheetView tabSelected="1" zoomScaleNormal="100" workbookViewId="0"/>
  </sheetViews>
  <sheetFormatPr defaultRowHeight="15" x14ac:dyDescent="0.2"/>
  <cols>
    <col min="1" max="1" width="15.21875" style="6" customWidth="1"/>
    <col min="2" max="3" width="12.21875" style="6" customWidth="1"/>
    <col min="4" max="4" width="8.77734375" customWidth="1"/>
    <col min="5" max="5" width="7.77734375" style="6" customWidth="1"/>
    <col min="6" max="6" width="12.21875" style="6" customWidth="1"/>
    <col min="7" max="7" width="9.5546875" style="6" customWidth="1"/>
    <col min="8" max="8" width="9.77734375" style="6" customWidth="1"/>
    <col min="9" max="9" width="48.77734375" customWidth="1"/>
    <col min="10" max="10" width="16.109375" bestFit="1" customWidth="1"/>
    <col min="11" max="11" width="15.77734375" customWidth="1"/>
    <col min="12" max="12" width="8.77734375" customWidth="1"/>
  </cols>
  <sheetData>
    <row r="1" spans="1:11" s="31" customFormat="1" ht="20.25" x14ac:dyDescent="0.3">
      <c r="A1" s="43" t="s">
        <v>419</v>
      </c>
      <c r="B1" s="14"/>
      <c r="C1" s="28"/>
      <c r="D1" s="29"/>
      <c r="E1" s="28"/>
      <c r="F1" s="28"/>
      <c r="G1" s="28"/>
      <c r="H1" s="28"/>
      <c r="I1" s="30"/>
      <c r="J1" s="30"/>
      <c r="K1" s="30"/>
    </row>
    <row r="2" spans="1:11" ht="18" x14ac:dyDescent="0.25">
      <c r="A2" s="44" t="s">
        <v>99</v>
      </c>
      <c r="B2" s="14"/>
      <c r="C2" s="12"/>
      <c r="D2" s="4"/>
      <c r="E2" s="12"/>
      <c r="F2" s="12"/>
      <c r="G2" s="12"/>
      <c r="H2" s="12"/>
      <c r="I2" s="5"/>
      <c r="J2" s="5"/>
      <c r="K2" s="5"/>
    </row>
    <row r="3" spans="1:11" ht="18" x14ac:dyDescent="0.25">
      <c r="A3" s="41" t="s">
        <v>100</v>
      </c>
      <c r="B3" s="14"/>
      <c r="C3" s="12"/>
      <c r="D3" s="4"/>
      <c r="E3" s="12"/>
      <c r="F3" s="12"/>
      <c r="G3" s="12"/>
      <c r="H3" s="12"/>
      <c r="I3" s="5"/>
      <c r="J3" s="5"/>
      <c r="K3" s="5"/>
    </row>
    <row r="4" spans="1:11" ht="18" x14ac:dyDescent="0.25">
      <c r="A4" s="42" t="s">
        <v>406</v>
      </c>
      <c r="B4" s="14"/>
      <c r="C4" s="12"/>
      <c r="D4" s="4"/>
      <c r="E4" s="12" t="s">
        <v>96</v>
      </c>
      <c r="F4" s="12"/>
      <c r="G4" s="12"/>
      <c r="H4" s="12"/>
      <c r="I4" s="5"/>
      <c r="J4" s="5"/>
      <c r="K4" s="5"/>
    </row>
    <row r="5" spans="1:11" ht="79.5" thickBot="1" x14ac:dyDescent="0.3">
      <c r="A5" s="17" t="s">
        <v>352</v>
      </c>
      <c r="B5" s="17" t="s">
        <v>3</v>
      </c>
      <c r="C5" s="17" t="s">
        <v>4</v>
      </c>
      <c r="D5" s="17" t="s">
        <v>94</v>
      </c>
      <c r="E5" s="17" t="s">
        <v>195</v>
      </c>
      <c r="F5" s="17" t="s">
        <v>66</v>
      </c>
      <c r="G5" s="17" t="s">
        <v>67</v>
      </c>
      <c r="H5" s="17" t="s">
        <v>5</v>
      </c>
      <c r="I5" s="18" t="s">
        <v>0</v>
      </c>
      <c r="J5" s="19" t="s">
        <v>414</v>
      </c>
      <c r="K5" s="19" t="s">
        <v>413</v>
      </c>
    </row>
    <row r="6" spans="1:11" ht="15.75" thickTop="1" x14ac:dyDescent="0.2">
      <c r="A6" s="23" t="s">
        <v>328</v>
      </c>
      <c r="B6" s="8" t="s">
        <v>329</v>
      </c>
      <c r="C6" s="8">
        <v>5</v>
      </c>
      <c r="D6" s="8" t="s">
        <v>81</v>
      </c>
      <c r="E6" s="13" t="s">
        <v>360</v>
      </c>
      <c r="F6" s="13" t="s">
        <v>113</v>
      </c>
      <c r="G6" s="1" t="s">
        <v>359</v>
      </c>
      <c r="H6" s="1" t="s">
        <v>360</v>
      </c>
      <c r="I6" s="48" t="s">
        <v>361</v>
      </c>
      <c r="J6" s="34">
        <v>17182</v>
      </c>
      <c r="K6" s="32">
        <v>10355.5</v>
      </c>
    </row>
    <row r="7" spans="1:11" x14ac:dyDescent="0.2">
      <c r="A7" s="23" t="s">
        <v>328</v>
      </c>
      <c r="B7" s="8" t="s">
        <v>329</v>
      </c>
      <c r="C7" s="8">
        <v>5</v>
      </c>
      <c r="D7" s="8" t="s">
        <v>81</v>
      </c>
      <c r="E7" s="13" t="s">
        <v>156</v>
      </c>
      <c r="F7" s="13" t="s">
        <v>113</v>
      </c>
      <c r="G7" s="1" t="s">
        <v>359</v>
      </c>
      <c r="H7" s="1" t="s">
        <v>156</v>
      </c>
      <c r="I7" s="48" t="s">
        <v>41</v>
      </c>
      <c r="J7" s="34">
        <v>67468</v>
      </c>
      <c r="K7" s="32">
        <v>40663.5</v>
      </c>
    </row>
    <row r="8" spans="1:11" x14ac:dyDescent="0.2">
      <c r="A8" s="23" t="s">
        <v>328</v>
      </c>
      <c r="B8" s="8" t="s">
        <v>329</v>
      </c>
      <c r="C8" s="8">
        <v>5</v>
      </c>
      <c r="D8" s="8" t="s">
        <v>81</v>
      </c>
      <c r="E8" s="8" t="s">
        <v>157</v>
      </c>
      <c r="F8" s="8" t="s">
        <v>113</v>
      </c>
      <c r="G8" s="8" t="s">
        <v>359</v>
      </c>
      <c r="H8" s="8" t="s">
        <v>157</v>
      </c>
      <c r="I8" s="10" t="s">
        <v>43</v>
      </c>
      <c r="J8" s="34">
        <v>38669</v>
      </c>
      <c r="K8" s="32">
        <v>23306</v>
      </c>
    </row>
    <row r="9" spans="1:11" x14ac:dyDescent="0.2">
      <c r="A9" s="23" t="s">
        <v>328</v>
      </c>
      <c r="B9" s="8" t="s">
        <v>329</v>
      </c>
      <c r="C9" s="8">
        <v>5</v>
      </c>
      <c r="D9" s="8" t="s">
        <v>81</v>
      </c>
      <c r="E9" s="13" t="s">
        <v>172</v>
      </c>
      <c r="F9" s="13" t="s">
        <v>113</v>
      </c>
      <c r="G9" s="1" t="s">
        <v>359</v>
      </c>
      <c r="H9" s="1" t="s">
        <v>172</v>
      </c>
      <c r="I9" s="48" t="s">
        <v>55</v>
      </c>
      <c r="J9" s="34">
        <v>44667</v>
      </c>
      <c r="K9" s="32">
        <v>26921</v>
      </c>
    </row>
    <row r="10" spans="1:11" x14ac:dyDescent="0.2">
      <c r="A10" s="23" t="s">
        <v>328</v>
      </c>
      <c r="B10" s="8" t="s">
        <v>329</v>
      </c>
      <c r="C10" s="8">
        <v>5</v>
      </c>
      <c r="D10" s="8" t="s">
        <v>81</v>
      </c>
      <c r="E10" s="8" t="s">
        <v>156</v>
      </c>
      <c r="F10" s="8" t="s">
        <v>276</v>
      </c>
      <c r="G10" s="8" t="s">
        <v>277</v>
      </c>
      <c r="H10" s="8" t="s">
        <v>278</v>
      </c>
      <c r="I10" s="10" t="s">
        <v>279</v>
      </c>
      <c r="J10" s="34">
        <v>8522</v>
      </c>
      <c r="K10" s="32">
        <v>5136</v>
      </c>
    </row>
    <row r="11" spans="1:11" x14ac:dyDescent="0.2">
      <c r="A11" s="23" t="s">
        <v>324</v>
      </c>
      <c r="B11" s="8" t="s">
        <v>325</v>
      </c>
      <c r="C11" s="8">
        <v>1</v>
      </c>
      <c r="D11" s="8" t="s">
        <v>76</v>
      </c>
      <c r="E11" s="13" t="s">
        <v>124</v>
      </c>
      <c r="F11" s="13" t="s">
        <v>113</v>
      </c>
      <c r="G11" s="1" t="s">
        <v>359</v>
      </c>
      <c r="H11" s="1" t="s">
        <v>124</v>
      </c>
      <c r="I11" s="48" t="s">
        <v>102</v>
      </c>
      <c r="J11" s="34">
        <v>11439</v>
      </c>
      <c r="K11" s="32">
        <v>6894.5</v>
      </c>
    </row>
    <row r="12" spans="1:11" x14ac:dyDescent="0.2">
      <c r="A12" s="23" t="s">
        <v>324</v>
      </c>
      <c r="B12" s="8" t="s">
        <v>325</v>
      </c>
      <c r="C12" s="8">
        <v>1</v>
      </c>
      <c r="D12" s="8" t="s">
        <v>76</v>
      </c>
      <c r="E12" s="13" t="s">
        <v>125</v>
      </c>
      <c r="F12" s="13" t="s">
        <v>113</v>
      </c>
      <c r="G12" s="1" t="s">
        <v>359</v>
      </c>
      <c r="H12" s="1" t="s">
        <v>125</v>
      </c>
      <c r="I12" s="48" t="s">
        <v>16</v>
      </c>
      <c r="J12" s="34">
        <v>105323</v>
      </c>
      <c r="K12" s="32">
        <v>63478.5</v>
      </c>
    </row>
    <row r="13" spans="1:11" ht="15.75" customHeight="1" x14ac:dyDescent="0.2">
      <c r="A13" s="23" t="s">
        <v>324</v>
      </c>
      <c r="B13" s="8" t="s">
        <v>325</v>
      </c>
      <c r="C13" s="8">
        <v>1</v>
      </c>
      <c r="D13" s="8" t="s">
        <v>76</v>
      </c>
      <c r="E13" s="13" t="s">
        <v>125</v>
      </c>
      <c r="F13" s="13" t="s">
        <v>288</v>
      </c>
      <c r="G13" s="1" t="s">
        <v>289</v>
      </c>
      <c r="H13" s="1" t="s">
        <v>290</v>
      </c>
      <c r="I13" s="48" t="s">
        <v>291</v>
      </c>
      <c r="J13" s="34">
        <v>8174</v>
      </c>
      <c r="K13" s="32">
        <v>4926.5</v>
      </c>
    </row>
    <row r="14" spans="1:11" x14ac:dyDescent="0.2">
      <c r="A14" s="23" t="s">
        <v>362</v>
      </c>
      <c r="B14" s="8" t="s">
        <v>363</v>
      </c>
      <c r="C14" s="8">
        <v>1</v>
      </c>
      <c r="D14" s="8" t="s">
        <v>364</v>
      </c>
      <c r="E14" s="13" t="s">
        <v>365</v>
      </c>
      <c r="F14" s="13" t="s">
        <v>366</v>
      </c>
      <c r="G14" s="1" t="s">
        <v>367</v>
      </c>
      <c r="H14" s="1" t="s">
        <v>368</v>
      </c>
      <c r="I14" s="48" t="s">
        <v>369</v>
      </c>
      <c r="J14" s="34">
        <v>74066</v>
      </c>
      <c r="K14" s="32">
        <v>44640</v>
      </c>
    </row>
    <row r="15" spans="1:11" x14ac:dyDescent="0.2">
      <c r="A15" s="23" t="s">
        <v>312</v>
      </c>
      <c r="B15" s="8" t="s">
        <v>313</v>
      </c>
      <c r="C15" s="8">
        <v>10</v>
      </c>
      <c r="D15" s="8" t="s">
        <v>72</v>
      </c>
      <c r="E15" s="13" t="s">
        <v>120</v>
      </c>
      <c r="F15" s="13" t="s">
        <v>113</v>
      </c>
      <c r="G15" s="1" t="s">
        <v>359</v>
      </c>
      <c r="H15" s="1" t="s">
        <v>120</v>
      </c>
      <c r="I15" s="48" t="s">
        <v>12</v>
      </c>
      <c r="J15" s="34">
        <v>128928</v>
      </c>
      <c r="K15" s="32">
        <v>77705</v>
      </c>
    </row>
    <row r="16" spans="1:11" x14ac:dyDescent="0.2">
      <c r="A16" s="23" t="s">
        <v>312</v>
      </c>
      <c r="B16" s="8" t="s">
        <v>313</v>
      </c>
      <c r="C16" s="8">
        <v>10</v>
      </c>
      <c r="D16" s="8" t="s">
        <v>72</v>
      </c>
      <c r="E16" s="8" t="s">
        <v>143</v>
      </c>
      <c r="F16" s="8" t="s">
        <v>113</v>
      </c>
      <c r="G16" s="8" t="s">
        <v>359</v>
      </c>
      <c r="H16" s="8" t="s">
        <v>143</v>
      </c>
      <c r="I16" s="10" t="s">
        <v>30</v>
      </c>
      <c r="J16" s="34">
        <v>19092</v>
      </c>
      <c r="K16" s="32">
        <v>11507</v>
      </c>
    </row>
    <row r="17" spans="1:11" x14ac:dyDescent="0.2">
      <c r="A17" s="23" t="s">
        <v>312</v>
      </c>
      <c r="B17" s="8" t="s">
        <v>313</v>
      </c>
      <c r="C17" s="8">
        <v>10</v>
      </c>
      <c r="D17" s="8" t="s">
        <v>72</v>
      </c>
      <c r="E17" s="13" t="s">
        <v>158</v>
      </c>
      <c r="F17" s="13" t="s">
        <v>113</v>
      </c>
      <c r="G17" s="1" t="s">
        <v>359</v>
      </c>
      <c r="H17" s="1" t="s">
        <v>158</v>
      </c>
      <c r="I17" s="48" t="s">
        <v>44</v>
      </c>
      <c r="J17" s="34">
        <v>101911</v>
      </c>
      <c r="K17" s="32">
        <v>61422</v>
      </c>
    </row>
    <row r="18" spans="1:11" x14ac:dyDescent="0.2">
      <c r="A18" s="23" t="s">
        <v>312</v>
      </c>
      <c r="B18" s="8" t="s">
        <v>313</v>
      </c>
      <c r="C18" s="8">
        <v>10</v>
      </c>
      <c r="D18" s="8" t="s">
        <v>72</v>
      </c>
      <c r="E18" s="8" t="s">
        <v>389</v>
      </c>
      <c r="F18" s="8" t="s">
        <v>113</v>
      </c>
      <c r="G18" s="8" t="s">
        <v>359</v>
      </c>
      <c r="H18" s="8" t="s">
        <v>389</v>
      </c>
      <c r="I18" s="10" t="s">
        <v>390</v>
      </c>
      <c r="J18" s="34">
        <v>8553</v>
      </c>
      <c r="K18" s="32">
        <v>5155</v>
      </c>
    </row>
    <row r="19" spans="1:11" x14ac:dyDescent="0.2">
      <c r="A19" s="23" t="s">
        <v>312</v>
      </c>
      <c r="B19" s="8" t="s">
        <v>313</v>
      </c>
      <c r="C19" s="8">
        <v>10</v>
      </c>
      <c r="D19" s="8" t="s">
        <v>72</v>
      </c>
      <c r="E19" s="13" t="s">
        <v>179</v>
      </c>
      <c r="F19" s="13" t="s">
        <v>113</v>
      </c>
      <c r="G19" s="1" t="s">
        <v>359</v>
      </c>
      <c r="H19" s="1" t="s">
        <v>179</v>
      </c>
      <c r="I19" s="48" t="s">
        <v>62</v>
      </c>
      <c r="J19" s="34">
        <v>19540</v>
      </c>
      <c r="K19" s="32">
        <v>11777</v>
      </c>
    </row>
    <row r="20" spans="1:11" x14ac:dyDescent="0.2">
      <c r="A20" s="23" t="s">
        <v>312</v>
      </c>
      <c r="B20" s="8" t="s">
        <v>313</v>
      </c>
      <c r="C20" s="8">
        <v>10</v>
      </c>
      <c r="D20" s="8" t="s">
        <v>72</v>
      </c>
      <c r="E20" s="8" t="s">
        <v>296</v>
      </c>
      <c r="F20" s="8" t="s">
        <v>113</v>
      </c>
      <c r="G20" s="8" t="s">
        <v>359</v>
      </c>
      <c r="H20" s="8" t="s">
        <v>296</v>
      </c>
      <c r="I20" s="10" t="s">
        <v>297</v>
      </c>
      <c r="J20" s="34">
        <v>5404</v>
      </c>
      <c r="K20" s="32">
        <v>3257</v>
      </c>
    </row>
    <row r="21" spans="1:11" x14ac:dyDescent="0.2">
      <c r="A21" s="23" t="s">
        <v>312</v>
      </c>
      <c r="B21" s="8" t="s">
        <v>313</v>
      </c>
      <c r="C21" s="8">
        <v>10</v>
      </c>
      <c r="D21" s="8" t="s">
        <v>72</v>
      </c>
      <c r="E21" s="13" t="s">
        <v>130</v>
      </c>
      <c r="F21" s="13" t="s">
        <v>113</v>
      </c>
      <c r="G21" s="1" t="s">
        <v>359</v>
      </c>
      <c r="H21" s="1" t="s">
        <v>130</v>
      </c>
      <c r="I21" s="48" t="s">
        <v>21</v>
      </c>
      <c r="J21" s="34">
        <v>65199</v>
      </c>
      <c r="K21" s="32">
        <v>39295.5</v>
      </c>
    </row>
    <row r="22" spans="1:11" x14ac:dyDescent="0.2">
      <c r="A22" s="23" t="s">
        <v>312</v>
      </c>
      <c r="B22" s="8" t="s">
        <v>313</v>
      </c>
      <c r="C22" s="8">
        <v>10</v>
      </c>
      <c r="D22" s="8" t="s">
        <v>72</v>
      </c>
      <c r="E22" s="13" t="s">
        <v>149</v>
      </c>
      <c r="F22" s="13" t="s">
        <v>113</v>
      </c>
      <c r="G22" s="1" t="s">
        <v>359</v>
      </c>
      <c r="H22" s="1" t="s">
        <v>149</v>
      </c>
      <c r="I22" s="48" t="s">
        <v>35</v>
      </c>
      <c r="J22" s="34">
        <v>104141</v>
      </c>
      <c r="K22" s="32">
        <v>62766.5</v>
      </c>
    </row>
    <row r="23" spans="1:11" x14ac:dyDescent="0.2">
      <c r="A23" s="23" t="s">
        <v>312</v>
      </c>
      <c r="B23" s="8" t="s">
        <v>313</v>
      </c>
      <c r="C23" s="8">
        <v>10</v>
      </c>
      <c r="D23" s="8" t="s">
        <v>72</v>
      </c>
      <c r="E23" s="13" t="s">
        <v>134</v>
      </c>
      <c r="F23" s="13" t="s">
        <v>113</v>
      </c>
      <c r="G23" s="1" t="s">
        <v>359</v>
      </c>
      <c r="H23" s="1" t="s">
        <v>134</v>
      </c>
      <c r="I23" s="48" t="s">
        <v>23</v>
      </c>
      <c r="J23" s="34">
        <v>45735</v>
      </c>
      <c r="K23" s="32">
        <v>27564.5</v>
      </c>
    </row>
    <row r="24" spans="1:11" x14ac:dyDescent="0.2">
      <c r="A24" s="23" t="s">
        <v>312</v>
      </c>
      <c r="B24" s="8" t="s">
        <v>313</v>
      </c>
      <c r="C24" s="8">
        <v>10</v>
      </c>
      <c r="D24" s="8" t="s">
        <v>72</v>
      </c>
      <c r="E24" s="13" t="s">
        <v>118</v>
      </c>
      <c r="F24" s="13" t="s">
        <v>113</v>
      </c>
      <c r="G24" s="1" t="s">
        <v>359</v>
      </c>
      <c r="H24" s="1" t="s">
        <v>118</v>
      </c>
      <c r="I24" s="48" t="s">
        <v>10</v>
      </c>
      <c r="J24" s="34">
        <v>45213</v>
      </c>
      <c r="K24" s="32">
        <v>27250</v>
      </c>
    </row>
    <row r="25" spans="1:11" x14ac:dyDescent="0.2">
      <c r="A25" s="23" t="s">
        <v>330</v>
      </c>
      <c r="B25" s="8" t="s">
        <v>331</v>
      </c>
      <c r="C25" s="8">
        <v>5</v>
      </c>
      <c r="D25" s="8" t="s">
        <v>85</v>
      </c>
      <c r="E25" s="8" t="s">
        <v>133</v>
      </c>
      <c r="F25" s="8" t="s">
        <v>113</v>
      </c>
      <c r="G25" s="8" t="s">
        <v>359</v>
      </c>
      <c r="H25" s="8" t="s">
        <v>133</v>
      </c>
      <c r="I25" s="10" t="s">
        <v>103</v>
      </c>
      <c r="J25" s="34">
        <v>7594</v>
      </c>
      <c r="K25" s="32">
        <v>4577</v>
      </c>
    </row>
    <row r="26" spans="1:11" x14ac:dyDescent="0.2">
      <c r="A26" s="23" t="s">
        <v>302</v>
      </c>
      <c r="B26" s="8" t="s">
        <v>303</v>
      </c>
      <c r="C26" s="8">
        <v>1</v>
      </c>
      <c r="D26" s="8" t="s">
        <v>6</v>
      </c>
      <c r="E26" s="13" t="s">
        <v>137</v>
      </c>
      <c r="F26" s="13" t="s">
        <v>113</v>
      </c>
      <c r="G26" s="1" t="s">
        <v>359</v>
      </c>
      <c r="H26" s="1" t="s">
        <v>137</v>
      </c>
      <c r="I26" s="48" t="s">
        <v>105</v>
      </c>
      <c r="J26" s="34">
        <v>7648</v>
      </c>
      <c r="K26" s="32">
        <v>4609.5</v>
      </c>
    </row>
    <row r="27" spans="1:11" x14ac:dyDescent="0.2">
      <c r="A27" s="23" t="s">
        <v>302</v>
      </c>
      <c r="B27" s="8" t="s">
        <v>303</v>
      </c>
      <c r="C27" s="8">
        <v>1</v>
      </c>
      <c r="D27" s="8" t="s">
        <v>6</v>
      </c>
      <c r="E27" s="8" t="s">
        <v>115</v>
      </c>
      <c r="F27" s="8" t="s">
        <v>113</v>
      </c>
      <c r="G27" s="8" t="s">
        <v>359</v>
      </c>
      <c r="H27" s="8" t="s">
        <v>115</v>
      </c>
      <c r="I27" s="10" t="s">
        <v>101</v>
      </c>
      <c r="J27" s="34">
        <v>15061</v>
      </c>
      <c r="K27" s="32">
        <v>9077</v>
      </c>
    </row>
    <row r="28" spans="1:11" x14ac:dyDescent="0.2">
      <c r="A28" s="23" t="s">
        <v>302</v>
      </c>
      <c r="B28" s="8" t="s">
        <v>303</v>
      </c>
      <c r="C28" s="8">
        <v>1</v>
      </c>
      <c r="D28" s="8" t="s">
        <v>6</v>
      </c>
      <c r="E28" s="13" t="s">
        <v>123</v>
      </c>
      <c r="F28" s="13" t="s">
        <v>113</v>
      </c>
      <c r="G28" s="1" t="s">
        <v>359</v>
      </c>
      <c r="H28" s="1" t="s">
        <v>123</v>
      </c>
      <c r="I28" s="48" t="s">
        <v>15</v>
      </c>
      <c r="J28" s="34">
        <v>18739</v>
      </c>
      <c r="K28" s="32">
        <v>11294</v>
      </c>
    </row>
    <row r="29" spans="1:11" x14ac:dyDescent="0.2">
      <c r="A29" s="23" t="s">
        <v>302</v>
      </c>
      <c r="B29" s="8" t="s">
        <v>303</v>
      </c>
      <c r="C29" s="8">
        <v>1</v>
      </c>
      <c r="D29" s="8" t="s">
        <v>6</v>
      </c>
      <c r="E29" s="13" t="s">
        <v>374</v>
      </c>
      <c r="F29" s="13" t="s">
        <v>113</v>
      </c>
      <c r="G29" s="1" t="s">
        <v>359</v>
      </c>
      <c r="H29" s="1" t="s">
        <v>374</v>
      </c>
      <c r="I29" s="48" t="s">
        <v>375</v>
      </c>
      <c r="J29" s="34">
        <v>5869</v>
      </c>
      <c r="K29" s="32">
        <v>3537</v>
      </c>
    </row>
    <row r="30" spans="1:11" x14ac:dyDescent="0.2">
      <c r="A30" s="23" t="s">
        <v>302</v>
      </c>
      <c r="B30" s="8" t="s">
        <v>303</v>
      </c>
      <c r="C30" s="8">
        <v>1</v>
      </c>
      <c r="D30" s="8" t="s">
        <v>6</v>
      </c>
      <c r="E30" s="8" t="s">
        <v>141</v>
      </c>
      <c r="F30" s="8" t="s">
        <v>113</v>
      </c>
      <c r="G30" s="8" t="s">
        <v>359</v>
      </c>
      <c r="H30" s="8" t="s">
        <v>141</v>
      </c>
      <c r="I30" s="10" t="s">
        <v>28</v>
      </c>
      <c r="J30" s="34">
        <v>28004</v>
      </c>
      <c r="K30" s="32">
        <v>16878.5</v>
      </c>
    </row>
    <row r="31" spans="1:11" x14ac:dyDescent="0.2">
      <c r="A31" s="23" t="s">
        <v>302</v>
      </c>
      <c r="B31" s="8" t="s">
        <v>303</v>
      </c>
      <c r="C31" s="8">
        <v>1</v>
      </c>
      <c r="D31" s="8" t="s">
        <v>6</v>
      </c>
      <c r="E31" s="8" t="s">
        <v>242</v>
      </c>
      <c r="F31" s="8" t="s">
        <v>113</v>
      </c>
      <c r="G31" s="8" t="s">
        <v>359</v>
      </c>
      <c r="H31" s="8" t="s">
        <v>242</v>
      </c>
      <c r="I31" s="10" t="s">
        <v>42</v>
      </c>
      <c r="J31" s="34">
        <v>17871</v>
      </c>
      <c r="K31" s="32">
        <v>10771</v>
      </c>
    </row>
    <row r="32" spans="1:11" x14ac:dyDescent="0.2">
      <c r="A32" s="23" t="s">
        <v>302</v>
      </c>
      <c r="B32" s="8" t="s">
        <v>303</v>
      </c>
      <c r="C32" s="8">
        <v>1</v>
      </c>
      <c r="D32" s="8" t="s">
        <v>6</v>
      </c>
      <c r="E32" s="13" t="s">
        <v>163</v>
      </c>
      <c r="F32" s="13" t="s">
        <v>113</v>
      </c>
      <c r="G32" s="1" t="s">
        <v>359</v>
      </c>
      <c r="H32" s="1" t="s">
        <v>163</v>
      </c>
      <c r="I32" s="48" t="s">
        <v>48</v>
      </c>
      <c r="J32" s="34">
        <v>8217</v>
      </c>
      <c r="K32" s="32">
        <v>4952.5</v>
      </c>
    </row>
    <row r="33" spans="1:11" x14ac:dyDescent="0.2">
      <c r="A33" s="23" t="s">
        <v>302</v>
      </c>
      <c r="B33" s="8" t="s">
        <v>303</v>
      </c>
      <c r="C33" s="8">
        <v>1</v>
      </c>
      <c r="D33" s="8" t="s">
        <v>6</v>
      </c>
      <c r="E33" s="8" t="s">
        <v>129</v>
      </c>
      <c r="F33" s="8" t="s">
        <v>113</v>
      </c>
      <c r="G33" s="8" t="s">
        <v>359</v>
      </c>
      <c r="H33" s="8" t="s">
        <v>129</v>
      </c>
      <c r="I33" s="10" t="s">
        <v>20</v>
      </c>
      <c r="J33" s="34">
        <v>104934</v>
      </c>
      <c r="K33" s="32">
        <v>63244</v>
      </c>
    </row>
    <row r="34" spans="1:11" x14ac:dyDescent="0.2">
      <c r="A34" s="23" t="s">
        <v>302</v>
      </c>
      <c r="B34" s="8" t="s">
        <v>303</v>
      </c>
      <c r="C34" s="8">
        <v>1</v>
      </c>
      <c r="D34" s="8" t="s">
        <v>6</v>
      </c>
      <c r="E34" s="13" t="s">
        <v>115</v>
      </c>
      <c r="F34" s="13" t="s">
        <v>207</v>
      </c>
      <c r="G34" s="1" t="s">
        <v>208</v>
      </c>
      <c r="H34" s="1" t="s">
        <v>209</v>
      </c>
      <c r="I34" s="48" t="s">
        <v>210</v>
      </c>
      <c r="J34" s="34">
        <v>6829</v>
      </c>
      <c r="K34" s="32">
        <v>4115.5</v>
      </c>
    </row>
    <row r="35" spans="1:11" x14ac:dyDescent="0.2">
      <c r="A35" s="23" t="s">
        <v>302</v>
      </c>
      <c r="B35" s="8" t="s">
        <v>303</v>
      </c>
      <c r="C35" s="8">
        <v>1</v>
      </c>
      <c r="D35" s="8" t="s">
        <v>6</v>
      </c>
      <c r="E35" s="13" t="s">
        <v>115</v>
      </c>
      <c r="F35" s="13" t="s">
        <v>213</v>
      </c>
      <c r="G35" s="1" t="s">
        <v>214</v>
      </c>
      <c r="H35" s="1" t="s">
        <v>215</v>
      </c>
      <c r="I35" s="48" t="s">
        <v>216</v>
      </c>
      <c r="J35" s="34">
        <v>3935</v>
      </c>
      <c r="K35" s="32">
        <v>2371.5</v>
      </c>
    </row>
    <row r="36" spans="1:11" x14ac:dyDescent="0.2">
      <c r="A36" s="23" t="s">
        <v>302</v>
      </c>
      <c r="B36" s="8" t="s">
        <v>303</v>
      </c>
      <c r="C36" s="8">
        <v>1</v>
      </c>
      <c r="D36" s="8" t="s">
        <v>6</v>
      </c>
      <c r="E36" s="13" t="s">
        <v>115</v>
      </c>
      <c r="F36" s="13" t="s">
        <v>292</v>
      </c>
      <c r="G36" s="1" t="s">
        <v>293</v>
      </c>
      <c r="H36" s="1" t="s">
        <v>294</v>
      </c>
      <c r="I36" s="48" t="s">
        <v>295</v>
      </c>
      <c r="J36" s="34">
        <v>2913</v>
      </c>
      <c r="K36" s="32">
        <v>1755.5</v>
      </c>
    </row>
    <row r="37" spans="1:11" x14ac:dyDescent="0.2">
      <c r="A37" s="23" t="s">
        <v>302</v>
      </c>
      <c r="B37" s="8" t="s">
        <v>303</v>
      </c>
      <c r="C37" s="8">
        <v>1</v>
      </c>
      <c r="D37" s="8" t="s">
        <v>6</v>
      </c>
      <c r="E37" s="13" t="s">
        <v>137</v>
      </c>
      <c r="F37" s="13" t="s">
        <v>230</v>
      </c>
      <c r="G37" s="1" t="s">
        <v>231</v>
      </c>
      <c r="H37" s="1" t="s">
        <v>232</v>
      </c>
      <c r="I37" s="48" t="s">
        <v>233</v>
      </c>
      <c r="J37" s="34">
        <v>5374</v>
      </c>
      <c r="K37" s="32">
        <v>3239</v>
      </c>
    </row>
    <row r="38" spans="1:11" x14ac:dyDescent="0.2">
      <c r="A38" s="23" t="s">
        <v>302</v>
      </c>
      <c r="B38" s="8" t="s">
        <v>303</v>
      </c>
      <c r="C38" s="8">
        <v>1</v>
      </c>
      <c r="D38" s="8" t="s">
        <v>6</v>
      </c>
      <c r="E38" s="13" t="s">
        <v>132</v>
      </c>
      <c r="F38" s="13" t="s">
        <v>263</v>
      </c>
      <c r="G38" s="1" t="s">
        <v>264</v>
      </c>
      <c r="H38" s="1" t="s">
        <v>265</v>
      </c>
      <c r="I38" s="48" t="s">
        <v>266</v>
      </c>
      <c r="J38" s="34">
        <v>6856</v>
      </c>
      <c r="K38" s="32">
        <v>4132</v>
      </c>
    </row>
    <row r="39" spans="1:11" x14ac:dyDescent="0.2">
      <c r="A39" s="23" t="s">
        <v>302</v>
      </c>
      <c r="B39" s="8" t="s">
        <v>303</v>
      </c>
      <c r="C39" s="8">
        <v>1</v>
      </c>
      <c r="D39" s="8" t="s">
        <v>6</v>
      </c>
      <c r="E39" s="13" t="s">
        <v>221</v>
      </c>
      <c r="F39" s="13" t="s">
        <v>222</v>
      </c>
      <c r="G39" s="1" t="s">
        <v>223</v>
      </c>
      <c r="H39" s="1" t="s">
        <v>224</v>
      </c>
      <c r="I39" s="48" t="s">
        <v>225</v>
      </c>
      <c r="J39" s="34">
        <v>3909</v>
      </c>
      <c r="K39" s="32">
        <v>2356</v>
      </c>
    </row>
    <row r="40" spans="1:11" x14ac:dyDescent="0.2">
      <c r="A40" s="23" t="s">
        <v>302</v>
      </c>
      <c r="B40" s="8" t="s">
        <v>303</v>
      </c>
      <c r="C40" s="8">
        <v>1</v>
      </c>
      <c r="D40" s="8" t="s">
        <v>6</v>
      </c>
      <c r="E40" s="13" t="s">
        <v>115</v>
      </c>
      <c r="F40" s="13" t="s">
        <v>259</v>
      </c>
      <c r="G40" s="1" t="s">
        <v>260</v>
      </c>
      <c r="H40" s="1" t="s">
        <v>261</v>
      </c>
      <c r="I40" s="48" t="s">
        <v>262</v>
      </c>
      <c r="J40" s="34">
        <v>4494</v>
      </c>
      <c r="K40" s="32">
        <v>2708.5</v>
      </c>
    </row>
    <row r="41" spans="1:11" x14ac:dyDescent="0.2">
      <c r="A41" s="23" t="s">
        <v>302</v>
      </c>
      <c r="B41" s="8" t="s">
        <v>303</v>
      </c>
      <c r="C41" s="8">
        <v>1</v>
      </c>
      <c r="D41" s="8" t="s">
        <v>6</v>
      </c>
      <c r="E41" s="13" t="s">
        <v>129</v>
      </c>
      <c r="F41" s="13" t="s">
        <v>243</v>
      </c>
      <c r="G41" s="1" t="s">
        <v>244</v>
      </c>
      <c r="H41" s="1" t="s">
        <v>245</v>
      </c>
      <c r="I41" s="48" t="s">
        <v>246</v>
      </c>
      <c r="J41" s="34">
        <v>5783</v>
      </c>
      <c r="K41" s="32">
        <v>3485.5</v>
      </c>
    </row>
    <row r="42" spans="1:11" x14ac:dyDescent="0.2">
      <c r="A42" s="23" t="s">
        <v>302</v>
      </c>
      <c r="B42" s="8" t="s">
        <v>303</v>
      </c>
      <c r="C42" s="8">
        <v>1</v>
      </c>
      <c r="D42" s="8" t="s">
        <v>6</v>
      </c>
      <c r="E42" s="13" t="s">
        <v>137</v>
      </c>
      <c r="F42" s="13" t="s">
        <v>234</v>
      </c>
      <c r="G42" s="1" t="s">
        <v>235</v>
      </c>
      <c r="H42" s="1" t="s">
        <v>236</v>
      </c>
      <c r="I42" s="48" t="s">
        <v>237</v>
      </c>
      <c r="J42" s="34">
        <v>11447</v>
      </c>
      <c r="K42" s="32">
        <v>6899.5</v>
      </c>
    </row>
    <row r="43" spans="1:11" x14ac:dyDescent="0.2">
      <c r="A43" s="23" t="s">
        <v>302</v>
      </c>
      <c r="B43" s="8" t="s">
        <v>303</v>
      </c>
      <c r="C43" s="8">
        <v>1</v>
      </c>
      <c r="D43" s="8" t="s">
        <v>6</v>
      </c>
      <c r="E43" s="13" t="s">
        <v>200</v>
      </c>
      <c r="F43" s="13" t="s">
        <v>201</v>
      </c>
      <c r="G43" s="1" t="s">
        <v>202</v>
      </c>
      <c r="H43" s="1" t="s">
        <v>203</v>
      </c>
      <c r="I43" s="48" t="s">
        <v>204</v>
      </c>
      <c r="J43" s="34">
        <v>13500</v>
      </c>
      <c r="K43" s="32">
        <v>8136.5</v>
      </c>
    </row>
    <row r="44" spans="1:11" x14ac:dyDescent="0.2">
      <c r="A44" s="23" t="s">
        <v>310</v>
      </c>
      <c r="B44" s="8" t="s">
        <v>311</v>
      </c>
      <c r="C44" s="8">
        <v>1</v>
      </c>
      <c r="D44" s="8" t="s">
        <v>71</v>
      </c>
      <c r="E44" s="13" t="s">
        <v>117</v>
      </c>
      <c r="F44" s="13" t="s">
        <v>113</v>
      </c>
      <c r="G44" s="1" t="s">
        <v>359</v>
      </c>
      <c r="H44" s="1" t="s">
        <v>117</v>
      </c>
      <c r="I44" s="49" t="s">
        <v>9</v>
      </c>
      <c r="J44" s="34">
        <v>33202</v>
      </c>
      <c r="K44" s="32">
        <v>20011</v>
      </c>
    </row>
    <row r="45" spans="1:11" x14ac:dyDescent="0.2">
      <c r="A45" s="23" t="s">
        <v>332</v>
      </c>
      <c r="B45" s="8" t="s">
        <v>333</v>
      </c>
      <c r="C45" s="8">
        <v>2</v>
      </c>
      <c r="D45" s="8" t="s">
        <v>79</v>
      </c>
      <c r="E45" s="13" t="s">
        <v>138</v>
      </c>
      <c r="F45" s="13" t="s">
        <v>113</v>
      </c>
      <c r="G45" s="1" t="s">
        <v>359</v>
      </c>
      <c r="H45" s="1" t="s">
        <v>138</v>
      </c>
      <c r="I45" s="48" t="s">
        <v>25</v>
      </c>
      <c r="J45" s="34">
        <v>24775</v>
      </c>
      <c r="K45" s="32">
        <v>14932</v>
      </c>
    </row>
    <row r="46" spans="1:11" x14ac:dyDescent="0.2">
      <c r="A46" s="23" t="s">
        <v>332</v>
      </c>
      <c r="B46" s="8" t="s">
        <v>333</v>
      </c>
      <c r="C46" s="8">
        <v>2</v>
      </c>
      <c r="D46" s="8" t="s">
        <v>79</v>
      </c>
      <c r="E46" s="13" t="s">
        <v>152</v>
      </c>
      <c r="F46" s="13" t="s">
        <v>113</v>
      </c>
      <c r="G46" s="1" t="s">
        <v>359</v>
      </c>
      <c r="H46" s="1" t="s">
        <v>152</v>
      </c>
      <c r="I46" s="48" t="s">
        <v>37</v>
      </c>
      <c r="J46" s="34">
        <v>79741</v>
      </c>
      <c r="K46" s="32">
        <v>48060</v>
      </c>
    </row>
    <row r="47" spans="1:11" x14ac:dyDescent="0.2">
      <c r="A47" s="23" t="s">
        <v>332</v>
      </c>
      <c r="B47" s="8" t="s">
        <v>333</v>
      </c>
      <c r="C47" s="8">
        <v>2</v>
      </c>
      <c r="D47" s="8" t="s">
        <v>79</v>
      </c>
      <c r="E47" s="13" t="s">
        <v>154</v>
      </c>
      <c r="F47" s="13" t="s">
        <v>113</v>
      </c>
      <c r="G47" s="1" t="s">
        <v>359</v>
      </c>
      <c r="H47" s="1" t="s">
        <v>154</v>
      </c>
      <c r="I47" s="48" t="s">
        <v>39</v>
      </c>
      <c r="J47" s="34">
        <v>50962</v>
      </c>
      <c r="K47" s="32">
        <v>30715</v>
      </c>
    </row>
    <row r="48" spans="1:11" x14ac:dyDescent="0.2">
      <c r="A48" s="23" t="s">
        <v>332</v>
      </c>
      <c r="B48" s="8" t="s">
        <v>333</v>
      </c>
      <c r="C48" s="8">
        <v>2</v>
      </c>
      <c r="D48" s="8" t="s">
        <v>79</v>
      </c>
      <c r="E48" s="13" t="s">
        <v>169</v>
      </c>
      <c r="F48" s="13" t="s">
        <v>113</v>
      </c>
      <c r="G48" s="1" t="s">
        <v>359</v>
      </c>
      <c r="H48" s="1" t="s">
        <v>169</v>
      </c>
      <c r="I48" s="50" t="s">
        <v>53</v>
      </c>
      <c r="J48" s="34">
        <v>69091</v>
      </c>
      <c r="K48" s="32">
        <v>41641.5</v>
      </c>
    </row>
    <row r="49" spans="1:11" x14ac:dyDescent="0.2">
      <c r="A49" s="23" t="s">
        <v>332</v>
      </c>
      <c r="B49" s="8" t="s">
        <v>333</v>
      </c>
      <c r="C49" s="8">
        <v>2</v>
      </c>
      <c r="D49" s="8" t="s">
        <v>79</v>
      </c>
      <c r="E49" s="13" t="s">
        <v>170</v>
      </c>
      <c r="F49" s="13" t="s">
        <v>113</v>
      </c>
      <c r="G49" s="1" t="s">
        <v>359</v>
      </c>
      <c r="H49" s="1" t="s">
        <v>170</v>
      </c>
      <c r="I49" s="48" t="s">
        <v>54</v>
      </c>
      <c r="J49" s="34">
        <v>30232</v>
      </c>
      <c r="K49" s="32">
        <v>18221</v>
      </c>
    </row>
    <row r="50" spans="1:11" x14ac:dyDescent="0.2">
      <c r="A50" s="23" t="s">
        <v>332</v>
      </c>
      <c r="B50" s="8" t="s">
        <v>333</v>
      </c>
      <c r="C50" s="8">
        <v>2</v>
      </c>
      <c r="D50" s="8" t="s">
        <v>79</v>
      </c>
      <c r="E50" s="13" t="s">
        <v>175</v>
      </c>
      <c r="F50" s="13" t="s">
        <v>113</v>
      </c>
      <c r="G50" s="1" t="s">
        <v>359</v>
      </c>
      <c r="H50" s="1" t="s">
        <v>175</v>
      </c>
      <c r="I50" s="48" t="s">
        <v>58</v>
      </c>
      <c r="J50" s="34">
        <v>19221</v>
      </c>
      <c r="K50" s="32">
        <v>11584.5</v>
      </c>
    </row>
    <row r="51" spans="1:11" x14ac:dyDescent="0.2">
      <c r="A51" s="23" t="s">
        <v>332</v>
      </c>
      <c r="B51" s="8" t="s">
        <v>333</v>
      </c>
      <c r="C51" s="8">
        <v>2</v>
      </c>
      <c r="D51" s="8" t="s">
        <v>79</v>
      </c>
      <c r="E51" s="8" t="s">
        <v>176</v>
      </c>
      <c r="F51" s="8" t="s">
        <v>113</v>
      </c>
      <c r="G51" s="8" t="s">
        <v>359</v>
      </c>
      <c r="H51" s="8" t="s">
        <v>176</v>
      </c>
      <c r="I51" s="10" t="s">
        <v>59</v>
      </c>
      <c r="J51" s="34">
        <v>106054</v>
      </c>
      <c r="K51" s="32">
        <v>63919</v>
      </c>
    </row>
    <row r="52" spans="1:11" x14ac:dyDescent="0.2">
      <c r="A52" s="23" t="s">
        <v>332</v>
      </c>
      <c r="B52" s="8" t="s">
        <v>333</v>
      </c>
      <c r="C52" s="8">
        <v>2</v>
      </c>
      <c r="D52" s="8" t="s">
        <v>79</v>
      </c>
      <c r="E52" s="8" t="s">
        <v>177</v>
      </c>
      <c r="F52" s="8" t="s">
        <v>113</v>
      </c>
      <c r="G52" s="8" t="s">
        <v>359</v>
      </c>
      <c r="H52" s="8" t="s">
        <v>177</v>
      </c>
      <c r="I52" s="10" t="s">
        <v>60</v>
      </c>
      <c r="J52" s="34">
        <v>53512</v>
      </c>
      <c r="K52" s="32">
        <v>32251.5</v>
      </c>
    </row>
    <row r="53" spans="1:11" x14ac:dyDescent="0.2">
      <c r="A53" s="23" t="s">
        <v>332</v>
      </c>
      <c r="B53" s="8" t="s">
        <v>333</v>
      </c>
      <c r="C53" s="8">
        <v>2</v>
      </c>
      <c r="D53" s="8" t="s">
        <v>79</v>
      </c>
      <c r="E53" s="13" t="s">
        <v>128</v>
      </c>
      <c r="F53" s="13" t="s">
        <v>113</v>
      </c>
      <c r="G53" s="1" t="s">
        <v>359</v>
      </c>
      <c r="H53" s="1" t="s">
        <v>128</v>
      </c>
      <c r="I53" s="48" t="s">
        <v>19</v>
      </c>
      <c r="J53" s="34">
        <v>20902</v>
      </c>
      <c r="K53" s="32">
        <v>12597.5</v>
      </c>
    </row>
    <row r="54" spans="1:11" x14ac:dyDescent="0.2">
      <c r="A54" s="23" t="s">
        <v>332</v>
      </c>
      <c r="B54" s="8" t="s">
        <v>333</v>
      </c>
      <c r="C54" s="8">
        <v>2</v>
      </c>
      <c r="D54" s="8" t="s">
        <v>79</v>
      </c>
      <c r="E54" s="13" t="s">
        <v>184</v>
      </c>
      <c r="F54" s="13" t="s">
        <v>185</v>
      </c>
      <c r="G54" s="1" t="s">
        <v>191</v>
      </c>
      <c r="H54" s="1" t="s">
        <v>192</v>
      </c>
      <c r="I54" s="48" t="s">
        <v>112</v>
      </c>
      <c r="J54" s="34">
        <v>53202</v>
      </c>
      <c r="K54" s="32">
        <v>32065</v>
      </c>
    </row>
    <row r="55" spans="1:11" ht="30" x14ac:dyDescent="0.2">
      <c r="A55" s="23" t="s">
        <v>332</v>
      </c>
      <c r="B55" s="8" t="s">
        <v>333</v>
      </c>
      <c r="C55" s="8">
        <v>2</v>
      </c>
      <c r="D55" s="1" t="s">
        <v>79</v>
      </c>
      <c r="E55" s="6" t="s">
        <v>184</v>
      </c>
      <c r="F55" s="6" t="s">
        <v>391</v>
      </c>
      <c r="G55" s="6" t="s">
        <v>392</v>
      </c>
      <c r="H55" s="6" t="s">
        <v>393</v>
      </c>
      <c r="I55" s="51" t="s">
        <v>394</v>
      </c>
      <c r="J55" s="34">
        <v>7908</v>
      </c>
      <c r="K55" s="32">
        <v>4766</v>
      </c>
    </row>
    <row r="56" spans="1:11" x14ac:dyDescent="0.2">
      <c r="A56" s="23" t="s">
        <v>318</v>
      </c>
      <c r="B56" s="8" t="s">
        <v>319</v>
      </c>
      <c r="C56" s="8">
        <v>22</v>
      </c>
      <c r="D56" s="8" t="s">
        <v>74</v>
      </c>
      <c r="E56" s="13" t="s">
        <v>211</v>
      </c>
      <c r="F56" s="13" t="s">
        <v>113</v>
      </c>
      <c r="G56" s="1" t="s">
        <v>359</v>
      </c>
      <c r="H56" s="1" t="s">
        <v>211</v>
      </c>
      <c r="I56" s="48" t="s">
        <v>212</v>
      </c>
      <c r="J56" s="34">
        <v>95019</v>
      </c>
      <c r="K56" s="32">
        <v>57268.5</v>
      </c>
    </row>
    <row r="57" spans="1:11" x14ac:dyDescent="0.2">
      <c r="A57" s="23" t="s">
        <v>318</v>
      </c>
      <c r="B57" s="8" t="s">
        <v>319</v>
      </c>
      <c r="C57" s="8">
        <v>22</v>
      </c>
      <c r="D57" s="8" t="s">
        <v>74</v>
      </c>
      <c r="E57" s="8" t="s">
        <v>378</v>
      </c>
      <c r="F57" s="8" t="s">
        <v>113</v>
      </c>
      <c r="G57" s="8" t="s">
        <v>359</v>
      </c>
      <c r="H57" s="8" t="s">
        <v>378</v>
      </c>
      <c r="I57" s="10" t="s">
        <v>379</v>
      </c>
      <c r="J57" s="34">
        <v>9301</v>
      </c>
      <c r="K57" s="32">
        <v>5605.5</v>
      </c>
    </row>
    <row r="58" spans="1:11" x14ac:dyDescent="0.2">
      <c r="A58" s="23" t="s">
        <v>318</v>
      </c>
      <c r="B58" s="8" t="s">
        <v>319</v>
      </c>
      <c r="C58" s="8">
        <v>22</v>
      </c>
      <c r="D58" s="8" t="s">
        <v>74</v>
      </c>
      <c r="E58" s="13" t="s">
        <v>162</v>
      </c>
      <c r="F58" s="13" t="s">
        <v>113</v>
      </c>
      <c r="G58" s="1" t="s">
        <v>359</v>
      </c>
      <c r="H58" s="1" t="s">
        <v>162</v>
      </c>
      <c r="I58" s="48" t="s">
        <v>47</v>
      </c>
      <c r="J58" s="34">
        <v>79396</v>
      </c>
      <c r="K58" s="32">
        <v>47852</v>
      </c>
    </row>
    <row r="59" spans="1:11" x14ac:dyDescent="0.2">
      <c r="A59" s="23" t="s">
        <v>334</v>
      </c>
      <c r="B59" s="8" t="s">
        <v>335</v>
      </c>
      <c r="C59" s="8">
        <v>5</v>
      </c>
      <c r="D59" s="8" t="s">
        <v>87</v>
      </c>
      <c r="E59" s="13" t="s">
        <v>376</v>
      </c>
      <c r="F59" s="13" t="s">
        <v>113</v>
      </c>
      <c r="G59" s="1" t="s">
        <v>359</v>
      </c>
      <c r="H59" s="1" t="s">
        <v>376</v>
      </c>
      <c r="I59" s="48" t="s">
        <v>377</v>
      </c>
      <c r="J59" s="34">
        <v>923</v>
      </c>
      <c r="K59" s="32">
        <v>556.5</v>
      </c>
    </row>
    <row r="60" spans="1:11" x14ac:dyDescent="0.2">
      <c r="A60" s="23" t="s">
        <v>334</v>
      </c>
      <c r="B60" s="8" t="s">
        <v>335</v>
      </c>
      <c r="C60" s="8">
        <v>5</v>
      </c>
      <c r="D60" s="8" t="s">
        <v>87</v>
      </c>
      <c r="E60" s="13" t="s">
        <v>142</v>
      </c>
      <c r="F60" s="13" t="s">
        <v>113</v>
      </c>
      <c r="G60" s="1" t="s">
        <v>359</v>
      </c>
      <c r="H60" s="1" t="s">
        <v>142</v>
      </c>
      <c r="I60" s="48" t="s">
        <v>29</v>
      </c>
      <c r="J60" s="34">
        <v>102607</v>
      </c>
      <c r="K60" s="32">
        <v>61841.5</v>
      </c>
    </row>
    <row r="61" spans="1:11" x14ac:dyDescent="0.2">
      <c r="A61" s="23" t="s">
        <v>334</v>
      </c>
      <c r="B61" s="8" t="s">
        <v>335</v>
      </c>
      <c r="C61" s="8">
        <v>5</v>
      </c>
      <c r="D61" s="8" t="s">
        <v>87</v>
      </c>
      <c r="E61" s="13" t="s">
        <v>226</v>
      </c>
      <c r="F61" s="13" t="s">
        <v>113</v>
      </c>
      <c r="G61" s="1" t="s">
        <v>359</v>
      </c>
      <c r="H61" s="1" t="s">
        <v>226</v>
      </c>
      <c r="I61" s="48" t="s">
        <v>227</v>
      </c>
      <c r="J61" s="34">
        <v>8355</v>
      </c>
      <c r="K61" s="32">
        <v>5035.5</v>
      </c>
    </row>
    <row r="62" spans="1:11" x14ac:dyDescent="0.2">
      <c r="A62" s="23" t="s">
        <v>334</v>
      </c>
      <c r="B62" s="8" t="s">
        <v>335</v>
      </c>
      <c r="C62" s="8">
        <v>5</v>
      </c>
      <c r="D62" s="8" t="s">
        <v>87</v>
      </c>
      <c r="E62" s="8" t="s">
        <v>174</v>
      </c>
      <c r="F62" s="8" t="s">
        <v>113</v>
      </c>
      <c r="G62" s="8" t="s">
        <v>359</v>
      </c>
      <c r="H62" s="8" t="s">
        <v>174</v>
      </c>
      <c r="I62" s="10" t="s">
        <v>57</v>
      </c>
      <c r="J62" s="34">
        <v>23384</v>
      </c>
      <c r="K62" s="32">
        <v>14093.5</v>
      </c>
    </row>
    <row r="63" spans="1:11" x14ac:dyDescent="0.2">
      <c r="A63" s="23" t="s">
        <v>336</v>
      </c>
      <c r="B63" s="8" t="s">
        <v>337</v>
      </c>
      <c r="C63" s="8">
        <v>1</v>
      </c>
      <c r="D63" s="8" t="s">
        <v>91</v>
      </c>
      <c r="E63" s="13" t="s">
        <v>168</v>
      </c>
      <c r="F63" s="13" t="s">
        <v>113</v>
      </c>
      <c r="G63" s="1" t="s">
        <v>359</v>
      </c>
      <c r="H63" s="1" t="s">
        <v>168</v>
      </c>
      <c r="I63" s="48" t="s">
        <v>52</v>
      </c>
      <c r="J63" s="34">
        <v>32155</v>
      </c>
      <c r="K63" s="32">
        <v>19380</v>
      </c>
    </row>
    <row r="64" spans="1:11" x14ac:dyDescent="0.2">
      <c r="A64" s="23" t="s">
        <v>336</v>
      </c>
      <c r="B64" s="8" t="s">
        <v>337</v>
      </c>
      <c r="C64" s="8">
        <v>1</v>
      </c>
      <c r="D64" s="8" t="s">
        <v>91</v>
      </c>
      <c r="E64" s="13" t="s">
        <v>168</v>
      </c>
      <c r="F64" s="13" t="s">
        <v>397</v>
      </c>
      <c r="G64" s="1" t="s">
        <v>398</v>
      </c>
      <c r="H64" s="1" t="s">
        <v>399</v>
      </c>
      <c r="I64" s="48" t="s">
        <v>400</v>
      </c>
      <c r="J64" s="34">
        <v>4277</v>
      </c>
      <c r="K64" s="32">
        <v>2577.5</v>
      </c>
    </row>
    <row r="65" spans="1:11" x14ac:dyDescent="0.2">
      <c r="A65" s="23" t="s">
        <v>316</v>
      </c>
      <c r="B65" s="8" t="s">
        <v>317</v>
      </c>
      <c r="C65" s="8">
        <v>1</v>
      </c>
      <c r="D65" s="8" t="s">
        <v>83</v>
      </c>
      <c r="E65" s="13" t="s">
        <v>183</v>
      </c>
      <c r="F65" s="13" t="s">
        <v>113</v>
      </c>
      <c r="G65" s="1" t="s">
        <v>359</v>
      </c>
      <c r="H65" s="1" t="s">
        <v>183</v>
      </c>
      <c r="I65" s="48" t="s">
        <v>64</v>
      </c>
      <c r="J65" s="34">
        <v>35500</v>
      </c>
      <c r="K65" s="32">
        <v>21396</v>
      </c>
    </row>
    <row r="66" spans="1:11" x14ac:dyDescent="0.2">
      <c r="A66" s="23" t="s">
        <v>314</v>
      </c>
      <c r="B66" s="8" t="s">
        <v>315</v>
      </c>
      <c r="C66" s="8">
        <v>1</v>
      </c>
      <c r="D66" s="8" t="s">
        <v>73</v>
      </c>
      <c r="E66" s="13" t="s">
        <v>119</v>
      </c>
      <c r="F66" s="13" t="s">
        <v>113</v>
      </c>
      <c r="G66" s="1" t="s">
        <v>359</v>
      </c>
      <c r="H66" s="1" t="s">
        <v>119</v>
      </c>
      <c r="I66" s="48" t="s">
        <v>11</v>
      </c>
      <c r="J66" s="34">
        <v>65711</v>
      </c>
      <c r="K66" s="32">
        <v>39604</v>
      </c>
    </row>
    <row r="67" spans="1:11" x14ac:dyDescent="0.2">
      <c r="A67" s="23" t="s">
        <v>314</v>
      </c>
      <c r="B67" s="8" t="s">
        <v>315</v>
      </c>
      <c r="C67" s="8">
        <v>1</v>
      </c>
      <c r="D67" s="8" t="s">
        <v>73</v>
      </c>
      <c r="E67" s="8" t="s">
        <v>205</v>
      </c>
      <c r="F67" s="8" t="s">
        <v>113</v>
      </c>
      <c r="G67" s="8" t="s">
        <v>359</v>
      </c>
      <c r="H67" s="8" t="s">
        <v>205</v>
      </c>
      <c r="I67" s="10" t="s">
        <v>206</v>
      </c>
      <c r="J67" s="34">
        <v>31249</v>
      </c>
      <c r="K67" s="32">
        <v>18834</v>
      </c>
    </row>
    <row r="68" spans="1:11" x14ac:dyDescent="0.2">
      <c r="A68" s="23" t="s">
        <v>338</v>
      </c>
      <c r="B68" s="8" t="s">
        <v>339</v>
      </c>
      <c r="C68" s="8">
        <v>1</v>
      </c>
      <c r="D68" s="8" t="s">
        <v>88</v>
      </c>
      <c r="E68" s="13" t="s">
        <v>147</v>
      </c>
      <c r="F68" s="13" t="s">
        <v>113</v>
      </c>
      <c r="G68" s="1" t="s">
        <v>359</v>
      </c>
      <c r="H68" s="1" t="s">
        <v>147</v>
      </c>
      <c r="I68" s="48" t="s">
        <v>34</v>
      </c>
      <c r="J68" s="34">
        <v>48014</v>
      </c>
      <c r="K68" s="32">
        <v>28938</v>
      </c>
    </row>
    <row r="69" spans="1:11" x14ac:dyDescent="0.2">
      <c r="A69" s="23" t="s">
        <v>300</v>
      </c>
      <c r="B69" s="8" t="s">
        <v>301</v>
      </c>
      <c r="C69" s="8">
        <v>31</v>
      </c>
      <c r="D69" s="8" t="s">
        <v>80</v>
      </c>
      <c r="E69" s="8" t="s">
        <v>148</v>
      </c>
      <c r="F69" s="8" t="s">
        <v>113</v>
      </c>
      <c r="G69" s="8" t="s">
        <v>359</v>
      </c>
      <c r="H69" s="8" t="s">
        <v>148</v>
      </c>
      <c r="I69" s="10" t="s">
        <v>106</v>
      </c>
      <c r="J69" s="34">
        <v>1410</v>
      </c>
      <c r="K69" s="32">
        <v>850</v>
      </c>
    </row>
    <row r="70" spans="1:11" x14ac:dyDescent="0.2">
      <c r="A70" s="23" t="s">
        <v>300</v>
      </c>
      <c r="B70" s="8" t="s">
        <v>301</v>
      </c>
      <c r="C70" s="8">
        <v>31</v>
      </c>
      <c r="D70" s="8" t="s">
        <v>80</v>
      </c>
      <c r="E70" s="13" t="s">
        <v>131</v>
      </c>
      <c r="F70" s="13" t="s">
        <v>113</v>
      </c>
      <c r="G70" s="1" t="s">
        <v>359</v>
      </c>
      <c r="H70" s="1" t="s">
        <v>131</v>
      </c>
      <c r="I70" s="48" t="s">
        <v>22</v>
      </c>
      <c r="J70" s="34">
        <v>51865</v>
      </c>
      <c r="K70" s="32">
        <v>31259</v>
      </c>
    </row>
    <row r="71" spans="1:11" x14ac:dyDescent="0.2">
      <c r="A71" s="23" t="s">
        <v>300</v>
      </c>
      <c r="B71" s="8" t="s">
        <v>301</v>
      </c>
      <c r="C71" s="8">
        <v>31</v>
      </c>
      <c r="D71" s="8" t="s">
        <v>80</v>
      </c>
      <c r="E71" s="13" t="s">
        <v>173</v>
      </c>
      <c r="F71" s="13" t="s">
        <v>113</v>
      </c>
      <c r="G71" s="1" t="s">
        <v>359</v>
      </c>
      <c r="H71" s="1" t="s">
        <v>173</v>
      </c>
      <c r="I71" s="48" t="s">
        <v>56</v>
      </c>
      <c r="J71" s="34">
        <v>172565</v>
      </c>
      <c r="K71" s="32">
        <v>104005.5</v>
      </c>
    </row>
    <row r="72" spans="1:11" x14ac:dyDescent="0.2">
      <c r="A72" s="23" t="s">
        <v>300</v>
      </c>
      <c r="B72" s="8" t="s">
        <v>301</v>
      </c>
      <c r="C72" s="8">
        <v>31</v>
      </c>
      <c r="D72" s="8" t="s">
        <v>80</v>
      </c>
      <c r="E72" s="13" t="s">
        <v>180</v>
      </c>
      <c r="F72" s="13" t="s">
        <v>113</v>
      </c>
      <c r="G72" s="1" t="s">
        <v>359</v>
      </c>
      <c r="H72" s="1" t="s">
        <v>180</v>
      </c>
      <c r="I72" s="48" t="s">
        <v>63</v>
      </c>
      <c r="J72" s="34">
        <v>44330</v>
      </c>
      <c r="K72" s="32">
        <v>26718</v>
      </c>
    </row>
    <row r="73" spans="1:11" x14ac:dyDescent="0.2">
      <c r="A73" s="23" t="s">
        <v>300</v>
      </c>
      <c r="B73" s="8" t="s">
        <v>301</v>
      </c>
      <c r="C73" s="8">
        <v>31</v>
      </c>
      <c r="D73" s="8" t="s">
        <v>80</v>
      </c>
      <c r="E73" s="13" t="s">
        <v>180</v>
      </c>
      <c r="F73" s="13" t="s">
        <v>181</v>
      </c>
      <c r="G73" s="1" t="s">
        <v>187</v>
      </c>
      <c r="H73" s="1" t="s">
        <v>188</v>
      </c>
      <c r="I73" s="48" t="s">
        <v>110</v>
      </c>
      <c r="J73" s="34">
        <v>3448</v>
      </c>
      <c r="K73" s="32">
        <v>2078</v>
      </c>
    </row>
    <row r="74" spans="1:11" x14ac:dyDescent="0.2">
      <c r="A74" s="23" t="s">
        <v>300</v>
      </c>
      <c r="B74" s="8" t="s">
        <v>301</v>
      </c>
      <c r="C74" s="8">
        <v>31</v>
      </c>
      <c r="D74" s="8" t="s">
        <v>80</v>
      </c>
      <c r="E74" s="8" t="s">
        <v>173</v>
      </c>
      <c r="F74" s="8" t="s">
        <v>255</v>
      </c>
      <c r="G74" s="1" t="s">
        <v>256</v>
      </c>
      <c r="H74" s="1" t="s">
        <v>257</v>
      </c>
      <c r="I74" s="48" t="s">
        <v>258</v>
      </c>
      <c r="J74" s="34">
        <v>4273</v>
      </c>
      <c r="K74" s="32">
        <v>2575.5</v>
      </c>
    </row>
    <row r="75" spans="1:11" x14ac:dyDescent="0.2">
      <c r="A75" s="23" t="s">
        <v>300</v>
      </c>
      <c r="B75" s="8" t="s">
        <v>301</v>
      </c>
      <c r="C75" s="8">
        <v>31</v>
      </c>
      <c r="D75" s="8" t="s">
        <v>80</v>
      </c>
      <c r="E75" s="13" t="s">
        <v>173</v>
      </c>
      <c r="F75" s="13" t="s">
        <v>282</v>
      </c>
      <c r="G75" s="1" t="s">
        <v>283</v>
      </c>
      <c r="H75" s="1" t="s">
        <v>284</v>
      </c>
      <c r="I75" s="48" t="s">
        <v>285</v>
      </c>
      <c r="J75" s="34">
        <v>2221</v>
      </c>
      <c r="K75" s="32">
        <v>1339</v>
      </c>
    </row>
    <row r="76" spans="1:11" x14ac:dyDescent="0.2">
      <c r="A76" s="23" t="s">
        <v>300</v>
      </c>
      <c r="B76" s="8" t="s">
        <v>301</v>
      </c>
      <c r="C76" s="8">
        <v>31</v>
      </c>
      <c r="D76" s="8" t="s">
        <v>80</v>
      </c>
      <c r="E76" s="8" t="s">
        <v>173</v>
      </c>
      <c r="F76" s="8" t="s">
        <v>196</v>
      </c>
      <c r="G76" s="8" t="s">
        <v>197</v>
      </c>
      <c r="H76" s="8" t="s">
        <v>198</v>
      </c>
      <c r="I76" s="10" t="s">
        <v>199</v>
      </c>
      <c r="J76" s="34">
        <v>4135</v>
      </c>
      <c r="K76" s="32">
        <v>2492</v>
      </c>
    </row>
    <row r="77" spans="1:11" x14ac:dyDescent="0.2">
      <c r="A77" s="23" t="s">
        <v>300</v>
      </c>
      <c r="B77" s="8" t="s">
        <v>301</v>
      </c>
      <c r="C77" s="8">
        <v>31</v>
      </c>
      <c r="D77" s="8" t="s">
        <v>80</v>
      </c>
      <c r="E77" s="13" t="s">
        <v>173</v>
      </c>
      <c r="F77" s="13" t="s">
        <v>267</v>
      </c>
      <c r="G77" s="1" t="s">
        <v>268</v>
      </c>
      <c r="H77" s="1" t="s">
        <v>269</v>
      </c>
      <c r="I77" s="48" t="s">
        <v>270</v>
      </c>
      <c r="J77" s="34">
        <v>7115</v>
      </c>
      <c r="K77" s="32">
        <v>4288</v>
      </c>
    </row>
    <row r="78" spans="1:11" x14ac:dyDescent="0.2">
      <c r="A78" s="23" t="s">
        <v>300</v>
      </c>
      <c r="B78" s="8" t="s">
        <v>301</v>
      </c>
      <c r="C78" s="8">
        <v>31</v>
      </c>
      <c r="D78" s="8" t="s">
        <v>80</v>
      </c>
      <c r="E78" s="8" t="s">
        <v>180</v>
      </c>
      <c r="F78" s="8" t="s">
        <v>182</v>
      </c>
      <c r="G78" s="8" t="s">
        <v>189</v>
      </c>
      <c r="H78" s="8" t="s">
        <v>190</v>
      </c>
      <c r="I78" s="10" t="s">
        <v>111</v>
      </c>
      <c r="J78" s="34">
        <v>4139</v>
      </c>
      <c r="K78" s="32">
        <v>2494.5</v>
      </c>
    </row>
    <row r="79" spans="1:11" x14ac:dyDescent="0.2">
      <c r="A79" s="23" t="s">
        <v>326</v>
      </c>
      <c r="B79" s="8" t="s">
        <v>327</v>
      </c>
      <c r="C79" s="8">
        <v>1</v>
      </c>
      <c r="D79" s="8" t="s">
        <v>77</v>
      </c>
      <c r="E79" s="13" t="s">
        <v>372</v>
      </c>
      <c r="F79" s="13" t="s">
        <v>113</v>
      </c>
      <c r="G79" s="1" t="s">
        <v>359</v>
      </c>
      <c r="H79" s="1" t="s">
        <v>372</v>
      </c>
      <c r="I79" s="48" t="s">
        <v>373</v>
      </c>
      <c r="J79" s="34">
        <v>68969</v>
      </c>
      <c r="K79" s="32">
        <v>41568</v>
      </c>
    </row>
    <row r="80" spans="1:11" x14ac:dyDescent="0.2">
      <c r="A80" s="23" t="s">
        <v>326</v>
      </c>
      <c r="B80" s="8" t="s">
        <v>327</v>
      </c>
      <c r="C80" s="8">
        <v>1</v>
      </c>
      <c r="D80" s="8" t="s">
        <v>77</v>
      </c>
      <c r="E80" s="13" t="s">
        <v>144</v>
      </c>
      <c r="F80" s="13" t="s">
        <v>113</v>
      </c>
      <c r="G80" s="1" t="s">
        <v>359</v>
      </c>
      <c r="H80" s="1" t="s">
        <v>144</v>
      </c>
      <c r="I80" s="48" t="s">
        <v>31</v>
      </c>
      <c r="J80" s="34">
        <v>15036</v>
      </c>
      <c r="K80" s="32">
        <v>9062</v>
      </c>
    </row>
    <row r="81" spans="1:11" x14ac:dyDescent="0.2">
      <c r="A81" s="23" t="s">
        <v>326</v>
      </c>
      <c r="B81" s="8" t="s">
        <v>327</v>
      </c>
      <c r="C81" s="8">
        <v>1</v>
      </c>
      <c r="D81" s="8" t="s">
        <v>77</v>
      </c>
      <c r="E81" s="13" t="s">
        <v>145</v>
      </c>
      <c r="F81" s="13" t="s">
        <v>113</v>
      </c>
      <c r="G81" s="1" t="s">
        <v>359</v>
      </c>
      <c r="H81" s="1" t="s">
        <v>145</v>
      </c>
      <c r="I81" s="48" t="s">
        <v>32</v>
      </c>
      <c r="J81" s="34">
        <v>320326</v>
      </c>
      <c r="K81" s="32">
        <v>193061.5</v>
      </c>
    </row>
    <row r="82" spans="1:11" x14ac:dyDescent="0.2">
      <c r="A82" s="23" t="s">
        <v>326</v>
      </c>
      <c r="B82" s="8" t="s">
        <v>327</v>
      </c>
      <c r="C82" s="8">
        <v>1</v>
      </c>
      <c r="D82" s="8" t="s">
        <v>77</v>
      </c>
      <c r="E82" s="8" t="s">
        <v>136</v>
      </c>
      <c r="F82" s="8" t="s">
        <v>113</v>
      </c>
      <c r="G82" s="8" t="s">
        <v>359</v>
      </c>
      <c r="H82" s="8" t="s">
        <v>136</v>
      </c>
      <c r="I82" s="10" t="s">
        <v>24</v>
      </c>
      <c r="J82" s="34">
        <v>52781</v>
      </c>
      <c r="K82" s="32">
        <v>31811.5</v>
      </c>
    </row>
    <row r="83" spans="1:11" x14ac:dyDescent="0.2">
      <c r="A83" s="23" t="s">
        <v>326</v>
      </c>
      <c r="B83" s="8" t="s">
        <v>327</v>
      </c>
      <c r="C83" s="8">
        <v>1</v>
      </c>
      <c r="D83" s="8" t="s">
        <v>77</v>
      </c>
      <c r="E83" s="13" t="s">
        <v>127</v>
      </c>
      <c r="F83" s="13" t="s">
        <v>113</v>
      </c>
      <c r="G83" s="1" t="s">
        <v>359</v>
      </c>
      <c r="H83" s="1" t="s">
        <v>127</v>
      </c>
      <c r="I83" s="48" t="s">
        <v>18</v>
      </c>
      <c r="J83" s="34">
        <v>67596</v>
      </c>
      <c r="K83" s="32">
        <v>40740.5</v>
      </c>
    </row>
    <row r="84" spans="1:11" x14ac:dyDescent="0.2">
      <c r="A84" s="23" t="s">
        <v>340</v>
      </c>
      <c r="B84" s="8" t="s">
        <v>341</v>
      </c>
      <c r="C84" s="8">
        <v>6</v>
      </c>
      <c r="D84" s="8" t="s">
        <v>89</v>
      </c>
      <c r="E84" s="13" t="s">
        <v>150</v>
      </c>
      <c r="F84" s="13" t="s">
        <v>113</v>
      </c>
      <c r="G84" s="1" t="s">
        <v>359</v>
      </c>
      <c r="H84" s="1" t="s">
        <v>150</v>
      </c>
      <c r="I84" s="48" t="s">
        <v>107</v>
      </c>
      <c r="J84" s="34">
        <v>1095</v>
      </c>
      <c r="K84" s="32">
        <v>660</v>
      </c>
    </row>
    <row r="85" spans="1:11" x14ac:dyDescent="0.2">
      <c r="A85" s="23" t="s">
        <v>340</v>
      </c>
      <c r="B85" s="8" t="s">
        <v>341</v>
      </c>
      <c r="C85" s="8">
        <v>6</v>
      </c>
      <c r="D85" s="8" t="s">
        <v>89</v>
      </c>
      <c r="E85" s="13" t="s">
        <v>151</v>
      </c>
      <c r="F85" s="13" t="s">
        <v>113</v>
      </c>
      <c r="G85" s="1" t="s">
        <v>359</v>
      </c>
      <c r="H85" s="1" t="s">
        <v>151</v>
      </c>
      <c r="I85" s="48" t="s">
        <v>36</v>
      </c>
      <c r="J85" s="34">
        <v>24091</v>
      </c>
      <c r="K85" s="32">
        <v>14520</v>
      </c>
    </row>
    <row r="86" spans="1:11" x14ac:dyDescent="0.2">
      <c r="A86" s="23" t="s">
        <v>342</v>
      </c>
      <c r="B86" s="8" t="s">
        <v>343</v>
      </c>
      <c r="C86" s="8">
        <v>2</v>
      </c>
      <c r="D86" s="8" t="s">
        <v>82</v>
      </c>
      <c r="E86" s="13" t="s">
        <v>135</v>
      </c>
      <c r="F86" s="13" t="s">
        <v>113</v>
      </c>
      <c r="G86" s="1" t="s">
        <v>359</v>
      </c>
      <c r="H86" s="1" t="s">
        <v>135</v>
      </c>
      <c r="I86" s="48" t="s">
        <v>104</v>
      </c>
      <c r="J86" s="34">
        <v>104210</v>
      </c>
      <c r="K86" s="32">
        <v>62807.5</v>
      </c>
    </row>
    <row r="87" spans="1:11" x14ac:dyDescent="0.2">
      <c r="A87" s="23" t="s">
        <v>342</v>
      </c>
      <c r="B87" s="8" t="s">
        <v>343</v>
      </c>
      <c r="C87" s="8">
        <v>2</v>
      </c>
      <c r="D87" s="8" t="s">
        <v>82</v>
      </c>
      <c r="E87" s="13" t="s">
        <v>139</v>
      </c>
      <c r="F87" s="13" t="s">
        <v>113</v>
      </c>
      <c r="G87" s="1" t="s">
        <v>359</v>
      </c>
      <c r="H87" s="1" t="s">
        <v>139</v>
      </c>
      <c r="I87" s="48" t="s">
        <v>26</v>
      </c>
      <c r="J87" s="34">
        <v>77053</v>
      </c>
      <c r="K87" s="32">
        <v>46440.5</v>
      </c>
    </row>
    <row r="88" spans="1:11" x14ac:dyDescent="0.2">
      <c r="A88" s="23" t="s">
        <v>342</v>
      </c>
      <c r="B88" s="8" t="s">
        <v>343</v>
      </c>
      <c r="C88" s="8">
        <v>2</v>
      </c>
      <c r="D88" s="8" t="s">
        <v>82</v>
      </c>
      <c r="E88" s="8" t="s">
        <v>166</v>
      </c>
      <c r="F88" s="8" t="s">
        <v>113</v>
      </c>
      <c r="G88" s="8" t="s">
        <v>359</v>
      </c>
      <c r="H88" s="8" t="s">
        <v>166</v>
      </c>
      <c r="I88" s="10" t="s">
        <v>50</v>
      </c>
      <c r="J88" s="34">
        <v>73553</v>
      </c>
      <c r="K88" s="32">
        <v>44330.5</v>
      </c>
    </row>
    <row r="89" spans="1:11" x14ac:dyDescent="0.2">
      <c r="A89" s="23" t="s">
        <v>344</v>
      </c>
      <c r="B89" s="8" t="s">
        <v>345</v>
      </c>
      <c r="C89" s="8">
        <v>1</v>
      </c>
      <c r="D89" s="8" t="s">
        <v>84</v>
      </c>
      <c r="E89" s="13" t="s">
        <v>271</v>
      </c>
      <c r="F89" s="13" t="s">
        <v>272</v>
      </c>
      <c r="G89" s="1" t="s">
        <v>273</v>
      </c>
      <c r="H89" s="1" t="s">
        <v>274</v>
      </c>
      <c r="I89" s="48" t="s">
        <v>275</v>
      </c>
      <c r="J89" s="34">
        <v>5088</v>
      </c>
      <c r="K89" s="32">
        <v>3066.5</v>
      </c>
    </row>
    <row r="90" spans="1:11" x14ac:dyDescent="0.2">
      <c r="A90" s="23" t="s">
        <v>346</v>
      </c>
      <c r="B90" s="8" t="s">
        <v>347</v>
      </c>
      <c r="C90" s="8">
        <v>1</v>
      </c>
      <c r="D90" s="8" t="s">
        <v>90</v>
      </c>
      <c r="E90" s="13" t="s">
        <v>253</v>
      </c>
      <c r="F90" s="13" t="s">
        <v>113</v>
      </c>
      <c r="G90" s="1" t="s">
        <v>359</v>
      </c>
      <c r="H90" s="1" t="s">
        <v>253</v>
      </c>
      <c r="I90" s="48" t="s">
        <v>254</v>
      </c>
      <c r="J90" s="34">
        <v>922</v>
      </c>
      <c r="K90" s="32">
        <v>556</v>
      </c>
    </row>
    <row r="91" spans="1:11" x14ac:dyDescent="0.2">
      <c r="A91" s="23" t="s">
        <v>346</v>
      </c>
      <c r="B91" s="8" t="s">
        <v>347</v>
      </c>
      <c r="C91" s="8">
        <v>1</v>
      </c>
      <c r="D91" s="8" t="s">
        <v>90</v>
      </c>
      <c r="E91" s="13" t="s">
        <v>160</v>
      </c>
      <c r="F91" s="13" t="s">
        <v>249</v>
      </c>
      <c r="G91" s="1" t="s">
        <v>250</v>
      </c>
      <c r="H91" s="1" t="s">
        <v>251</v>
      </c>
      <c r="I91" s="48" t="s">
        <v>252</v>
      </c>
      <c r="J91" s="34">
        <v>9790</v>
      </c>
      <c r="K91" s="32">
        <v>5900.5</v>
      </c>
    </row>
    <row r="92" spans="1:11" x14ac:dyDescent="0.2">
      <c r="A92" s="23" t="s">
        <v>357</v>
      </c>
      <c r="B92" s="8" t="s">
        <v>358</v>
      </c>
      <c r="C92" s="8">
        <v>11</v>
      </c>
      <c r="D92" s="8" t="s">
        <v>354</v>
      </c>
      <c r="E92" s="13" t="s">
        <v>247</v>
      </c>
      <c r="F92" s="13" t="s">
        <v>113</v>
      </c>
      <c r="G92" s="1" t="s">
        <v>359</v>
      </c>
      <c r="H92" s="1" t="s">
        <v>247</v>
      </c>
      <c r="I92" s="48" t="s">
        <v>248</v>
      </c>
      <c r="J92" s="34">
        <v>83228</v>
      </c>
      <c r="K92" s="32">
        <v>50161.5</v>
      </c>
    </row>
    <row r="93" spans="1:11" x14ac:dyDescent="0.2">
      <c r="A93" s="23" t="s">
        <v>306</v>
      </c>
      <c r="B93" s="8" t="s">
        <v>307</v>
      </c>
      <c r="C93" s="8">
        <v>4</v>
      </c>
      <c r="D93" s="8" t="s">
        <v>70</v>
      </c>
      <c r="E93" s="13" t="s">
        <v>116</v>
      </c>
      <c r="F93" s="13" t="s">
        <v>113</v>
      </c>
      <c r="G93" s="1" t="s">
        <v>359</v>
      </c>
      <c r="H93" s="1" t="s">
        <v>116</v>
      </c>
      <c r="I93" s="48" t="s">
        <v>8</v>
      </c>
      <c r="J93" s="34">
        <v>182885</v>
      </c>
      <c r="K93" s="32">
        <v>110225</v>
      </c>
    </row>
    <row r="94" spans="1:11" x14ac:dyDescent="0.2">
      <c r="A94" s="23" t="s">
        <v>306</v>
      </c>
      <c r="B94" s="8" t="s">
        <v>307</v>
      </c>
      <c r="C94" s="8">
        <v>4</v>
      </c>
      <c r="D94" s="8" t="s">
        <v>70</v>
      </c>
      <c r="E94" s="13" t="s">
        <v>228</v>
      </c>
      <c r="F94" s="13" t="s">
        <v>113</v>
      </c>
      <c r="G94" s="1" t="s">
        <v>359</v>
      </c>
      <c r="H94" s="1" t="s">
        <v>228</v>
      </c>
      <c r="I94" s="48" t="s">
        <v>229</v>
      </c>
      <c r="J94" s="34">
        <v>241703</v>
      </c>
      <c r="K94" s="32">
        <v>145675</v>
      </c>
    </row>
    <row r="95" spans="1:11" x14ac:dyDescent="0.2">
      <c r="A95" s="23" t="s">
        <v>306</v>
      </c>
      <c r="B95" s="8" t="s">
        <v>307</v>
      </c>
      <c r="C95" s="8">
        <v>4</v>
      </c>
      <c r="D95" s="8" t="s">
        <v>70</v>
      </c>
      <c r="E95" s="13" t="s">
        <v>155</v>
      </c>
      <c r="F95" s="13" t="s">
        <v>113</v>
      </c>
      <c r="G95" s="1" t="s">
        <v>359</v>
      </c>
      <c r="H95" s="1" t="s">
        <v>155</v>
      </c>
      <c r="I95" s="48" t="s">
        <v>40</v>
      </c>
      <c r="J95" s="34">
        <v>28395</v>
      </c>
      <c r="K95" s="32">
        <v>17113.5</v>
      </c>
    </row>
    <row r="96" spans="1:11" x14ac:dyDescent="0.2">
      <c r="A96" s="23" t="s">
        <v>306</v>
      </c>
      <c r="B96" s="8" t="s">
        <v>307</v>
      </c>
      <c r="C96" s="8">
        <v>4</v>
      </c>
      <c r="D96" s="8" t="s">
        <v>70</v>
      </c>
      <c r="E96" s="13" t="s">
        <v>146</v>
      </c>
      <c r="F96" s="13" t="s">
        <v>113</v>
      </c>
      <c r="G96" s="1" t="s">
        <v>359</v>
      </c>
      <c r="H96" s="1" t="s">
        <v>146</v>
      </c>
      <c r="I96" s="48" t="s">
        <v>33</v>
      </c>
      <c r="J96" s="34">
        <v>23425</v>
      </c>
      <c r="K96" s="32">
        <v>14118.5</v>
      </c>
    </row>
    <row r="97" spans="1:11" x14ac:dyDescent="0.2">
      <c r="A97" s="23" t="s">
        <v>306</v>
      </c>
      <c r="B97" s="8" t="s">
        <v>307</v>
      </c>
      <c r="C97" s="8">
        <v>4</v>
      </c>
      <c r="D97" s="8" t="s">
        <v>70</v>
      </c>
      <c r="E97" s="13" t="s">
        <v>380</v>
      </c>
      <c r="F97" s="13" t="s">
        <v>381</v>
      </c>
      <c r="G97" s="1" t="s">
        <v>382</v>
      </c>
      <c r="H97" s="1" t="s">
        <v>383</v>
      </c>
      <c r="I97" s="48" t="s">
        <v>384</v>
      </c>
      <c r="J97" s="34">
        <v>12033</v>
      </c>
      <c r="K97" s="32">
        <v>7252.5</v>
      </c>
    </row>
    <row r="98" spans="1:11" x14ac:dyDescent="0.2">
      <c r="A98" s="23" t="s">
        <v>308</v>
      </c>
      <c r="B98" s="8" t="s">
        <v>309</v>
      </c>
      <c r="C98" s="8">
        <v>2</v>
      </c>
      <c r="D98" s="8" t="s">
        <v>92</v>
      </c>
      <c r="E98" s="13" t="s">
        <v>385</v>
      </c>
      <c r="F98" s="13" t="s">
        <v>113</v>
      </c>
      <c r="G98" s="1" t="s">
        <v>359</v>
      </c>
      <c r="H98" s="1" t="s">
        <v>385</v>
      </c>
      <c r="I98" s="48" t="s">
        <v>386</v>
      </c>
      <c r="J98" s="34">
        <v>48792</v>
      </c>
      <c r="K98" s="32">
        <v>29407</v>
      </c>
    </row>
    <row r="99" spans="1:11" x14ac:dyDescent="0.2">
      <c r="A99" s="23" t="s">
        <v>407</v>
      </c>
      <c r="B99" s="8" t="s">
        <v>408</v>
      </c>
      <c r="C99" s="8">
        <v>1</v>
      </c>
      <c r="D99" s="8" t="s">
        <v>409</v>
      </c>
      <c r="E99" s="13" t="s">
        <v>417</v>
      </c>
      <c r="F99" s="13" t="s">
        <v>410</v>
      </c>
      <c r="G99" s="1" t="s">
        <v>411</v>
      </c>
      <c r="H99" s="1" t="s">
        <v>412</v>
      </c>
      <c r="I99" s="48" t="s">
        <v>418</v>
      </c>
      <c r="J99" s="34">
        <v>27376</v>
      </c>
      <c r="K99" s="32">
        <v>16499.5</v>
      </c>
    </row>
    <row r="100" spans="1:11" x14ac:dyDescent="0.2">
      <c r="A100" s="23" t="s">
        <v>322</v>
      </c>
      <c r="B100" s="8" t="s">
        <v>323</v>
      </c>
      <c r="C100" s="8">
        <v>39</v>
      </c>
      <c r="D100" s="8" t="s">
        <v>75</v>
      </c>
      <c r="E100" s="13" t="s">
        <v>165</v>
      </c>
      <c r="F100" s="13" t="s">
        <v>113</v>
      </c>
      <c r="G100" s="1" t="s">
        <v>359</v>
      </c>
      <c r="H100" s="1" t="s">
        <v>165</v>
      </c>
      <c r="I100" s="48" t="s">
        <v>49</v>
      </c>
      <c r="J100" s="34">
        <v>18322</v>
      </c>
      <c r="K100" s="32">
        <v>11042.5</v>
      </c>
    </row>
    <row r="101" spans="1:11" x14ac:dyDescent="0.2">
      <c r="A101" s="23" t="s">
        <v>348</v>
      </c>
      <c r="B101" s="8" t="s">
        <v>349</v>
      </c>
      <c r="C101" s="8">
        <v>1</v>
      </c>
      <c r="D101" s="8" t="s">
        <v>86</v>
      </c>
      <c r="E101" s="13" t="s">
        <v>370</v>
      </c>
      <c r="F101" s="13" t="s">
        <v>113</v>
      </c>
      <c r="G101" s="1" t="s">
        <v>359</v>
      </c>
      <c r="H101" s="1" t="s">
        <v>370</v>
      </c>
      <c r="I101" s="48" t="s">
        <v>371</v>
      </c>
      <c r="J101" s="34">
        <v>33904</v>
      </c>
      <c r="K101" s="32">
        <v>20434</v>
      </c>
    </row>
    <row r="102" spans="1:11" x14ac:dyDescent="0.2">
      <c r="A102" s="23" t="s">
        <v>350</v>
      </c>
      <c r="B102" s="8" t="s">
        <v>351</v>
      </c>
      <c r="C102" s="8">
        <v>1</v>
      </c>
      <c r="D102" s="8" t="s">
        <v>78</v>
      </c>
      <c r="E102" s="13" t="s">
        <v>164</v>
      </c>
      <c r="F102" s="13" t="s">
        <v>113</v>
      </c>
      <c r="G102" s="1" t="s">
        <v>359</v>
      </c>
      <c r="H102" s="1" t="s">
        <v>164</v>
      </c>
      <c r="I102" s="48" t="s">
        <v>108</v>
      </c>
      <c r="J102" s="34">
        <v>2277</v>
      </c>
      <c r="K102" s="32">
        <v>1372</v>
      </c>
    </row>
    <row r="103" spans="1:11" x14ac:dyDescent="0.2">
      <c r="A103" s="23" t="s">
        <v>350</v>
      </c>
      <c r="B103" s="8" t="s">
        <v>351</v>
      </c>
      <c r="C103" s="8">
        <v>1</v>
      </c>
      <c r="D103" s="8" t="s">
        <v>78</v>
      </c>
      <c r="E103" s="8" t="s">
        <v>153</v>
      </c>
      <c r="F103" s="8" t="s">
        <v>113</v>
      </c>
      <c r="G103" s="8" t="s">
        <v>359</v>
      </c>
      <c r="H103" s="8" t="s">
        <v>153</v>
      </c>
      <c r="I103" s="10" t="s">
        <v>38</v>
      </c>
      <c r="J103" s="34">
        <v>16027</v>
      </c>
      <c r="K103" s="32">
        <v>9659.5</v>
      </c>
    </row>
    <row r="104" spans="1:11" x14ac:dyDescent="0.2">
      <c r="A104" s="23" t="s">
        <v>350</v>
      </c>
      <c r="B104" s="8" t="s">
        <v>351</v>
      </c>
      <c r="C104" s="8">
        <v>1</v>
      </c>
      <c r="D104" s="8" t="s">
        <v>78</v>
      </c>
      <c r="E104" s="13" t="s">
        <v>178</v>
      </c>
      <c r="F104" s="13" t="s">
        <v>113</v>
      </c>
      <c r="G104" s="1" t="s">
        <v>359</v>
      </c>
      <c r="H104" s="1" t="s">
        <v>178</v>
      </c>
      <c r="I104" s="48" t="s">
        <v>61</v>
      </c>
      <c r="J104" s="34">
        <v>7972</v>
      </c>
      <c r="K104" s="32">
        <v>4804.5</v>
      </c>
    </row>
    <row r="105" spans="1:11" x14ac:dyDescent="0.2">
      <c r="A105" s="23" t="s">
        <v>350</v>
      </c>
      <c r="B105" s="8" t="s">
        <v>351</v>
      </c>
      <c r="C105" s="8">
        <v>1</v>
      </c>
      <c r="D105" s="8" t="s">
        <v>78</v>
      </c>
      <c r="E105" s="13" t="s">
        <v>186</v>
      </c>
      <c r="F105" s="13" t="s">
        <v>113</v>
      </c>
      <c r="G105" s="1" t="s">
        <v>359</v>
      </c>
      <c r="H105" s="1" t="s">
        <v>186</v>
      </c>
      <c r="I105" s="48" t="s">
        <v>65</v>
      </c>
      <c r="J105" s="34">
        <v>27998</v>
      </c>
      <c r="K105" s="32">
        <v>16874.5</v>
      </c>
    </row>
    <row r="106" spans="1:11" x14ac:dyDescent="0.2">
      <c r="A106" s="23" t="s">
        <v>350</v>
      </c>
      <c r="B106" s="8" t="s">
        <v>351</v>
      </c>
      <c r="C106" s="8">
        <v>1</v>
      </c>
      <c r="D106" s="8" t="s">
        <v>78</v>
      </c>
      <c r="E106" s="13" t="s">
        <v>395</v>
      </c>
      <c r="F106" s="13" t="s">
        <v>113</v>
      </c>
      <c r="G106" s="1" t="s">
        <v>359</v>
      </c>
      <c r="H106" s="1" t="s">
        <v>395</v>
      </c>
      <c r="I106" s="48" t="s">
        <v>396</v>
      </c>
      <c r="J106" s="34">
        <v>19387</v>
      </c>
      <c r="K106" s="32">
        <v>11684.5</v>
      </c>
    </row>
    <row r="107" spans="1:11" x14ac:dyDescent="0.2">
      <c r="A107" s="23" t="s">
        <v>350</v>
      </c>
      <c r="B107" s="8" t="s">
        <v>351</v>
      </c>
      <c r="C107" s="8">
        <v>1</v>
      </c>
      <c r="D107" s="8" t="s">
        <v>78</v>
      </c>
      <c r="E107" s="13" t="s">
        <v>164</v>
      </c>
      <c r="F107" s="13" t="s">
        <v>217</v>
      </c>
      <c r="G107" s="1" t="s">
        <v>218</v>
      </c>
      <c r="H107" s="1" t="s">
        <v>219</v>
      </c>
      <c r="I107" s="48" t="s">
        <v>220</v>
      </c>
      <c r="J107" s="34">
        <v>15079</v>
      </c>
      <c r="K107" s="32">
        <v>9088</v>
      </c>
    </row>
    <row r="108" spans="1:11" x14ac:dyDescent="0.2">
      <c r="A108" s="23" t="s">
        <v>350</v>
      </c>
      <c r="B108" s="8" t="s">
        <v>351</v>
      </c>
      <c r="C108" s="8">
        <v>1</v>
      </c>
      <c r="D108" s="8" t="s">
        <v>78</v>
      </c>
      <c r="E108" s="13" t="s">
        <v>164</v>
      </c>
      <c r="F108" s="13" t="s">
        <v>238</v>
      </c>
      <c r="G108" s="1" t="s">
        <v>239</v>
      </c>
      <c r="H108" s="1" t="s">
        <v>240</v>
      </c>
      <c r="I108" s="48" t="s">
        <v>241</v>
      </c>
      <c r="J108" s="34">
        <v>4230</v>
      </c>
      <c r="K108" s="32">
        <v>2549.5</v>
      </c>
    </row>
    <row r="109" spans="1:11" x14ac:dyDescent="0.2">
      <c r="A109" s="23" t="s">
        <v>304</v>
      </c>
      <c r="B109" s="8" t="s">
        <v>305</v>
      </c>
      <c r="C109" s="8">
        <v>1</v>
      </c>
      <c r="D109" s="8" t="s">
        <v>69</v>
      </c>
      <c r="E109" s="13" t="s">
        <v>171</v>
      </c>
      <c r="F109" s="13" t="s">
        <v>113</v>
      </c>
      <c r="G109" s="1" t="s">
        <v>359</v>
      </c>
      <c r="H109" s="1" t="s">
        <v>171</v>
      </c>
      <c r="I109" s="48" t="s">
        <v>109</v>
      </c>
      <c r="J109" s="34">
        <v>7351</v>
      </c>
      <c r="K109" s="32">
        <v>4430.5</v>
      </c>
    </row>
    <row r="110" spans="1:11" x14ac:dyDescent="0.2">
      <c r="A110" s="23" t="s">
        <v>304</v>
      </c>
      <c r="B110" s="8" t="s">
        <v>305</v>
      </c>
      <c r="C110" s="8">
        <v>1</v>
      </c>
      <c r="D110" s="8" t="s">
        <v>69</v>
      </c>
      <c r="E110" s="13" t="s">
        <v>114</v>
      </c>
      <c r="F110" s="13" t="s">
        <v>113</v>
      </c>
      <c r="G110" s="1" t="s">
        <v>359</v>
      </c>
      <c r="H110" s="1" t="s">
        <v>114</v>
      </c>
      <c r="I110" s="48" t="s">
        <v>7</v>
      </c>
      <c r="J110" s="34">
        <v>24834</v>
      </c>
      <c r="K110" s="32">
        <v>14967.5</v>
      </c>
    </row>
    <row r="111" spans="1:11" x14ac:dyDescent="0.2">
      <c r="A111" s="23" t="s">
        <v>304</v>
      </c>
      <c r="B111" s="8" t="s">
        <v>305</v>
      </c>
      <c r="C111" s="8">
        <v>1</v>
      </c>
      <c r="D111" s="8" t="s">
        <v>69</v>
      </c>
      <c r="E111" s="13" t="s">
        <v>121</v>
      </c>
      <c r="F111" s="13" t="s">
        <v>113</v>
      </c>
      <c r="G111" s="1" t="s">
        <v>359</v>
      </c>
      <c r="H111" s="1" t="s">
        <v>121</v>
      </c>
      <c r="I111" s="48" t="s">
        <v>13</v>
      </c>
      <c r="J111" s="34">
        <v>59598</v>
      </c>
      <c r="K111" s="32">
        <v>35920</v>
      </c>
    </row>
    <row r="112" spans="1:11" x14ac:dyDescent="0.2">
      <c r="A112" s="23" t="s">
        <v>304</v>
      </c>
      <c r="B112" s="8" t="s">
        <v>305</v>
      </c>
      <c r="C112" s="8">
        <v>1</v>
      </c>
      <c r="D112" s="8" t="s">
        <v>69</v>
      </c>
      <c r="E112" s="8" t="s">
        <v>161</v>
      </c>
      <c r="F112" s="8" t="s">
        <v>113</v>
      </c>
      <c r="G112" s="8" t="s">
        <v>359</v>
      </c>
      <c r="H112" s="8" t="s">
        <v>161</v>
      </c>
      <c r="I112" s="10" t="s">
        <v>46</v>
      </c>
      <c r="J112" s="34">
        <v>59126</v>
      </c>
      <c r="K112" s="32">
        <v>35635.5</v>
      </c>
    </row>
    <row r="113" spans="1:11" x14ac:dyDescent="0.2">
      <c r="A113" s="23" t="s">
        <v>401</v>
      </c>
      <c r="B113" s="8" t="s">
        <v>402</v>
      </c>
      <c r="C113" s="8">
        <v>22</v>
      </c>
      <c r="D113" s="8" t="s">
        <v>403</v>
      </c>
      <c r="E113" s="13" t="s">
        <v>404</v>
      </c>
      <c r="F113" s="13" t="s">
        <v>113</v>
      </c>
      <c r="G113" s="1" t="s">
        <v>359</v>
      </c>
      <c r="H113" s="1" t="s">
        <v>404</v>
      </c>
      <c r="I113" s="48" t="s">
        <v>405</v>
      </c>
      <c r="J113" s="34">
        <v>19047</v>
      </c>
      <c r="K113" s="32">
        <v>11479.5</v>
      </c>
    </row>
    <row r="114" spans="1:11" x14ac:dyDescent="0.2">
      <c r="A114" s="23" t="s">
        <v>320</v>
      </c>
      <c r="B114" s="8" t="s">
        <v>321</v>
      </c>
      <c r="C114" s="8">
        <v>1</v>
      </c>
      <c r="D114" s="8" t="s">
        <v>68</v>
      </c>
      <c r="E114" s="8" t="s">
        <v>122</v>
      </c>
      <c r="F114" s="8" t="s">
        <v>113</v>
      </c>
      <c r="G114" s="8" t="s">
        <v>359</v>
      </c>
      <c r="H114" s="8" t="s">
        <v>122</v>
      </c>
      <c r="I114" s="10" t="s">
        <v>14</v>
      </c>
      <c r="J114" s="34">
        <v>118803</v>
      </c>
      <c r="K114" s="32">
        <v>71603</v>
      </c>
    </row>
    <row r="115" spans="1:11" x14ac:dyDescent="0.2">
      <c r="A115" s="23" t="s">
        <v>320</v>
      </c>
      <c r="B115" s="8" t="s">
        <v>321</v>
      </c>
      <c r="C115" s="8">
        <v>1</v>
      </c>
      <c r="D115" s="8" t="s">
        <v>68</v>
      </c>
      <c r="E115" s="13" t="s">
        <v>140</v>
      </c>
      <c r="F115" s="13" t="s">
        <v>113</v>
      </c>
      <c r="G115" s="1" t="s">
        <v>359</v>
      </c>
      <c r="H115" s="1" t="s">
        <v>140</v>
      </c>
      <c r="I115" s="48" t="s">
        <v>27</v>
      </c>
      <c r="J115" s="34">
        <v>12022</v>
      </c>
      <c r="K115" s="32">
        <v>7246</v>
      </c>
    </row>
    <row r="116" spans="1:11" x14ac:dyDescent="0.2">
      <c r="A116" s="23" t="s">
        <v>320</v>
      </c>
      <c r="B116" s="8" t="s">
        <v>321</v>
      </c>
      <c r="C116" s="8">
        <v>1</v>
      </c>
      <c r="D116" s="8" t="s">
        <v>68</v>
      </c>
      <c r="E116" s="13" t="s">
        <v>193</v>
      </c>
      <c r="F116" s="13" t="s">
        <v>113</v>
      </c>
      <c r="G116" s="1" t="s">
        <v>359</v>
      </c>
      <c r="H116" s="1" t="s">
        <v>193</v>
      </c>
      <c r="I116" s="48" t="s">
        <v>194</v>
      </c>
      <c r="J116" s="34">
        <v>19769</v>
      </c>
      <c r="K116" s="32">
        <v>11915</v>
      </c>
    </row>
    <row r="117" spans="1:11" x14ac:dyDescent="0.2">
      <c r="A117" s="23" t="s">
        <v>320</v>
      </c>
      <c r="B117" s="8" t="s">
        <v>321</v>
      </c>
      <c r="C117" s="8">
        <v>1</v>
      </c>
      <c r="D117" s="8" t="s">
        <v>68</v>
      </c>
      <c r="E117" s="8" t="s">
        <v>159</v>
      </c>
      <c r="F117" s="8" t="s">
        <v>113</v>
      </c>
      <c r="G117" s="8" t="s">
        <v>359</v>
      </c>
      <c r="H117" s="8" t="s">
        <v>159</v>
      </c>
      <c r="I117" s="10" t="s">
        <v>45</v>
      </c>
      <c r="J117" s="34">
        <v>28271</v>
      </c>
      <c r="K117" s="32">
        <v>17039</v>
      </c>
    </row>
    <row r="118" spans="1:11" x14ac:dyDescent="0.2">
      <c r="A118" s="23" t="s">
        <v>320</v>
      </c>
      <c r="B118" s="8" t="s">
        <v>321</v>
      </c>
      <c r="C118" s="8">
        <v>1</v>
      </c>
      <c r="D118" s="8" t="s">
        <v>68</v>
      </c>
      <c r="E118" s="13" t="s">
        <v>387</v>
      </c>
      <c r="F118" s="13" t="s">
        <v>113</v>
      </c>
      <c r="G118" s="1" t="s">
        <v>359</v>
      </c>
      <c r="H118" s="1" t="s">
        <v>387</v>
      </c>
      <c r="I118" s="48" t="s">
        <v>388</v>
      </c>
      <c r="J118" s="34">
        <v>13963</v>
      </c>
      <c r="K118" s="32">
        <v>8415.5</v>
      </c>
    </row>
    <row r="119" spans="1:11" x14ac:dyDescent="0.2">
      <c r="A119" s="23" t="s">
        <v>320</v>
      </c>
      <c r="B119" s="8" t="s">
        <v>321</v>
      </c>
      <c r="C119" s="8">
        <v>1</v>
      </c>
      <c r="D119" s="8" t="s">
        <v>68</v>
      </c>
      <c r="E119" s="13" t="s">
        <v>167</v>
      </c>
      <c r="F119" s="13" t="s">
        <v>113</v>
      </c>
      <c r="G119" s="1" t="s">
        <v>359</v>
      </c>
      <c r="H119" s="1" t="s">
        <v>167</v>
      </c>
      <c r="I119" s="48" t="s">
        <v>51</v>
      </c>
      <c r="J119" s="34">
        <v>24268</v>
      </c>
      <c r="K119" s="32">
        <v>14626.5</v>
      </c>
    </row>
    <row r="120" spans="1:11" x14ac:dyDescent="0.2">
      <c r="A120" s="23" t="s">
        <v>320</v>
      </c>
      <c r="B120" s="8" t="s">
        <v>321</v>
      </c>
      <c r="C120" s="8">
        <v>1</v>
      </c>
      <c r="D120" s="8" t="s">
        <v>68</v>
      </c>
      <c r="E120" s="13" t="s">
        <v>280</v>
      </c>
      <c r="F120" s="13" t="s">
        <v>113</v>
      </c>
      <c r="G120" s="1" t="s">
        <v>359</v>
      </c>
      <c r="H120" s="1" t="s">
        <v>280</v>
      </c>
      <c r="I120" s="48" t="s">
        <v>281</v>
      </c>
      <c r="J120" s="34">
        <v>10602</v>
      </c>
      <c r="K120" s="32">
        <v>6390</v>
      </c>
    </row>
    <row r="121" spans="1:11" x14ac:dyDescent="0.2">
      <c r="A121" s="23" t="s">
        <v>320</v>
      </c>
      <c r="B121" s="8" t="s">
        <v>321</v>
      </c>
      <c r="C121" s="8">
        <v>1</v>
      </c>
      <c r="D121" s="8" t="s">
        <v>68</v>
      </c>
      <c r="E121" s="13" t="s">
        <v>298</v>
      </c>
      <c r="F121" s="13" t="s">
        <v>113</v>
      </c>
      <c r="G121" s="1" t="s">
        <v>359</v>
      </c>
      <c r="H121" s="1" t="s">
        <v>298</v>
      </c>
      <c r="I121" s="48" t="s">
        <v>299</v>
      </c>
      <c r="J121" s="34">
        <v>12537</v>
      </c>
      <c r="K121" s="32">
        <v>7556</v>
      </c>
    </row>
    <row r="122" spans="1:11" x14ac:dyDescent="0.2">
      <c r="A122" s="23" t="s">
        <v>320</v>
      </c>
      <c r="B122" s="8" t="s">
        <v>321</v>
      </c>
      <c r="C122" s="8">
        <v>1</v>
      </c>
      <c r="D122" s="8" t="s">
        <v>68</v>
      </c>
      <c r="E122" s="13" t="s">
        <v>126</v>
      </c>
      <c r="F122" s="13" t="s">
        <v>113</v>
      </c>
      <c r="G122" s="1" t="s">
        <v>359</v>
      </c>
      <c r="H122" s="1" t="s">
        <v>126</v>
      </c>
      <c r="I122" s="48" t="s">
        <v>17</v>
      </c>
      <c r="J122" s="34">
        <v>193259</v>
      </c>
      <c r="K122" s="32">
        <v>116478</v>
      </c>
    </row>
    <row r="123" spans="1:11" x14ac:dyDescent="0.2">
      <c r="A123" s="23" t="s">
        <v>355</v>
      </c>
      <c r="B123" s="8" t="s">
        <v>356</v>
      </c>
      <c r="C123" s="8">
        <v>29</v>
      </c>
      <c r="D123" s="8" t="s">
        <v>353</v>
      </c>
      <c r="E123" s="13" t="s">
        <v>286</v>
      </c>
      <c r="F123" s="13" t="s">
        <v>113</v>
      </c>
      <c r="G123" s="1" t="s">
        <v>359</v>
      </c>
      <c r="H123" s="1" t="s">
        <v>286</v>
      </c>
      <c r="I123" s="48" t="s">
        <v>287</v>
      </c>
      <c r="J123" s="34">
        <v>2971</v>
      </c>
      <c r="K123" s="32">
        <v>1790.5</v>
      </c>
    </row>
    <row r="124" spans="1:11" x14ac:dyDescent="0.2">
      <c r="A124" s="24" t="s">
        <v>355</v>
      </c>
      <c r="B124" s="11" t="s">
        <v>356</v>
      </c>
      <c r="C124" s="11">
        <v>29</v>
      </c>
      <c r="D124" s="11" t="s">
        <v>353</v>
      </c>
      <c r="E124" s="25" t="s">
        <v>415</v>
      </c>
      <c r="F124" s="25" t="s">
        <v>113</v>
      </c>
      <c r="G124" s="26" t="s">
        <v>359</v>
      </c>
      <c r="H124" s="26" t="s">
        <v>415</v>
      </c>
      <c r="I124" s="52" t="s">
        <v>416</v>
      </c>
      <c r="J124" s="35">
        <v>20949</v>
      </c>
      <c r="K124" s="33">
        <v>20949</v>
      </c>
    </row>
    <row r="125" spans="1:11" ht="15.75" x14ac:dyDescent="0.25">
      <c r="A125" s="45" t="s">
        <v>97</v>
      </c>
      <c r="B125" s="46"/>
      <c r="C125" s="46"/>
      <c r="D125" s="46"/>
      <c r="E125" s="46"/>
      <c r="F125" s="46"/>
      <c r="G125" s="46"/>
      <c r="H125" s="46"/>
      <c r="I125" s="40"/>
      <c r="J125" s="39">
        <f>SUBTOTAL(109, Table13[2021–22
Final Allocation])</f>
        <v>4819310</v>
      </c>
      <c r="K125" s="39">
        <f>SUBTOTAL(109, Table13[2nd
Apportionment])</f>
        <v>2912935</v>
      </c>
    </row>
    <row r="126" spans="1:11" x14ac:dyDescent="0.2">
      <c r="A126" s="15" t="s">
        <v>1</v>
      </c>
    </row>
    <row r="127" spans="1:11" x14ac:dyDescent="0.2">
      <c r="A127" s="15" t="s">
        <v>2</v>
      </c>
    </row>
    <row r="128" spans="1:11" x14ac:dyDescent="0.2">
      <c r="A128" s="3" t="s">
        <v>421</v>
      </c>
      <c r="I128" t="s">
        <v>96</v>
      </c>
      <c r="J128" t="s">
        <v>96</v>
      </c>
    </row>
    <row r="129" spans="11:11" x14ac:dyDescent="0.2">
      <c r="K129" t="s">
        <v>96</v>
      </c>
    </row>
  </sheetData>
  <conditionalFormatting sqref="A126:A127">
    <cfRule type="colorScale" priority="6">
      <colorScale>
        <cfvo type="min"/>
        <cfvo type="max"/>
        <color rgb="FFFF7128"/>
        <color rgb="FFFFEF9C"/>
      </colorScale>
    </cfRule>
  </conditionalFormatting>
  <conditionalFormatting sqref="A128">
    <cfRule type="colorScale" priority="2">
      <colorScale>
        <cfvo type="min"/>
        <cfvo type="max"/>
        <color rgb="FFFF7128"/>
        <color rgb="FFFFEF9C"/>
      </colorScale>
    </cfRule>
  </conditionalFormatting>
  <conditionalFormatting sqref="H123">
    <cfRule type="duplicateValues" dxfId="3" priority="1"/>
  </conditionalFormatting>
  <pageMargins left="0.7" right="0.7" top="0.75" bottom="0.75" header="0.3" footer="0.3"/>
  <pageSetup scale="75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6"/>
  <sheetViews>
    <sheetView zoomScaleNormal="100" workbookViewId="0"/>
  </sheetViews>
  <sheetFormatPr defaultRowHeight="15" x14ac:dyDescent="0.2"/>
  <cols>
    <col min="1" max="1" width="10.77734375" customWidth="1"/>
    <col min="2" max="2" width="22.77734375" customWidth="1"/>
    <col min="3" max="3" width="22.5546875" customWidth="1"/>
    <col min="4" max="4" width="23.21875" customWidth="1"/>
    <col min="5" max="5" width="10" bestFit="1" customWidth="1"/>
  </cols>
  <sheetData>
    <row r="1" spans="1:5" ht="20.25" x14ac:dyDescent="0.3">
      <c r="A1" s="43" t="s">
        <v>454</v>
      </c>
      <c r="B1" s="7"/>
      <c r="C1" s="5"/>
      <c r="D1" s="5"/>
    </row>
    <row r="2" spans="1:5" ht="18" x14ac:dyDescent="0.25">
      <c r="A2" s="44" t="s">
        <v>99</v>
      </c>
      <c r="B2" s="7"/>
      <c r="C2" s="5"/>
      <c r="D2" s="5"/>
    </row>
    <row r="3" spans="1:5" ht="15.75" x14ac:dyDescent="0.25">
      <c r="A3" s="41" t="s">
        <v>100</v>
      </c>
      <c r="B3" s="7"/>
      <c r="C3" s="5"/>
      <c r="D3" s="5"/>
    </row>
    <row r="4" spans="1:5" ht="16.5" thickBot="1" x14ac:dyDescent="0.3">
      <c r="A4" s="42" t="s">
        <v>406</v>
      </c>
      <c r="B4" s="7"/>
      <c r="C4" s="5"/>
      <c r="D4" s="5"/>
    </row>
    <row r="5" spans="1:5" ht="33" thickTop="1" thickBot="1" x14ac:dyDescent="0.3">
      <c r="A5" s="20" t="s">
        <v>94</v>
      </c>
      <c r="B5" s="20" t="s">
        <v>93</v>
      </c>
      <c r="C5" s="20" t="s">
        <v>98</v>
      </c>
      <c r="D5" s="21" t="s">
        <v>95</v>
      </c>
      <c r="E5" s="47" t="s">
        <v>422</v>
      </c>
    </row>
    <row r="6" spans="1:5" ht="15.75" thickTop="1" x14ac:dyDescent="0.2">
      <c r="A6" s="6" t="s">
        <v>81</v>
      </c>
      <c r="B6" s="16" t="s">
        <v>328</v>
      </c>
      <c r="C6" s="6" t="s">
        <v>420</v>
      </c>
      <c r="D6" s="36">
        <v>106382</v>
      </c>
      <c r="E6" t="s">
        <v>423</v>
      </c>
    </row>
    <row r="7" spans="1:5" x14ac:dyDescent="0.2">
      <c r="A7" s="6" t="s">
        <v>76</v>
      </c>
      <c r="B7" s="16" t="s">
        <v>324</v>
      </c>
      <c r="C7" s="6" t="s">
        <v>420</v>
      </c>
      <c r="D7" s="36">
        <v>75299.5</v>
      </c>
      <c r="E7" t="s">
        <v>424</v>
      </c>
    </row>
    <row r="8" spans="1:5" x14ac:dyDescent="0.2">
      <c r="A8" s="6" t="s">
        <v>364</v>
      </c>
      <c r="B8" s="16" t="s">
        <v>362</v>
      </c>
      <c r="C8" s="6" t="s">
        <v>420</v>
      </c>
      <c r="D8" s="36">
        <v>44640</v>
      </c>
      <c r="E8" t="s">
        <v>425</v>
      </c>
    </row>
    <row r="9" spans="1:5" x14ac:dyDescent="0.2">
      <c r="A9" s="6" t="s">
        <v>72</v>
      </c>
      <c r="B9" s="16" t="s">
        <v>312</v>
      </c>
      <c r="C9" s="6" t="s">
        <v>420</v>
      </c>
      <c r="D9" s="36">
        <v>327699.5</v>
      </c>
      <c r="E9" t="s">
        <v>426</v>
      </c>
    </row>
    <row r="10" spans="1:5" x14ac:dyDescent="0.2">
      <c r="A10" s="6" t="s">
        <v>85</v>
      </c>
      <c r="B10" s="16" t="s">
        <v>330</v>
      </c>
      <c r="C10" s="6" t="s">
        <v>420</v>
      </c>
      <c r="D10" s="36">
        <v>4577</v>
      </c>
      <c r="E10" t="s">
        <v>427</v>
      </c>
    </row>
    <row r="11" spans="1:5" x14ac:dyDescent="0.2">
      <c r="A11" s="6" t="s">
        <v>6</v>
      </c>
      <c r="B11" s="16" t="s">
        <v>302</v>
      </c>
      <c r="C11" s="6" t="s">
        <v>420</v>
      </c>
      <c r="D11" s="36">
        <v>163563</v>
      </c>
      <c r="E11" t="s">
        <v>428</v>
      </c>
    </row>
    <row r="12" spans="1:5" x14ac:dyDescent="0.2">
      <c r="A12" s="6" t="s">
        <v>71</v>
      </c>
      <c r="B12" s="16" t="s">
        <v>310</v>
      </c>
      <c r="C12" s="6" t="s">
        <v>420</v>
      </c>
      <c r="D12" s="36">
        <v>20011</v>
      </c>
      <c r="E12" t="s">
        <v>429</v>
      </c>
    </row>
    <row r="13" spans="1:5" x14ac:dyDescent="0.2">
      <c r="A13" s="6" t="s">
        <v>79</v>
      </c>
      <c r="B13" s="16" t="s">
        <v>332</v>
      </c>
      <c r="C13" s="6" t="s">
        <v>420</v>
      </c>
      <c r="D13" s="36">
        <v>310753</v>
      </c>
      <c r="E13" t="s">
        <v>430</v>
      </c>
    </row>
    <row r="14" spans="1:5" x14ac:dyDescent="0.2">
      <c r="A14" s="6" t="s">
        <v>74</v>
      </c>
      <c r="B14" s="16" t="s">
        <v>318</v>
      </c>
      <c r="C14" s="6" t="s">
        <v>420</v>
      </c>
      <c r="D14" s="36">
        <v>110726</v>
      </c>
      <c r="E14" t="s">
        <v>431</v>
      </c>
    </row>
    <row r="15" spans="1:5" x14ac:dyDescent="0.2">
      <c r="A15" s="6" t="s">
        <v>87</v>
      </c>
      <c r="B15" s="16" t="s">
        <v>334</v>
      </c>
      <c r="C15" s="6" t="s">
        <v>420</v>
      </c>
      <c r="D15" s="36">
        <v>81527</v>
      </c>
      <c r="E15" t="s">
        <v>432</v>
      </c>
    </row>
    <row r="16" spans="1:5" x14ac:dyDescent="0.2">
      <c r="A16" s="6" t="s">
        <v>91</v>
      </c>
      <c r="B16" s="16" t="s">
        <v>336</v>
      </c>
      <c r="C16" s="6" t="s">
        <v>420</v>
      </c>
      <c r="D16" s="36">
        <v>21957.5</v>
      </c>
      <c r="E16" t="s">
        <v>433</v>
      </c>
    </row>
    <row r="17" spans="1:5" x14ac:dyDescent="0.2">
      <c r="A17" s="6" t="s">
        <v>83</v>
      </c>
      <c r="B17" s="16" t="s">
        <v>316</v>
      </c>
      <c r="C17" s="6" t="s">
        <v>420</v>
      </c>
      <c r="D17" s="36">
        <v>21396</v>
      </c>
      <c r="E17" t="s">
        <v>434</v>
      </c>
    </row>
    <row r="18" spans="1:5" x14ac:dyDescent="0.2">
      <c r="A18" s="6" t="s">
        <v>73</v>
      </c>
      <c r="B18" s="16" t="s">
        <v>314</v>
      </c>
      <c r="C18" s="6" t="s">
        <v>420</v>
      </c>
      <c r="D18" s="36">
        <v>58438</v>
      </c>
      <c r="E18" t="s">
        <v>435</v>
      </c>
    </row>
    <row r="19" spans="1:5" x14ac:dyDescent="0.2">
      <c r="A19" s="6" t="s">
        <v>88</v>
      </c>
      <c r="B19" s="16" t="s">
        <v>338</v>
      </c>
      <c r="C19" s="6" t="s">
        <v>420</v>
      </c>
      <c r="D19" s="36">
        <v>28938</v>
      </c>
      <c r="E19" t="s">
        <v>436</v>
      </c>
    </row>
    <row r="20" spans="1:5" x14ac:dyDescent="0.2">
      <c r="A20" s="6" t="s">
        <v>80</v>
      </c>
      <c r="B20" s="16" t="s">
        <v>300</v>
      </c>
      <c r="C20" s="6" t="s">
        <v>420</v>
      </c>
      <c r="D20" s="36">
        <v>178099.5</v>
      </c>
      <c r="E20" t="s">
        <v>437</v>
      </c>
    </row>
    <row r="21" spans="1:5" x14ac:dyDescent="0.2">
      <c r="A21" s="6" t="s">
        <v>77</v>
      </c>
      <c r="B21" s="16" t="s">
        <v>326</v>
      </c>
      <c r="C21" s="6" t="s">
        <v>420</v>
      </c>
      <c r="D21" s="36">
        <v>316243.5</v>
      </c>
      <c r="E21" t="s">
        <v>438</v>
      </c>
    </row>
    <row r="22" spans="1:5" x14ac:dyDescent="0.2">
      <c r="A22" s="6" t="s">
        <v>89</v>
      </c>
      <c r="B22" s="16" t="s">
        <v>340</v>
      </c>
      <c r="C22" s="6" t="s">
        <v>420</v>
      </c>
      <c r="D22" s="36">
        <v>15180</v>
      </c>
      <c r="E22" t="s">
        <v>439</v>
      </c>
    </row>
    <row r="23" spans="1:5" x14ac:dyDescent="0.2">
      <c r="A23" s="6" t="s">
        <v>82</v>
      </c>
      <c r="B23" s="16" t="s">
        <v>342</v>
      </c>
      <c r="C23" s="6" t="s">
        <v>420</v>
      </c>
      <c r="D23" s="36">
        <v>153578.5</v>
      </c>
      <c r="E23" t="s">
        <v>440</v>
      </c>
    </row>
    <row r="24" spans="1:5" x14ac:dyDescent="0.2">
      <c r="A24" s="6" t="s">
        <v>84</v>
      </c>
      <c r="B24" s="16" t="s">
        <v>344</v>
      </c>
      <c r="C24" s="6" t="s">
        <v>420</v>
      </c>
      <c r="D24" s="36">
        <v>3066.5</v>
      </c>
      <c r="E24" t="s">
        <v>441</v>
      </c>
    </row>
    <row r="25" spans="1:5" x14ac:dyDescent="0.2">
      <c r="A25" s="6" t="s">
        <v>90</v>
      </c>
      <c r="B25" s="16" t="s">
        <v>346</v>
      </c>
      <c r="C25" s="6" t="s">
        <v>420</v>
      </c>
      <c r="D25" s="36">
        <v>6456.5</v>
      </c>
      <c r="E25" t="s">
        <v>442</v>
      </c>
    </row>
    <row r="26" spans="1:5" x14ac:dyDescent="0.2">
      <c r="A26" s="6" t="s">
        <v>354</v>
      </c>
      <c r="B26" s="16" t="s">
        <v>357</v>
      </c>
      <c r="C26" s="6" t="s">
        <v>420</v>
      </c>
      <c r="D26" s="36">
        <v>50161.5</v>
      </c>
      <c r="E26" t="s">
        <v>443</v>
      </c>
    </row>
    <row r="27" spans="1:5" x14ac:dyDescent="0.2">
      <c r="A27" s="6" t="s">
        <v>70</v>
      </c>
      <c r="B27" s="16" t="s">
        <v>306</v>
      </c>
      <c r="C27" s="6" t="s">
        <v>420</v>
      </c>
      <c r="D27" s="36">
        <v>294384.5</v>
      </c>
      <c r="E27" t="s">
        <v>444</v>
      </c>
    </row>
    <row r="28" spans="1:5" x14ac:dyDescent="0.2">
      <c r="A28" s="6" t="s">
        <v>92</v>
      </c>
      <c r="B28" s="16" t="s">
        <v>308</v>
      </c>
      <c r="C28" s="6" t="s">
        <v>420</v>
      </c>
      <c r="D28" s="36">
        <v>29407</v>
      </c>
      <c r="E28" t="s">
        <v>445</v>
      </c>
    </row>
    <row r="29" spans="1:5" x14ac:dyDescent="0.2">
      <c r="A29" s="27" t="s">
        <v>409</v>
      </c>
      <c r="B29" s="16" t="s">
        <v>407</v>
      </c>
      <c r="C29" s="6" t="s">
        <v>420</v>
      </c>
      <c r="D29" s="36">
        <v>16499.5</v>
      </c>
      <c r="E29" t="s">
        <v>446</v>
      </c>
    </row>
    <row r="30" spans="1:5" x14ac:dyDescent="0.2">
      <c r="A30" s="6" t="s">
        <v>75</v>
      </c>
      <c r="B30" s="16" t="s">
        <v>322</v>
      </c>
      <c r="C30" s="6" t="s">
        <v>420</v>
      </c>
      <c r="D30" s="36">
        <v>11042.5</v>
      </c>
      <c r="E30" t="s">
        <v>447</v>
      </c>
    </row>
    <row r="31" spans="1:5" x14ac:dyDescent="0.2">
      <c r="A31" s="6" t="s">
        <v>86</v>
      </c>
      <c r="B31" s="16" t="s">
        <v>348</v>
      </c>
      <c r="C31" s="6" t="s">
        <v>420</v>
      </c>
      <c r="D31" s="36">
        <v>20434</v>
      </c>
      <c r="E31" t="s">
        <v>448</v>
      </c>
    </row>
    <row r="32" spans="1:5" x14ac:dyDescent="0.2">
      <c r="A32" s="6" t="s">
        <v>78</v>
      </c>
      <c r="B32" s="16" t="s">
        <v>350</v>
      </c>
      <c r="C32" s="6" t="s">
        <v>420</v>
      </c>
      <c r="D32" s="36">
        <v>56032.5</v>
      </c>
      <c r="E32" t="s">
        <v>449</v>
      </c>
    </row>
    <row r="33" spans="1:5" x14ac:dyDescent="0.2">
      <c r="A33" s="6" t="s">
        <v>69</v>
      </c>
      <c r="B33" s="16" t="s">
        <v>304</v>
      </c>
      <c r="C33" s="6" t="s">
        <v>420</v>
      </c>
      <c r="D33" s="36">
        <v>90953.5</v>
      </c>
      <c r="E33" t="s">
        <v>450</v>
      </c>
    </row>
    <row r="34" spans="1:5" x14ac:dyDescent="0.2">
      <c r="A34" s="6" t="s">
        <v>403</v>
      </c>
      <c r="B34" s="16" t="s">
        <v>401</v>
      </c>
      <c r="C34" s="6" t="s">
        <v>420</v>
      </c>
      <c r="D34" s="36">
        <v>11479.5</v>
      </c>
      <c r="E34" t="s">
        <v>451</v>
      </c>
    </row>
    <row r="35" spans="1:5" x14ac:dyDescent="0.2">
      <c r="A35" s="6" t="s">
        <v>68</v>
      </c>
      <c r="B35" s="16" t="s">
        <v>320</v>
      </c>
      <c r="C35" s="6" t="s">
        <v>420</v>
      </c>
      <c r="D35" s="36">
        <v>261269</v>
      </c>
      <c r="E35" t="s">
        <v>452</v>
      </c>
    </row>
    <row r="36" spans="1:5" x14ac:dyDescent="0.2">
      <c r="A36" s="9" t="s">
        <v>353</v>
      </c>
      <c r="B36" s="22" t="s">
        <v>355</v>
      </c>
      <c r="C36" s="9" t="s">
        <v>420</v>
      </c>
      <c r="D36" s="37">
        <v>22739.5</v>
      </c>
      <c r="E36" t="s">
        <v>453</v>
      </c>
    </row>
    <row r="37" spans="1:5" ht="15.75" x14ac:dyDescent="0.25">
      <c r="A37" s="38" t="s">
        <v>97</v>
      </c>
      <c r="B37" s="38"/>
      <c r="C37" s="38" t="s">
        <v>96</v>
      </c>
      <c r="D37" s="39">
        <f>SUBTOTAL(109, Table134[County Total])</f>
        <v>2912935</v>
      </c>
      <c r="E37" s="40"/>
    </row>
    <row r="38" spans="1:5" x14ac:dyDescent="0.2">
      <c r="A38" s="2" t="s">
        <v>1</v>
      </c>
    </row>
    <row r="39" spans="1:5" x14ac:dyDescent="0.2">
      <c r="A39" s="2" t="s">
        <v>2</v>
      </c>
      <c r="D39" t="s">
        <v>96</v>
      </c>
    </row>
    <row r="40" spans="1:5" x14ac:dyDescent="0.2">
      <c r="A40" s="3" t="s">
        <v>421</v>
      </c>
    </row>
    <row r="44" spans="1:5" x14ac:dyDescent="0.2">
      <c r="E44" t="s">
        <v>96</v>
      </c>
    </row>
    <row r="46" spans="1:5" x14ac:dyDescent="0.2">
      <c r="C46" t="s">
        <v>96</v>
      </c>
    </row>
  </sheetData>
  <conditionalFormatting sqref="A38:A40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25" footer="0.25"/>
  <pageSetup scale="86" fitToHeight="0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fy21-TitleV PtB 2nd Apport</vt:lpstr>
      <vt:lpstr>fy21-TitleV PtB 2nd-COE Totals</vt:lpstr>
      <vt:lpstr>'fy21-TitleV PtB 2nd Apport'!Print_Area</vt:lpstr>
      <vt:lpstr>'fy21-TitleV PtB 2nd-COE Totals'!Print_Area</vt:lpstr>
      <vt:lpstr>'fy21-TitleV PtB 2nd Apport'!Print_Titles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Recip2-21: Title V, RLIS (CA Dept of Education)</dc:title>
  <dc:subject>Every Student Succeeds Act Title V, Part B, Subpart 2 Rural and Low-Income Schools program second apportionment schedule for fiscal year 2021-22.</dc:subject>
  <dc:creator/>
  <cp:lastModifiedBy/>
  <dcterms:created xsi:type="dcterms:W3CDTF">2024-04-19T15:46:40Z</dcterms:created>
  <dcterms:modified xsi:type="dcterms:W3CDTF">2024-04-19T15:46:52Z</dcterms:modified>
</cp:coreProperties>
</file>