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422E4B27-068F-400B-84B3-E62DB3BA5FFC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4-TitleV PtB 2nd Appt" sheetId="4" r:id="rId1"/>
    <sheet name="fy24-TitleV PtB 2nd-COE Totals" sheetId="7" r:id="rId2"/>
  </sheets>
  <definedNames>
    <definedName name="_xlnm._FilterDatabase" localSheetId="0" hidden="1">'fy24-TitleV PtB 2nd Appt'!#REF!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'fy24-TitleV PtB 2nd Appt'!$A$1:$K$108</definedName>
    <definedName name="_xlnm.Print_Area" localSheetId="1">'fy24-TitleV PtB 2nd-COE Totals'!$A$1:$D$37</definedName>
    <definedName name="_xlnm.Print_Titles" localSheetId="0">'fy24-TitleV PtB 2nd Appt'!$1:$6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5" i="4" l="1"/>
  <c r="K105" i="4"/>
  <c r="D32" i="7" l="1"/>
</calcChain>
</file>

<file path=xl/sharedStrings.xml><?xml version="1.0" encoding="utf-8"?>
<sst xmlns="http://schemas.openxmlformats.org/spreadsheetml/2006/main" count="1026" uniqueCount="510">
  <si>
    <t>Local Educational Agency</t>
  </si>
  <si>
    <t>California Department of Education</t>
  </si>
  <si>
    <t>School Fiscal Services Division</t>
  </si>
  <si>
    <t>Service Location Field</t>
  </si>
  <si>
    <t>School Code</t>
  </si>
  <si>
    <t>Direct Funded Charter School Number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</si>
  <si>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</si>
  <si>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</si>
  <si>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</si>
  <si>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</si>
  <si>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</si>
  <si>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</si>
  <si>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</si>
  <si>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</si>
  <si>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District Code</t>
  </si>
  <si>
    <t>County Name</t>
  </si>
  <si>
    <t>Fiscal Year 2024–25</t>
  </si>
  <si>
    <t>Humboldt</t>
  </si>
  <si>
    <t>San Bernardino</t>
  </si>
  <si>
    <t>Imperial</t>
  </si>
  <si>
    <t>Fresno</t>
  </si>
  <si>
    <t>Madera</t>
  </si>
  <si>
    <t>Kings</t>
  </si>
  <si>
    <t>Tehama</t>
  </si>
  <si>
    <t>Tulare</t>
  </si>
  <si>
    <t>Del Norte</t>
  </si>
  <si>
    <t>Merced</t>
  </si>
  <si>
    <t>Siskiyou</t>
  </si>
  <si>
    <t>Kern</t>
  </si>
  <si>
    <t>Mendocino</t>
  </si>
  <si>
    <t>Butte</t>
  </si>
  <si>
    <t>Monterey</t>
  </si>
  <si>
    <t>Tuolumne</t>
  </si>
  <si>
    <t>Lake</t>
  </si>
  <si>
    <t>Mariposa</t>
  </si>
  <si>
    <t>Modoc</t>
  </si>
  <si>
    <t>Nevada</t>
  </si>
  <si>
    <t>Contra Costa</t>
  </si>
  <si>
    <t>Lassen</t>
  </si>
  <si>
    <t>12</t>
  </si>
  <si>
    <t>62679</t>
  </si>
  <si>
    <t>0000000</t>
  </si>
  <si>
    <t>N/A</t>
  </si>
  <si>
    <t>Arcata Elementary</t>
  </si>
  <si>
    <t>36</t>
  </si>
  <si>
    <t>67611</t>
  </si>
  <si>
    <t>Barstow Unified</t>
  </si>
  <si>
    <t>13</t>
  </si>
  <si>
    <t>63107</t>
  </si>
  <si>
    <t>Calipatria Unified</t>
  </si>
  <si>
    <t>10</t>
  </si>
  <si>
    <t>75598</t>
  </si>
  <si>
    <t>Caruthers Unified</t>
  </si>
  <si>
    <t>20</t>
  </si>
  <si>
    <t>65193</t>
  </si>
  <si>
    <t>Chowchilla Elementary</t>
  </si>
  <si>
    <t>65201</t>
  </si>
  <si>
    <t>Chowchilla Union High</t>
  </si>
  <si>
    <t>62125</t>
  </si>
  <si>
    <t>Coalinga-Huron Unified</t>
  </si>
  <si>
    <t>16</t>
  </si>
  <si>
    <t>63891</t>
  </si>
  <si>
    <t>Corcoran Joint Unified</t>
  </si>
  <si>
    <t>52</t>
  </si>
  <si>
    <t>71498</t>
  </si>
  <si>
    <t>Corning Union Elementary</t>
  </si>
  <si>
    <t>54</t>
  </si>
  <si>
    <t>71860</t>
  </si>
  <si>
    <t>Cutler-Orosi Joint Unified</t>
  </si>
  <si>
    <t>08</t>
  </si>
  <si>
    <t>61820</t>
  </si>
  <si>
    <t>75531</t>
  </si>
  <si>
    <t>Dinuba Unified</t>
  </si>
  <si>
    <t>24</t>
  </si>
  <si>
    <t>75317</t>
  </si>
  <si>
    <t>Dos Palos Oro Loma Joint Unified</t>
  </si>
  <si>
    <t>47</t>
  </si>
  <si>
    <t>70243</t>
  </si>
  <si>
    <t>Dunsmuir Elementary</t>
  </si>
  <si>
    <t>15</t>
  </si>
  <si>
    <t>75515</t>
  </si>
  <si>
    <t>73809</t>
  </si>
  <si>
    <t>Firebaugh-Las Deltas Unified</t>
  </si>
  <si>
    <t>23</t>
  </si>
  <si>
    <t>65565</t>
  </si>
  <si>
    <t>76802</t>
  </si>
  <si>
    <t>04</t>
  </si>
  <si>
    <t>61457</t>
  </si>
  <si>
    <t>Golden Feather Union Elementary</t>
  </si>
  <si>
    <t>27</t>
  </si>
  <si>
    <t>66035</t>
  </si>
  <si>
    <t>Greenfield Union Elementary</t>
  </si>
  <si>
    <t>55</t>
  </si>
  <si>
    <t>63545</t>
  </si>
  <si>
    <t>Kernville Union Elementary</t>
  </si>
  <si>
    <t>71969</t>
  </si>
  <si>
    <t>Kings River Union Elementary</t>
  </si>
  <si>
    <t>62901</t>
  </si>
  <si>
    <t>Klamath-Trinity Joint Unified</t>
  </si>
  <si>
    <t>17</t>
  </si>
  <si>
    <t>64022</t>
  </si>
  <si>
    <t>Konocti Unified</t>
  </si>
  <si>
    <t>63966</t>
  </si>
  <si>
    <t>Lakeside Union Elementary</t>
  </si>
  <si>
    <t>71985</t>
  </si>
  <si>
    <t>Liberty Elementary</t>
  </si>
  <si>
    <t>64048</t>
  </si>
  <si>
    <t>Lucerne Elementary</t>
  </si>
  <si>
    <t>75051</t>
  </si>
  <si>
    <t>Lucerne Valley Unified</t>
  </si>
  <si>
    <t>22</t>
  </si>
  <si>
    <t>65532</t>
  </si>
  <si>
    <t>Mariposa County Unified</t>
  </si>
  <si>
    <t>75127</t>
  </si>
  <si>
    <t>Mendota Unified</t>
  </si>
  <si>
    <t>25</t>
  </si>
  <si>
    <t>73585</t>
  </si>
  <si>
    <t>Modoc Joint Unified</t>
  </si>
  <si>
    <t>63677</t>
  </si>
  <si>
    <t>Mojave Unified</t>
  </si>
  <si>
    <t>29</t>
  </si>
  <si>
    <t>61515</t>
  </si>
  <si>
    <t>Oroville Union High</t>
  </si>
  <si>
    <t>63818</t>
  </si>
  <si>
    <t>Taft Union High</t>
  </si>
  <si>
    <t>63859</t>
  </si>
  <si>
    <t>Wasco Union High</t>
  </si>
  <si>
    <t>07</t>
  </si>
  <si>
    <t>10124</t>
  </si>
  <si>
    <t>Humboldt County Office of Education</t>
  </si>
  <si>
    <t>18</t>
  </si>
  <si>
    <t>65615</t>
  </si>
  <si>
    <t>6117386</t>
  </si>
  <si>
    <t>0276</t>
  </si>
  <si>
    <t>C0276</t>
  </si>
  <si>
    <t>Tree of Life Charter</t>
  </si>
  <si>
    <t>Glenn</t>
  </si>
  <si>
    <t>Plumas</t>
  </si>
  <si>
    <t>San Joaquin</t>
  </si>
  <si>
    <t>Santa Barbara</t>
  </si>
  <si>
    <t>67801</t>
  </si>
  <si>
    <t>Needles Unified</t>
  </si>
  <si>
    <t>62331</t>
  </si>
  <si>
    <t>Orange Center</t>
  </si>
  <si>
    <t>61507</t>
  </si>
  <si>
    <t>Oroville City Elementary</t>
  </si>
  <si>
    <t>61523</t>
  </si>
  <si>
    <t>Palermo Union Elementary</t>
  </si>
  <si>
    <t>62364</t>
  </si>
  <si>
    <t>Parlier Unified</t>
  </si>
  <si>
    <t>62984</t>
  </si>
  <si>
    <t>Peninsula Union</t>
  </si>
  <si>
    <t>72041</t>
  </si>
  <si>
    <t>Pixley Union Elementary</t>
  </si>
  <si>
    <t>72058</t>
  </si>
  <si>
    <t>Pleasant View Elementary</t>
  </si>
  <si>
    <t>62380</t>
  </si>
  <si>
    <t>Raisin City Elementary</t>
  </si>
  <si>
    <t>73932</t>
  </si>
  <si>
    <t>Reef-Sunset Unified</t>
  </si>
  <si>
    <t>63008</t>
  </si>
  <si>
    <t>Rio Dell Elementary</t>
  </si>
  <si>
    <t>63214</t>
  </si>
  <si>
    <t>San Pasqual Valley Unified</t>
  </si>
  <si>
    <t>63024</t>
  </si>
  <si>
    <t>Scotia Union Elementary</t>
  </si>
  <si>
    <t>63040</t>
  </si>
  <si>
    <t>Southern Humboldt Joint Unified</t>
  </si>
  <si>
    <t>72173</t>
  </si>
  <si>
    <t>Sundale Union Elementary</t>
  </si>
  <si>
    <t>72181</t>
  </si>
  <si>
    <t>Sunnyside Union Elementary</t>
  </si>
  <si>
    <t>63800</t>
  </si>
  <si>
    <t>Taft City</t>
  </si>
  <si>
    <t>61549</t>
  </si>
  <si>
    <t>Thermalito Union Elementary</t>
  </si>
  <si>
    <t>76976</t>
  </si>
  <si>
    <t>Upper Lake Unified</t>
  </si>
  <si>
    <t>63834</t>
  </si>
  <si>
    <t>Vineland Elementary</t>
  </si>
  <si>
    <t>63842</t>
  </si>
  <si>
    <t>Wasco Union Elementary</t>
  </si>
  <si>
    <t>70482</t>
  </si>
  <si>
    <t>Weed Union Elementary</t>
  </si>
  <si>
    <t>63230</t>
  </si>
  <si>
    <t>Westmorland Union Elementary</t>
  </si>
  <si>
    <t>11</t>
  </si>
  <si>
    <t>10116</t>
  </si>
  <si>
    <t>Glenn County Office of Education</t>
  </si>
  <si>
    <t>10173</t>
  </si>
  <si>
    <t>Lake County Office of Education</t>
  </si>
  <si>
    <t>10231</t>
  </si>
  <si>
    <t>Mendocino County Office of Education</t>
  </si>
  <si>
    <t>32</t>
  </si>
  <si>
    <t>10322</t>
  </si>
  <si>
    <t>Plumas County Office of Education</t>
  </si>
  <si>
    <t>10470</t>
  </si>
  <si>
    <t>Siskiyou County Office of Education</t>
  </si>
  <si>
    <t>10520</t>
  </si>
  <si>
    <t>Tehama County Department of Education</t>
  </si>
  <si>
    <t>10553</t>
  </si>
  <si>
    <t>Tuolumne County Superintendent of Schools</t>
  </si>
  <si>
    <t>66969</t>
  </si>
  <si>
    <t>3230083</t>
  </si>
  <si>
    <t>0146</t>
  </si>
  <si>
    <t>C0146</t>
  </si>
  <si>
    <t>Plumas Charter</t>
  </si>
  <si>
    <t>65623</t>
  </si>
  <si>
    <t>2330363</t>
  </si>
  <si>
    <t>0166</t>
  </si>
  <si>
    <t>C0166</t>
  </si>
  <si>
    <t>Willits Charter</t>
  </si>
  <si>
    <t>2330413</t>
  </si>
  <si>
    <t>0271</t>
  </si>
  <si>
    <t>C0271</t>
  </si>
  <si>
    <t>Redwood Collegiate Academy</t>
  </si>
  <si>
    <t>6119671</t>
  </si>
  <si>
    <t>0430</t>
  </si>
  <si>
    <t>C0430</t>
  </si>
  <si>
    <t>Tehama eLearning Academy</t>
  </si>
  <si>
    <t>2330454</t>
  </si>
  <si>
    <t>0439</t>
  </si>
  <si>
    <t>C0439</t>
  </si>
  <si>
    <t>Sequoia Career Academy</t>
  </si>
  <si>
    <t>6120562</t>
  </si>
  <si>
    <t>0466</t>
  </si>
  <si>
    <t>C0466</t>
  </si>
  <si>
    <t>Coastal Grove Charter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</si>
  <si>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</si>
  <si>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</si>
  <si>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</si>
  <si>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</si>
  <si>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</si>
  <si>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</si>
  <si>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</si>
  <si>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</si>
  <si>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0137729</t>
  </si>
  <si>
    <t>0859</t>
  </si>
  <si>
    <t>C0859</t>
  </si>
  <si>
    <t>Uncharted Shores Academy</t>
  </si>
  <si>
    <t>0115055</t>
  </si>
  <si>
    <t>0910</t>
  </si>
  <si>
    <t>C0910</t>
  </si>
  <si>
    <t>River Oak Charter</t>
  </si>
  <si>
    <t>0117168</t>
  </si>
  <si>
    <t>0983</t>
  </si>
  <si>
    <t>C0983</t>
  </si>
  <si>
    <t>Golden Eagle Charter</t>
  </si>
  <si>
    <t>10157</t>
  </si>
  <si>
    <t>0119669</t>
  </si>
  <si>
    <t>1078</t>
  </si>
  <si>
    <t>C1078</t>
  </si>
  <si>
    <t>Wonderful College Prep Academy</t>
  </si>
  <si>
    <t>0123737</t>
  </si>
  <si>
    <t>1275</t>
  </si>
  <si>
    <t>C1275</t>
  </si>
  <si>
    <t>Three Rivers Charter</t>
  </si>
  <si>
    <t>0124164</t>
  </si>
  <si>
    <t>1304</t>
  </si>
  <si>
    <t>C1304</t>
  </si>
  <si>
    <t>Redwood Preparatory Charter</t>
  </si>
  <si>
    <t>62687</t>
  </si>
  <si>
    <t>0124263</t>
  </si>
  <si>
    <t>1320</t>
  </si>
  <si>
    <t>C1320</t>
  </si>
  <si>
    <t>Laurel Tree Charter</t>
  </si>
  <si>
    <t>66357</t>
  </si>
  <si>
    <t>0124834</t>
  </si>
  <si>
    <t>1336</t>
  </si>
  <si>
    <t>C1336</t>
  </si>
  <si>
    <t>Sierra Academy of Expeditionary Learning</t>
  </si>
  <si>
    <t>0124909</t>
  </si>
  <si>
    <t>1350</t>
  </si>
  <si>
    <t>C1350</t>
  </si>
  <si>
    <t>Walden Academy</t>
  </si>
  <si>
    <t>0125658</t>
  </si>
  <si>
    <t>1373</t>
  </si>
  <si>
    <t>C1373</t>
  </si>
  <si>
    <t>Willits Elementary Charter</t>
  </si>
  <si>
    <t>0137653</t>
  </si>
  <si>
    <t>1496</t>
  </si>
  <si>
    <t>C1496</t>
  </si>
  <si>
    <t>Redwood Coast Montessori</t>
  </si>
  <si>
    <t>0129577</t>
  </si>
  <si>
    <t>1616</t>
  </si>
  <si>
    <t>C1616</t>
  </si>
  <si>
    <t>STREAM Charter</t>
  </si>
  <si>
    <t>61663</t>
  </si>
  <si>
    <t>0130930</t>
  </si>
  <si>
    <t>1684</t>
  </si>
  <si>
    <t>C1684</t>
  </si>
  <si>
    <t>Vista Oaks Charter</t>
  </si>
  <si>
    <t>39</t>
  </si>
  <si>
    <t>77388</t>
  </si>
  <si>
    <t>0131789</t>
  </si>
  <si>
    <t>1725</t>
  </si>
  <si>
    <t>C1725</t>
  </si>
  <si>
    <t>NextGeneration STEAM Academy</t>
  </si>
  <si>
    <t>0127134</t>
  </si>
  <si>
    <t>1775</t>
  </si>
  <si>
    <t>C1775</t>
  </si>
  <si>
    <t>River Islands Technology Academy II</t>
  </si>
  <si>
    <t>1230150</t>
  </si>
  <si>
    <t>1884</t>
  </si>
  <si>
    <t>C1884</t>
  </si>
  <si>
    <t>Pacific View Charter 2.0</t>
  </si>
  <si>
    <t>67827</t>
  </si>
  <si>
    <t>0137224</t>
  </si>
  <si>
    <t>1942</t>
  </si>
  <si>
    <t>C1942</t>
  </si>
  <si>
    <t>Mojave River Academy - Silver Mountain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</si>
  <si>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</si>
  <si>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</si>
  <si>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</si>
  <si>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</si>
  <si>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</si>
  <si>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</si>
  <si>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</si>
  <si>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</si>
  <si>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63032</t>
  </si>
  <si>
    <t>0111203</t>
  </si>
  <si>
    <t>1962</t>
  </si>
  <si>
    <t>C1962</t>
  </si>
  <si>
    <t>Alder Grove Charter School 2</t>
  </si>
  <si>
    <t>42</t>
  </si>
  <si>
    <t>77214</t>
  </si>
  <si>
    <t>0138388</t>
  </si>
  <si>
    <t>2013</t>
  </si>
  <si>
    <t>C2013</t>
  </si>
  <si>
    <t>Olive Grove Charter - Buellton</t>
  </si>
  <si>
    <t>64196</t>
  </si>
  <si>
    <t>0135756</t>
  </si>
  <si>
    <t>2066</t>
  </si>
  <si>
    <t>C2066</t>
  </si>
  <si>
    <t>Thompson Peak Charter</t>
  </si>
  <si>
    <t>10082</t>
  </si>
  <si>
    <t>Del Norte County Office of Education</t>
  </si>
  <si>
    <t>Del Norte County Unified</t>
  </si>
  <si>
    <t>1530500</t>
  </si>
  <si>
    <t>2050</t>
  </si>
  <si>
    <t>C2050</t>
  </si>
  <si>
    <t>Ridgecrest Elementary Academy for Language, Music, and Science</t>
  </si>
  <si>
    <t>72298</t>
  </si>
  <si>
    <t>Woodville Union Elementary</t>
  </si>
  <si>
    <t>Full CDS Code</t>
  </si>
  <si>
    <t>04614570000000</t>
  </si>
  <si>
    <t>04615070000000</t>
  </si>
  <si>
    <t>04615150000000</t>
  </si>
  <si>
    <t>04615230000000</t>
  </si>
  <si>
    <t>04615490000000</t>
  </si>
  <si>
    <t>07616630130930</t>
  </si>
  <si>
    <t>08100820000000</t>
  </si>
  <si>
    <t>08618200000000</t>
  </si>
  <si>
    <t>08618200137729</t>
  </si>
  <si>
    <t>10621250000000</t>
  </si>
  <si>
    <t>10623310000000</t>
  </si>
  <si>
    <t>10623640000000</t>
  </si>
  <si>
    <t>10623800000000</t>
  </si>
  <si>
    <t>10738090000000</t>
  </si>
  <si>
    <t>10751270000000</t>
  </si>
  <si>
    <t>10755980000000</t>
  </si>
  <si>
    <t>11101160000000</t>
  </si>
  <si>
    <t>11101160124909</t>
  </si>
  <si>
    <t>12101240000000</t>
  </si>
  <si>
    <t>12626790000000</t>
  </si>
  <si>
    <t>12629010000000</t>
  </si>
  <si>
    <t>12629840000000</t>
  </si>
  <si>
    <t>12630080000000</t>
  </si>
  <si>
    <t>12630240000000</t>
  </si>
  <si>
    <t>12630400000000</t>
  </si>
  <si>
    <t>12626796120562</t>
  </si>
  <si>
    <t>12626790109975</t>
  </si>
  <si>
    <t>12626790111708</t>
  </si>
  <si>
    <t>12768020124164</t>
  </si>
  <si>
    <t>12626870124263</t>
  </si>
  <si>
    <t>12626790137653</t>
  </si>
  <si>
    <t>12755151230150</t>
  </si>
  <si>
    <t>12101240137364</t>
  </si>
  <si>
    <t>12630320111203</t>
  </si>
  <si>
    <t>13631070000000</t>
  </si>
  <si>
    <t>13632140000000</t>
  </si>
  <si>
    <t>13632300000000</t>
  </si>
  <si>
    <t>15635450000000</t>
  </si>
  <si>
    <t>15636770000000</t>
  </si>
  <si>
    <t>15638000000000</t>
  </si>
  <si>
    <t>15638180000000</t>
  </si>
  <si>
    <t>15638340000000</t>
  </si>
  <si>
    <t>15638420000000</t>
  </si>
  <si>
    <t>15638590000000</t>
  </si>
  <si>
    <t>15101570119669</t>
  </si>
  <si>
    <t>15101571530500</t>
  </si>
  <si>
    <t>16638910000000</t>
  </si>
  <si>
    <t>16639660000000</t>
  </si>
  <si>
    <t>16739320000000</t>
  </si>
  <si>
    <t>17101730000000</t>
  </si>
  <si>
    <t>17640220000000</t>
  </si>
  <si>
    <t>17640480000000</t>
  </si>
  <si>
    <t>17769760000000</t>
  </si>
  <si>
    <t>18641960135756</t>
  </si>
  <si>
    <t>20651930000000</t>
  </si>
  <si>
    <t>20652010000000</t>
  </si>
  <si>
    <t>22655320000000</t>
  </si>
  <si>
    <t>23102310000000</t>
  </si>
  <si>
    <t>23656232330363</t>
  </si>
  <si>
    <t>23656152330413</t>
  </si>
  <si>
    <t>23656156117386</t>
  </si>
  <si>
    <t>23656152330454</t>
  </si>
  <si>
    <t>23656150115055</t>
  </si>
  <si>
    <t>23655650123737</t>
  </si>
  <si>
    <t>23656230125658</t>
  </si>
  <si>
    <t>24753170000000</t>
  </si>
  <si>
    <t>25735850000000</t>
  </si>
  <si>
    <t>27660350000000</t>
  </si>
  <si>
    <t>29663570124834</t>
  </si>
  <si>
    <t>32103220000000</t>
  </si>
  <si>
    <t>32669693230083</t>
  </si>
  <si>
    <t>36676110000000</t>
  </si>
  <si>
    <t>36678010000000</t>
  </si>
  <si>
    <t>36750510000000</t>
  </si>
  <si>
    <t>36678270137224</t>
  </si>
  <si>
    <t>39773880131789</t>
  </si>
  <si>
    <t>39773880127134</t>
  </si>
  <si>
    <t>42772140138388</t>
  </si>
  <si>
    <t>47104700000000</t>
  </si>
  <si>
    <t>47702430000000</t>
  </si>
  <si>
    <t>47704820000000</t>
  </si>
  <si>
    <t>47104700117168</t>
  </si>
  <si>
    <t>47104700137372</t>
  </si>
  <si>
    <t>52105200000000</t>
  </si>
  <si>
    <t>52714980000000</t>
  </si>
  <si>
    <t>52105206119671</t>
  </si>
  <si>
    <t>54718600000000</t>
  </si>
  <si>
    <t>54719690000000</t>
  </si>
  <si>
    <t>54719850000000</t>
  </si>
  <si>
    <t>54720410000000</t>
  </si>
  <si>
    <t>54720580000000</t>
  </si>
  <si>
    <t>54721730000000</t>
  </si>
  <si>
    <t>54721810000000</t>
  </si>
  <si>
    <t>54722980000000</t>
  </si>
  <si>
    <t>54755310000000</t>
  </si>
  <si>
    <t>55105530000000</t>
  </si>
  <si>
    <t xml:space="preserve"> 2nd Apportionment</t>
  </si>
  <si>
    <t>29102982930147</t>
  </si>
  <si>
    <t>10298</t>
  </si>
  <si>
    <t>2930147</t>
  </si>
  <si>
    <t>0255</t>
  </si>
  <si>
    <t>C0255</t>
  </si>
  <si>
    <t>John Muir Charter</t>
  </si>
  <si>
    <t>24-14356 5-23-2025</t>
  </si>
  <si>
    <t xml:space="preserve">Schedule of the Second Apportionment
</t>
  </si>
  <si>
    <t>June 2025</t>
  </si>
  <si>
    <t xml:space="preserve"> 2024‒25
Final  Amount</t>
  </si>
  <si>
    <t>Fi$Cal Supplier ID</t>
  </si>
  <si>
    <t>Fi$Cal Address Sequence ID</t>
  </si>
  <si>
    <t>0000004172</t>
  </si>
  <si>
    <t>0000009047</t>
  </si>
  <si>
    <t>0000011789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</si>
  <si>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</si>
  <si>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</si>
  <si>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</si>
  <si>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</si>
  <si>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</si>
  <si>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</si>
  <si>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</si>
  <si>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0000011821</t>
  </si>
  <si>
    <t>0000011826</t>
  </si>
  <si>
    <t>0000011869</t>
  </si>
  <si>
    <t>0000004364</t>
  </si>
  <si>
    <t>0000011831</t>
  </si>
  <si>
    <t>0000004323</t>
  </si>
  <si>
    <t>0000008322</t>
  </si>
  <si>
    <t>0000011835</t>
  </si>
  <si>
    <t>0000011836</t>
  </si>
  <si>
    <t>0000011839</t>
  </si>
  <si>
    <t>0000011841</t>
  </si>
  <si>
    <t>0000002583</t>
  </si>
  <si>
    <t>0000011782</t>
  </si>
  <si>
    <t>0000011857</t>
  </si>
  <si>
    <t>0000011859</t>
  </si>
  <si>
    <t>0000004851</t>
  </si>
  <si>
    <t>04615070129577</t>
  </si>
  <si>
    <t>Voucher ID</t>
  </si>
  <si>
    <t>00473739</t>
  </si>
  <si>
    <t>00473740</t>
  </si>
  <si>
    <t>00473741</t>
  </si>
  <si>
    <t>00473742</t>
  </si>
  <si>
    <t>00473743</t>
  </si>
  <si>
    <t>00473744</t>
  </si>
  <si>
    <t>00473745</t>
  </si>
  <si>
    <t>00473746</t>
  </si>
  <si>
    <t>00473747</t>
  </si>
  <si>
    <t>00473748</t>
  </si>
  <si>
    <t>00473749</t>
  </si>
  <si>
    <t>00473750</t>
  </si>
  <si>
    <t>00473751</t>
  </si>
  <si>
    <t>00473752</t>
  </si>
  <si>
    <t>00473753</t>
  </si>
  <si>
    <t>00473754</t>
  </si>
  <si>
    <t>00473755</t>
  </si>
  <si>
    <t>00473756</t>
  </si>
  <si>
    <t>00473757</t>
  </si>
  <si>
    <t>00473758</t>
  </si>
  <si>
    <t>00473759</t>
  </si>
  <si>
    <t>00473760</t>
  </si>
  <si>
    <t>00473761</t>
  </si>
  <si>
    <t>00473762</t>
  </si>
  <si>
    <t>00473763</t>
  </si>
  <si>
    <t>00473764</t>
  </si>
  <si>
    <t>CDS: County District School</t>
  </si>
  <si>
    <t xml:space="preserve">County Summary of the Second Apportionment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</si>
</sst>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mm\-yy;@"/>
  </numFmts>
  <fonts count="1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49">
    <xf numFmtId="0" fontId="0" fillId="0" borderId="0" xfId="0"/>
    <xf numFmtId="0" fontId="4" fillId="0" borderId="0" xfId="6" applyFont="1"/>
    <xf numFmtId="0" fontId="11" fillId="0" borderId="0" xfId="2" applyFill="1" applyAlignment="1">
      <alignment horizontal="left"/>
    </xf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1" fillId="0" borderId="0" xfId="2" applyFill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 wrapText="1"/>
    </xf>
    <xf numFmtId="164" fontId="10" fillId="2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quotePrefix="1" applyAlignment="1">
      <alignment horizontal="center"/>
    </xf>
    <xf numFmtId="0" fontId="12" fillId="0" borderId="0" xfId="2" applyFont="1" applyFill="1" applyAlignment="1">
      <alignment horizontal="left"/>
    </xf>
    <xf numFmtId="0" fontId="13" fillId="0" borderId="0" xfId="2" applyFont="1" applyFill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49" fontId="4" fillId="0" borderId="0" xfId="6" quotePrefix="1" applyNumberFormat="1" applyFont="1"/>
    <xf numFmtId="165" fontId="4" fillId="0" borderId="0" xfId="6" quotePrefix="1" applyNumberFormat="1" applyFont="1"/>
    <xf numFmtId="0" fontId="10" fillId="2" borderId="1" xfId="0" applyFont="1" applyFill="1" applyBorder="1" applyAlignment="1">
      <alignment horizontal="center" wrapText="1"/>
    </xf>
    <xf numFmtId="164" fontId="10" fillId="2" borderId="1" xfId="1" applyNumberFormat="1" applyFont="1" applyFill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/>
    <xf numFmtId="0" fontId="11" fillId="0" borderId="0" xfId="10" applyFill="1" applyAlignment="1">
      <alignment horizontal="left"/>
    </xf>
    <xf numFmtId="0" fontId="3" fillId="0" borderId="0" xfId="0" applyFont="1"/>
    <xf numFmtId="0" fontId="5" fillId="0" borderId="0" xfId="9" applyFont="1" applyFill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1" xfId="0" quotePrefix="1" applyFont="1" applyFill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3" fillId="0" borderId="2" xfId="3" applyAlignment="1">
      <alignment horizontal="left"/>
    </xf>
    <xf numFmtId="0" fontId="3" fillId="0" borderId="2" xfId="3" applyAlignment="1">
      <alignment horizontal="center"/>
    </xf>
    <xf numFmtId="164" fontId="3" fillId="0" borderId="2" xfId="3" applyNumberFormat="1"/>
    <xf numFmtId="0" fontId="10" fillId="2" borderId="4" xfId="0" applyFont="1" applyFill="1" applyBorder="1" applyAlignment="1">
      <alignment horizontal="center"/>
    </xf>
    <xf numFmtId="49" fontId="3" fillId="0" borderId="2" xfId="3" applyNumberFormat="1"/>
    <xf numFmtId="0" fontId="3" fillId="0" borderId="2" xfId="3"/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30" formatCode="@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L105" totalsRowCount="1" dataDxfId="41" totalsRowDxfId="39" headerRowBorderDxfId="42" tableBorderDxfId="40" totalsRowCellStyle="Total">
  <autoFilter ref="A6:L104" xr:uid="{48F40FD7-ADD5-48BA-9FBB-337DACA04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104">
    <sortCondition ref="A6:A104"/>
  </sortState>
  <tableColumns count="12">
    <tableColumn id="1" xr3:uid="{00000000-0010-0000-0000-000001000000}" name="County Name" totalsRowLabel="Statewide Total" dataDxfId="38" totalsRowDxfId="37" totalsRowCellStyle="Total"/>
    <tableColumn id="5" xr3:uid="{3A90BA8F-179F-45A5-B438-2F613B3C54FD}" name="Fi$Cal Supplier ID" dataDxfId="36" totalsRowDxfId="35" totalsRowCellStyle="Total"/>
    <tableColumn id="3" xr3:uid="{92D2888E-EA6F-41E2-A3B8-BDBA4B86D0E8}" name="Fi$Cal Address Sequence ID" dataDxfId="34" totalsRowDxfId="33" totalsRowCellStyle="Total"/>
    <tableColumn id="10" xr3:uid="{00000000-0010-0000-0000-00000A000000}" name="Full CDS Code" dataDxfId="32" totalsRowDxfId="31" totalsRowCellStyle="Total"/>
    <tableColumn id="11" xr3:uid="{00000000-0010-0000-0000-00000B000000}" name="County Code" dataDxfId="30" totalsRowDxfId="29" totalsRowCellStyle="Total"/>
    <tableColumn id="2" xr3:uid="{111A9DEA-C6CE-4AF4-A1E9-E5AD4FD0DBA2}" name="District Code" dataDxfId="28" totalsRowDxfId="27" totalsRowCellStyle="Total"/>
    <tableColumn id="13" xr3:uid="{00000000-0010-0000-0000-00000D000000}" name="School Code" dataDxfId="26" totalsRowDxfId="25" totalsRowCellStyle="Total"/>
    <tableColumn id="15" xr3:uid="{00000000-0010-0000-0000-00000F000000}" name="Direct Funded Charter School Number" dataDxfId="24" totalsRowDxfId="23" totalsRowCellStyle="Total"/>
    <tableColumn id="16" xr3:uid="{00000000-0010-0000-0000-000010000000}" name="Service Location Field" dataDxfId="22" totalsRowDxfId="21" totalsRowCellStyle="Total"/>
    <tableColumn id="17" xr3:uid="{00000000-0010-0000-0000-000011000000}" name="Local Educational Agency" dataDxfId="20" totalsRowDxfId="19" totalsRowCellStyle="Total"/>
    <tableColumn id="9" xr3:uid="{00000000-0010-0000-0000-000009000000}" name=" 2024‒25_x000a_Final  Amount" totalsRowFunction="custom" dataDxfId="18" totalsRowDxfId="17" totalsRowCellStyle="Total">
      <totalsRowFormula>SUBTOTAL(109, Table13[ 2024‒25
Final  Amount])</totalsRowFormula>
    </tableColumn>
    <tableColumn id="4" xr3:uid="{8052B380-1AE1-42AA-9E7B-B2618D3ADF2F}" name=" 2nd Apportionment" totalsRowFunction="custom" dataDxfId="16" totalsRowDxfId="15" totalsRowCellStyle="Total">
      <totalsRowFormula>SUBTOTAL(109, Table13[[ 2nd Apportionment]])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E32" totalsRowCount="1" headerRowDxfId="14" dataDxfId="12" totalsRowDxfId="10" headerRowBorderDxfId="13" tableBorderDxfId="11" totalsRowCellStyle="Total">
  <autoFilter ref="A5:E31" xr:uid="{00000000-000C-0000-FFFF-FFFF01000000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3:D132">
    <sortCondition ref="A3:A132"/>
  </sortState>
  <tableColumns count="5">
    <tableColumn id="13" xr3:uid="{00000000-0010-0000-0100-00000D000000}" name="County Code" totalsRowLabel="Statewide Total" dataDxfId="9" totalsRowDxfId="8" totalsRowCellStyle="Total"/>
    <tableColumn id="1" xr3:uid="{00000000-0010-0000-0100-000001000000}" name="County_x000a_Treasurer" dataDxfId="7" totalsRowDxfId="6" totalsRowCellStyle="Total"/>
    <tableColumn id="2" xr3:uid="{00000000-0010-0000-0100-000002000000}" name="Invoice Number" totalsRowLabel=" " dataDxfId="5" totalsRowDxfId="4" totalsRowCellStyle="Total"/>
    <tableColumn id="9" xr3:uid="{00000000-0010-0000-0100-000009000000}" name="County Total" totalsRowFunction="custom" dataDxfId="3" totalsRowDxfId="2" totalsRowCellStyle="Total">
      <totalsRowFormula>SUBTOTAL(109, Table134[County Total])</totalsRowFormula>
    </tableColumn>
    <tableColumn id="3" xr3:uid="{8A07ADFE-0BEA-4890-B68A-69FFF4AD34FF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V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tabSelected="1" zoomScaleNormal="100" workbookViewId="0"/>
  </sheetViews>
  <sheetFormatPr defaultRowHeight="15" x14ac:dyDescent="0.2"/>
  <cols>
    <col min="1" max="1" width="16.88671875" style="5" customWidth="1"/>
    <col min="2" max="2" width="13.33203125" style="5" customWidth="1"/>
    <col min="3" max="3" width="14" style="5" bestFit="1" customWidth="1"/>
    <col min="4" max="4" width="15.109375" style="5" bestFit="1" customWidth="1"/>
    <col min="5" max="5" width="12.21875" style="5" bestFit="1" customWidth="1"/>
    <col min="6" max="6" width="12" style="5" bestFit="1" customWidth="1"/>
    <col min="7" max="7" width="8.6640625" customWidth="1"/>
    <col min="8" max="8" width="19.44140625" style="5" customWidth="1"/>
    <col min="9" max="9" width="12.21875" style="5" customWidth="1"/>
    <col min="10" max="10" width="54.21875" style="5" bestFit="1" customWidth="1"/>
    <col min="11" max="11" width="15.6640625" customWidth="1"/>
    <col min="12" max="12" width="15.5546875" customWidth="1"/>
  </cols>
  <sheetData>
    <row r="1" spans="1:12" s="25" customFormat="1" ht="23.25" x14ac:dyDescent="0.35">
      <c r="A1" s="16" t="s">
        <v>449</v>
      </c>
      <c r="B1" s="17"/>
      <c r="C1" s="17"/>
      <c r="D1" s="8"/>
      <c r="E1" s="7"/>
      <c r="F1" s="7"/>
      <c r="G1" s="3"/>
      <c r="H1" s="7"/>
      <c r="I1" s="7"/>
      <c r="J1" s="7"/>
      <c r="K1" s="24"/>
    </row>
    <row r="2" spans="1:12" ht="20.25" x14ac:dyDescent="0.3">
      <c r="A2" s="38" t="s">
        <v>12</v>
      </c>
      <c r="B2" s="16"/>
      <c r="C2" s="16"/>
      <c r="D2" s="8"/>
      <c r="E2" s="7"/>
      <c r="F2" s="7"/>
      <c r="G2" s="3"/>
      <c r="H2" s="7"/>
      <c r="I2" s="7"/>
      <c r="J2" s="7"/>
      <c r="K2" s="4"/>
    </row>
    <row r="3" spans="1:12" ht="18" x14ac:dyDescent="0.25">
      <c r="A3" s="36" t="s">
        <v>13</v>
      </c>
      <c r="B3" s="2"/>
      <c r="C3" s="2"/>
      <c r="D3" s="8"/>
      <c r="E3" s="7"/>
      <c r="F3" s="7"/>
      <c r="G3" s="3"/>
      <c r="H3" s="7"/>
      <c r="I3" s="7"/>
      <c r="J3" s="7"/>
      <c r="K3" s="4"/>
    </row>
    <row r="4" spans="1:12" ht="18" x14ac:dyDescent="0.25">
      <c r="A4" s="37" t="s">
        <v>16</v>
      </c>
      <c r="B4" s="2"/>
      <c r="C4" s="2"/>
      <c r="D4" s="8"/>
      <c r="E4" s="7"/>
      <c r="F4" s="7"/>
      <c r="G4" s="3"/>
      <c r="H4" s="7" t="s">
        <v>9</v>
      </c>
      <c r="I4" s="7"/>
      <c r="J4" s="7"/>
      <c r="K4" s="4"/>
    </row>
    <row r="5" spans="1:12" ht="18" x14ac:dyDescent="0.25">
      <c r="A5" t="s">
        <v>508</v>
      </c>
      <c r="B5" s="2"/>
      <c r="C5" s="2"/>
      <c r="D5" s="8"/>
      <c r="E5" s="7"/>
      <c r="F5" s="7"/>
      <c r="G5" s="3"/>
      <c r="H5" s="7"/>
      <c r="I5" s="7"/>
      <c r="J5" s="7"/>
      <c r="K5" s="4"/>
    </row>
    <row r="6" spans="1:12" ht="47.25" x14ac:dyDescent="0.25">
      <c r="A6" s="28" t="s">
        <v>15</v>
      </c>
      <c r="B6" s="39" t="s">
        <v>452</v>
      </c>
      <c r="C6" s="39" t="s">
        <v>453</v>
      </c>
      <c r="D6" s="28" t="s">
        <v>344</v>
      </c>
      <c r="E6" s="28" t="s">
        <v>7</v>
      </c>
      <c r="F6" s="28" t="s">
        <v>14</v>
      </c>
      <c r="G6" s="28" t="s">
        <v>4</v>
      </c>
      <c r="H6" s="28" t="s">
        <v>5</v>
      </c>
      <c r="I6" s="28" t="s">
        <v>3</v>
      </c>
      <c r="J6" s="40" t="s">
        <v>0</v>
      </c>
      <c r="K6" s="29" t="s">
        <v>451</v>
      </c>
      <c r="L6" s="28" t="s">
        <v>441</v>
      </c>
    </row>
    <row r="7" spans="1:12" x14ac:dyDescent="0.2">
      <c r="A7" s="30" t="s">
        <v>30</v>
      </c>
      <c r="B7" s="31" t="s">
        <v>454</v>
      </c>
      <c r="C7" s="31">
        <v>5</v>
      </c>
      <c r="D7" s="30" t="s">
        <v>345</v>
      </c>
      <c r="E7" s="31" t="s">
        <v>86</v>
      </c>
      <c r="F7" s="31" t="s">
        <v>87</v>
      </c>
      <c r="G7" s="31" t="s">
        <v>41</v>
      </c>
      <c r="H7" s="31" t="s">
        <v>42</v>
      </c>
      <c r="I7" s="31" t="s">
        <v>87</v>
      </c>
      <c r="J7" s="41" t="s">
        <v>88</v>
      </c>
      <c r="K7" s="32">
        <v>3171</v>
      </c>
      <c r="L7" s="32">
        <v>2091</v>
      </c>
    </row>
    <row r="8" spans="1:12" x14ac:dyDescent="0.2">
      <c r="A8" s="30" t="s">
        <v>30</v>
      </c>
      <c r="B8" s="31" t="s">
        <v>454</v>
      </c>
      <c r="C8" s="31">
        <v>5</v>
      </c>
      <c r="D8" s="30" t="s">
        <v>346</v>
      </c>
      <c r="E8" s="31" t="s">
        <v>86</v>
      </c>
      <c r="F8" s="31" t="s">
        <v>144</v>
      </c>
      <c r="G8" s="31" t="s">
        <v>41</v>
      </c>
      <c r="H8" s="31" t="s">
        <v>42</v>
      </c>
      <c r="I8" s="31" t="s">
        <v>144</v>
      </c>
      <c r="J8" s="41" t="s">
        <v>145</v>
      </c>
      <c r="K8" s="32">
        <v>104817</v>
      </c>
      <c r="L8" s="32">
        <v>69127</v>
      </c>
    </row>
    <row r="9" spans="1:12" x14ac:dyDescent="0.2">
      <c r="A9" s="30" t="s">
        <v>30</v>
      </c>
      <c r="B9" s="31" t="s">
        <v>454</v>
      </c>
      <c r="C9" s="31">
        <v>5</v>
      </c>
      <c r="D9" s="30" t="s">
        <v>347</v>
      </c>
      <c r="E9" s="31" t="s">
        <v>86</v>
      </c>
      <c r="F9" s="31" t="s">
        <v>121</v>
      </c>
      <c r="G9" s="31" t="s">
        <v>41</v>
      </c>
      <c r="H9" s="31" t="s">
        <v>42</v>
      </c>
      <c r="I9" s="31" t="s">
        <v>121</v>
      </c>
      <c r="J9" s="41" t="s">
        <v>122</v>
      </c>
      <c r="K9" s="32">
        <v>111981</v>
      </c>
      <c r="L9" s="32">
        <v>73852</v>
      </c>
    </row>
    <row r="10" spans="1:12" x14ac:dyDescent="0.2">
      <c r="A10" s="30" t="s">
        <v>30</v>
      </c>
      <c r="B10" s="31" t="s">
        <v>454</v>
      </c>
      <c r="C10" s="31">
        <v>5</v>
      </c>
      <c r="D10" s="30" t="s">
        <v>348</v>
      </c>
      <c r="E10" s="31" t="s">
        <v>86</v>
      </c>
      <c r="F10" s="31" t="s">
        <v>146</v>
      </c>
      <c r="G10" s="31" t="s">
        <v>41</v>
      </c>
      <c r="H10" s="31" t="s">
        <v>42</v>
      </c>
      <c r="I10" s="31" t="s">
        <v>146</v>
      </c>
      <c r="J10" s="41" t="s">
        <v>147</v>
      </c>
      <c r="K10" s="32">
        <v>60772</v>
      </c>
      <c r="L10" s="32">
        <v>40079</v>
      </c>
    </row>
    <row r="11" spans="1:12" x14ac:dyDescent="0.2">
      <c r="A11" s="30" t="s">
        <v>30</v>
      </c>
      <c r="B11" s="31" t="s">
        <v>454</v>
      </c>
      <c r="C11" s="31">
        <v>5</v>
      </c>
      <c r="D11" s="30" t="s">
        <v>349</v>
      </c>
      <c r="E11" s="31" t="s">
        <v>86</v>
      </c>
      <c r="F11" s="31" t="s">
        <v>174</v>
      </c>
      <c r="G11" s="31" t="s">
        <v>41</v>
      </c>
      <c r="H11" s="31" t="s">
        <v>42</v>
      </c>
      <c r="I11" s="31" t="s">
        <v>174</v>
      </c>
      <c r="J11" s="41" t="s">
        <v>175</v>
      </c>
      <c r="K11" s="32">
        <v>78454</v>
      </c>
      <c r="L11" s="32">
        <v>51741</v>
      </c>
    </row>
    <row r="12" spans="1:12" x14ac:dyDescent="0.2">
      <c r="A12" s="30" t="s">
        <v>30</v>
      </c>
      <c r="B12" s="31" t="s">
        <v>454</v>
      </c>
      <c r="C12" s="31">
        <v>5</v>
      </c>
      <c r="D12" s="30" t="s">
        <v>480</v>
      </c>
      <c r="E12" s="31" t="s">
        <v>86</v>
      </c>
      <c r="F12" s="31" t="s">
        <v>144</v>
      </c>
      <c r="G12" s="31" t="s">
        <v>283</v>
      </c>
      <c r="H12" s="31" t="s">
        <v>284</v>
      </c>
      <c r="I12" s="31" t="s">
        <v>285</v>
      </c>
      <c r="J12" s="41" t="s">
        <v>286</v>
      </c>
      <c r="K12" s="32">
        <v>22237</v>
      </c>
      <c r="L12" s="32">
        <v>14665</v>
      </c>
    </row>
    <row r="13" spans="1:12" x14ac:dyDescent="0.2">
      <c r="A13" s="30" t="s">
        <v>37</v>
      </c>
      <c r="B13" s="31" t="s">
        <v>455</v>
      </c>
      <c r="C13" s="31">
        <v>50</v>
      </c>
      <c r="D13" s="30" t="s">
        <v>350</v>
      </c>
      <c r="E13" s="31" t="s">
        <v>127</v>
      </c>
      <c r="F13" s="31" t="s">
        <v>287</v>
      </c>
      <c r="G13" s="31" t="s">
        <v>288</v>
      </c>
      <c r="H13" s="31" t="s">
        <v>289</v>
      </c>
      <c r="I13" s="31" t="s">
        <v>290</v>
      </c>
      <c r="J13" s="41" t="s">
        <v>291</v>
      </c>
      <c r="K13" s="32">
        <v>51121</v>
      </c>
      <c r="L13" s="32">
        <v>33714</v>
      </c>
    </row>
    <row r="14" spans="1:12" x14ac:dyDescent="0.2">
      <c r="A14" s="30" t="s">
        <v>25</v>
      </c>
      <c r="B14" s="31" t="s">
        <v>456</v>
      </c>
      <c r="C14" s="31">
        <v>1</v>
      </c>
      <c r="D14" s="30" t="s">
        <v>351</v>
      </c>
      <c r="E14" s="31" t="s">
        <v>69</v>
      </c>
      <c r="F14" s="31" t="s">
        <v>335</v>
      </c>
      <c r="G14" s="31" t="s">
        <v>41</v>
      </c>
      <c r="H14" s="31" t="s">
        <v>42</v>
      </c>
      <c r="I14" s="31" t="s">
        <v>335</v>
      </c>
      <c r="J14" s="41" t="s">
        <v>336</v>
      </c>
      <c r="K14" s="32">
        <v>21529</v>
      </c>
      <c r="L14" s="32">
        <v>14198</v>
      </c>
    </row>
    <row r="15" spans="1:12" x14ac:dyDescent="0.2">
      <c r="A15" s="30" t="s">
        <v>25</v>
      </c>
      <c r="B15" s="31" t="s">
        <v>456</v>
      </c>
      <c r="C15" s="31">
        <v>1</v>
      </c>
      <c r="D15" s="30" t="s">
        <v>352</v>
      </c>
      <c r="E15" s="31" t="s">
        <v>69</v>
      </c>
      <c r="F15" s="31" t="s">
        <v>70</v>
      </c>
      <c r="G15" s="31" t="s">
        <v>41</v>
      </c>
      <c r="H15" s="31" t="s">
        <v>42</v>
      </c>
      <c r="I15" s="31" t="s">
        <v>70</v>
      </c>
      <c r="J15" s="41" t="s">
        <v>337</v>
      </c>
      <c r="K15" s="32">
        <v>174246</v>
      </c>
      <c r="L15" s="32">
        <v>114916</v>
      </c>
    </row>
    <row r="16" spans="1:12" x14ac:dyDescent="0.2">
      <c r="A16" s="30" t="s">
        <v>25</v>
      </c>
      <c r="B16" s="31" t="s">
        <v>456</v>
      </c>
      <c r="C16" s="31">
        <v>1</v>
      </c>
      <c r="D16" s="30" t="s">
        <v>353</v>
      </c>
      <c r="E16" s="31" t="s">
        <v>69</v>
      </c>
      <c r="F16" s="31" t="s">
        <v>70</v>
      </c>
      <c r="G16" s="31" t="s">
        <v>236</v>
      </c>
      <c r="H16" s="31" t="s">
        <v>237</v>
      </c>
      <c r="I16" s="31" t="s">
        <v>238</v>
      </c>
      <c r="J16" s="41" t="s">
        <v>239</v>
      </c>
      <c r="K16" s="32">
        <v>14930</v>
      </c>
      <c r="L16" s="32">
        <v>9846</v>
      </c>
    </row>
    <row r="17" spans="1:12" ht="15.75" customHeight="1" x14ac:dyDescent="0.2">
      <c r="A17" s="30" t="s">
        <v>20</v>
      </c>
      <c r="B17" s="31" t="s">
        <v>457</v>
      </c>
      <c r="C17" s="31">
        <v>10</v>
      </c>
      <c r="D17" s="30" t="s">
        <v>354</v>
      </c>
      <c r="E17" s="31" t="s">
        <v>50</v>
      </c>
      <c r="F17" s="31" t="s">
        <v>58</v>
      </c>
      <c r="G17" s="31" t="s">
        <v>41</v>
      </c>
      <c r="H17" s="31" t="s">
        <v>42</v>
      </c>
      <c r="I17" s="31" t="s">
        <v>58</v>
      </c>
      <c r="J17" s="41" t="s">
        <v>59</v>
      </c>
      <c r="K17" s="32">
        <v>223353</v>
      </c>
      <c r="L17" s="32">
        <v>147302</v>
      </c>
    </row>
    <row r="18" spans="1:12" x14ac:dyDescent="0.2">
      <c r="A18" s="30" t="s">
        <v>20</v>
      </c>
      <c r="B18" s="31" t="s">
        <v>457</v>
      </c>
      <c r="C18" s="31">
        <v>10</v>
      </c>
      <c r="D18" s="30" t="s">
        <v>355</v>
      </c>
      <c r="E18" s="31" t="s">
        <v>50</v>
      </c>
      <c r="F18" s="31" t="s">
        <v>142</v>
      </c>
      <c r="G18" s="31" t="s">
        <v>41</v>
      </c>
      <c r="H18" s="31" t="s">
        <v>42</v>
      </c>
      <c r="I18" s="31" t="s">
        <v>142</v>
      </c>
      <c r="J18" s="41" t="s">
        <v>143</v>
      </c>
      <c r="K18" s="32">
        <v>12685</v>
      </c>
      <c r="L18" s="32">
        <v>8366</v>
      </c>
    </row>
    <row r="19" spans="1:12" x14ac:dyDescent="0.2">
      <c r="A19" s="30" t="s">
        <v>20</v>
      </c>
      <c r="B19" s="31" t="s">
        <v>457</v>
      </c>
      <c r="C19" s="31">
        <v>10</v>
      </c>
      <c r="D19" s="30" t="s">
        <v>356</v>
      </c>
      <c r="E19" s="31" t="s">
        <v>50</v>
      </c>
      <c r="F19" s="31" t="s">
        <v>148</v>
      </c>
      <c r="G19" s="31" t="s">
        <v>41</v>
      </c>
      <c r="H19" s="31" t="s">
        <v>42</v>
      </c>
      <c r="I19" s="31" t="s">
        <v>148</v>
      </c>
      <c r="J19" s="41" t="s">
        <v>149</v>
      </c>
      <c r="K19" s="32">
        <v>168941</v>
      </c>
      <c r="L19" s="32">
        <v>111417</v>
      </c>
    </row>
    <row r="20" spans="1:12" x14ac:dyDescent="0.2">
      <c r="A20" s="30" t="s">
        <v>20</v>
      </c>
      <c r="B20" s="31" t="s">
        <v>457</v>
      </c>
      <c r="C20" s="31">
        <v>10</v>
      </c>
      <c r="D20" s="30" t="s">
        <v>357</v>
      </c>
      <c r="E20" s="31" t="s">
        <v>50</v>
      </c>
      <c r="F20" s="31" t="s">
        <v>156</v>
      </c>
      <c r="G20" s="31" t="s">
        <v>41</v>
      </c>
      <c r="H20" s="31" t="s">
        <v>42</v>
      </c>
      <c r="I20" s="31" t="s">
        <v>156</v>
      </c>
      <c r="J20" s="41" t="s">
        <v>157</v>
      </c>
      <c r="K20" s="32">
        <v>13422</v>
      </c>
      <c r="L20" s="32">
        <v>8852</v>
      </c>
    </row>
    <row r="21" spans="1:12" x14ac:dyDescent="0.2">
      <c r="A21" s="30" t="s">
        <v>20</v>
      </c>
      <c r="B21" s="31" t="s">
        <v>457</v>
      </c>
      <c r="C21" s="31">
        <v>10</v>
      </c>
      <c r="D21" s="30" t="s">
        <v>358</v>
      </c>
      <c r="E21" s="31" t="s">
        <v>50</v>
      </c>
      <c r="F21" s="31" t="s">
        <v>81</v>
      </c>
      <c r="G21" s="31" t="s">
        <v>41</v>
      </c>
      <c r="H21" s="31" t="s">
        <v>42</v>
      </c>
      <c r="I21" s="31" t="s">
        <v>81</v>
      </c>
      <c r="J21" s="41" t="s">
        <v>82</v>
      </c>
      <c r="K21" s="32">
        <v>111699</v>
      </c>
      <c r="L21" s="32">
        <v>73666</v>
      </c>
    </row>
    <row r="22" spans="1:12" x14ac:dyDescent="0.2">
      <c r="A22" s="30" t="s">
        <v>20</v>
      </c>
      <c r="B22" s="31" t="s">
        <v>457</v>
      </c>
      <c r="C22" s="31">
        <v>10</v>
      </c>
      <c r="D22" s="30" t="s">
        <v>359</v>
      </c>
      <c r="E22" s="31" t="s">
        <v>50</v>
      </c>
      <c r="F22" s="31" t="s">
        <v>113</v>
      </c>
      <c r="G22" s="31" t="s">
        <v>41</v>
      </c>
      <c r="H22" s="31" t="s">
        <v>42</v>
      </c>
      <c r="I22" s="31" t="s">
        <v>113</v>
      </c>
      <c r="J22" s="41" t="s">
        <v>114</v>
      </c>
      <c r="K22" s="32">
        <v>194851</v>
      </c>
      <c r="L22" s="32">
        <v>128505</v>
      </c>
    </row>
    <row r="23" spans="1:12" x14ac:dyDescent="0.2">
      <c r="A23" s="30" t="s">
        <v>20</v>
      </c>
      <c r="B23" s="31" t="s">
        <v>457</v>
      </c>
      <c r="C23" s="31">
        <v>10</v>
      </c>
      <c r="D23" s="30" t="s">
        <v>360</v>
      </c>
      <c r="E23" s="31" t="s">
        <v>50</v>
      </c>
      <c r="F23" s="31" t="s">
        <v>51</v>
      </c>
      <c r="G23" s="31" t="s">
        <v>41</v>
      </c>
      <c r="H23" s="31" t="s">
        <v>42</v>
      </c>
      <c r="I23" s="31" t="s">
        <v>51</v>
      </c>
      <c r="J23" s="41" t="s">
        <v>52</v>
      </c>
      <c r="K23" s="32">
        <v>88947</v>
      </c>
      <c r="L23" s="32">
        <v>58661</v>
      </c>
    </row>
    <row r="24" spans="1:12" x14ac:dyDescent="0.2">
      <c r="A24" s="30" t="s">
        <v>136</v>
      </c>
      <c r="B24" s="31" t="s">
        <v>458</v>
      </c>
      <c r="C24" s="31">
        <v>5</v>
      </c>
      <c r="D24" s="30" t="s">
        <v>361</v>
      </c>
      <c r="E24" s="31" t="s">
        <v>186</v>
      </c>
      <c r="F24" s="31" t="s">
        <v>187</v>
      </c>
      <c r="G24" s="31" t="s">
        <v>41</v>
      </c>
      <c r="H24" s="31" t="s">
        <v>42</v>
      </c>
      <c r="I24" s="31" t="s">
        <v>187</v>
      </c>
      <c r="J24" s="41" t="s">
        <v>188</v>
      </c>
      <c r="K24" s="32">
        <v>15479</v>
      </c>
      <c r="L24" s="32">
        <v>10208</v>
      </c>
    </row>
    <row r="25" spans="1:12" x14ac:dyDescent="0.2">
      <c r="A25" s="30" t="s">
        <v>136</v>
      </c>
      <c r="B25" s="31" t="s">
        <v>458</v>
      </c>
      <c r="C25" s="31">
        <v>5</v>
      </c>
      <c r="D25" s="30" t="s">
        <v>362</v>
      </c>
      <c r="E25" s="31" t="s">
        <v>186</v>
      </c>
      <c r="F25" s="31" t="s">
        <v>187</v>
      </c>
      <c r="G25" s="31" t="s">
        <v>271</v>
      </c>
      <c r="H25" s="31" t="s">
        <v>272</v>
      </c>
      <c r="I25" s="31" t="s">
        <v>273</v>
      </c>
      <c r="J25" s="41" t="s">
        <v>274</v>
      </c>
      <c r="K25" s="32">
        <v>9701</v>
      </c>
      <c r="L25" s="32">
        <v>6398</v>
      </c>
    </row>
    <row r="26" spans="1:12" x14ac:dyDescent="0.2">
      <c r="A26" s="30" t="s">
        <v>17</v>
      </c>
      <c r="B26" s="31" t="s">
        <v>459</v>
      </c>
      <c r="C26" s="31">
        <v>1</v>
      </c>
      <c r="D26" s="30" t="s">
        <v>363</v>
      </c>
      <c r="E26" s="31" t="s">
        <v>39</v>
      </c>
      <c r="F26" s="31" t="s">
        <v>128</v>
      </c>
      <c r="G26" s="31" t="s">
        <v>41</v>
      </c>
      <c r="H26" s="31" t="s">
        <v>42</v>
      </c>
      <c r="I26" s="31" t="s">
        <v>128</v>
      </c>
      <c r="J26" s="41" t="s">
        <v>129</v>
      </c>
      <c r="K26" s="32">
        <v>13229</v>
      </c>
      <c r="L26" s="32">
        <v>8724</v>
      </c>
    </row>
    <row r="27" spans="1:12" x14ac:dyDescent="0.2">
      <c r="A27" s="30" t="s">
        <v>17</v>
      </c>
      <c r="B27" s="31" t="s">
        <v>459</v>
      </c>
      <c r="C27" s="31">
        <v>1</v>
      </c>
      <c r="D27" s="30" t="s">
        <v>364</v>
      </c>
      <c r="E27" s="31" t="s">
        <v>39</v>
      </c>
      <c r="F27" s="31" t="s">
        <v>40</v>
      </c>
      <c r="G27" s="31" t="s">
        <v>41</v>
      </c>
      <c r="H27" s="31" t="s">
        <v>42</v>
      </c>
      <c r="I27" s="31" t="s">
        <v>40</v>
      </c>
      <c r="J27" s="41" t="s">
        <v>43</v>
      </c>
      <c r="K27" s="32">
        <v>24437</v>
      </c>
      <c r="L27" s="32">
        <v>16116</v>
      </c>
    </row>
    <row r="28" spans="1:12" x14ac:dyDescent="0.2">
      <c r="A28" s="30" t="s">
        <v>17</v>
      </c>
      <c r="B28" s="31" t="s">
        <v>459</v>
      </c>
      <c r="C28" s="31">
        <v>1</v>
      </c>
      <c r="D28" s="30" t="s">
        <v>365</v>
      </c>
      <c r="E28" s="31" t="s">
        <v>39</v>
      </c>
      <c r="F28" s="31" t="s">
        <v>97</v>
      </c>
      <c r="G28" s="31" t="s">
        <v>41</v>
      </c>
      <c r="H28" s="31" t="s">
        <v>42</v>
      </c>
      <c r="I28" s="31" t="s">
        <v>97</v>
      </c>
      <c r="J28" s="41" t="s">
        <v>98</v>
      </c>
      <c r="K28" s="32">
        <v>42948</v>
      </c>
      <c r="L28" s="32">
        <v>28324</v>
      </c>
    </row>
    <row r="29" spans="1:12" x14ac:dyDescent="0.2">
      <c r="A29" s="30" t="s">
        <v>17</v>
      </c>
      <c r="B29" s="31" t="s">
        <v>459</v>
      </c>
      <c r="C29" s="31">
        <v>1</v>
      </c>
      <c r="D29" s="30" t="s">
        <v>366</v>
      </c>
      <c r="E29" s="31" t="s">
        <v>39</v>
      </c>
      <c r="F29" s="31" t="s">
        <v>150</v>
      </c>
      <c r="G29" s="31" t="s">
        <v>41</v>
      </c>
      <c r="H29" s="31" t="s">
        <v>42</v>
      </c>
      <c r="I29" s="31" t="s">
        <v>150</v>
      </c>
      <c r="J29" s="41" t="s">
        <v>151</v>
      </c>
      <c r="K29" s="32">
        <v>3308</v>
      </c>
      <c r="L29" s="32">
        <v>2182</v>
      </c>
    </row>
    <row r="30" spans="1:12" x14ac:dyDescent="0.2">
      <c r="A30" s="30" t="s">
        <v>17</v>
      </c>
      <c r="B30" s="31" t="s">
        <v>459</v>
      </c>
      <c r="C30" s="31">
        <v>1</v>
      </c>
      <c r="D30" s="30" t="s">
        <v>367</v>
      </c>
      <c r="E30" s="31" t="s">
        <v>39</v>
      </c>
      <c r="F30" s="31" t="s">
        <v>160</v>
      </c>
      <c r="G30" s="31" t="s">
        <v>41</v>
      </c>
      <c r="H30" s="31" t="s">
        <v>42</v>
      </c>
      <c r="I30" s="31" t="s">
        <v>160</v>
      </c>
      <c r="J30" s="41" t="s">
        <v>161</v>
      </c>
      <c r="K30" s="32">
        <v>17037</v>
      </c>
      <c r="L30" s="32">
        <v>11236</v>
      </c>
    </row>
    <row r="31" spans="1:12" x14ac:dyDescent="0.2">
      <c r="A31" s="30" t="s">
        <v>17</v>
      </c>
      <c r="B31" s="31" t="s">
        <v>459</v>
      </c>
      <c r="C31" s="31">
        <v>1</v>
      </c>
      <c r="D31" s="30" t="s">
        <v>368</v>
      </c>
      <c r="E31" s="31" t="s">
        <v>39</v>
      </c>
      <c r="F31" s="31" t="s">
        <v>164</v>
      </c>
      <c r="G31" s="31" t="s">
        <v>41</v>
      </c>
      <c r="H31" s="31" t="s">
        <v>42</v>
      </c>
      <c r="I31" s="31" t="s">
        <v>164</v>
      </c>
      <c r="J31" s="41" t="s">
        <v>165</v>
      </c>
      <c r="K31" s="32">
        <v>8658</v>
      </c>
      <c r="L31" s="32">
        <v>5710</v>
      </c>
    </row>
    <row r="32" spans="1:12" x14ac:dyDescent="0.2">
      <c r="A32" s="30" t="s">
        <v>17</v>
      </c>
      <c r="B32" s="31" t="s">
        <v>459</v>
      </c>
      <c r="C32" s="31">
        <v>1</v>
      </c>
      <c r="D32" s="30" t="s">
        <v>369</v>
      </c>
      <c r="E32" s="31" t="s">
        <v>39</v>
      </c>
      <c r="F32" s="31" t="s">
        <v>166</v>
      </c>
      <c r="G32" s="31" t="s">
        <v>41</v>
      </c>
      <c r="H32" s="31" t="s">
        <v>42</v>
      </c>
      <c r="I32" s="31" t="s">
        <v>166</v>
      </c>
      <c r="J32" s="41" t="s">
        <v>167</v>
      </c>
      <c r="K32" s="32">
        <v>31579</v>
      </c>
      <c r="L32" s="32">
        <v>20826</v>
      </c>
    </row>
    <row r="33" spans="1:12" x14ac:dyDescent="0.2">
      <c r="A33" s="30" t="s">
        <v>17</v>
      </c>
      <c r="B33" s="31" t="s">
        <v>459</v>
      </c>
      <c r="C33" s="31">
        <v>1</v>
      </c>
      <c r="D33" s="30" t="s">
        <v>371</v>
      </c>
      <c r="E33" s="31" t="s">
        <v>39</v>
      </c>
      <c r="F33" s="31" t="s">
        <v>40</v>
      </c>
      <c r="G33" s="31" t="s">
        <v>228</v>
      </c>
      <c r="H33" s="31" t="s">
        <v>229</v>
      </c>
      <c r="I33" s="31" t="s">
        <v>230</v>
      </c>
      <c r="J33" s="41" t="s">
        <v>231</v>
      </c>
      <c r="K33" s="32">
        <v>7006</v>
      </c>
      <c r="L33" s="32">
        <v>4620</v>
      </c>
    </row>
    <row r="34" spans="1:12" x14ac:dyDescent="0.2">
      <c r="A34" s="30" t="s">
        <v>17</v>
      </c>
      <c r="B34" s="31" t="s">
        <v>459</v>
      </c>
      <c r="C34" s="31">
        <v>1</v>
      </c>
      <c r="D34" s="30" t="s">
        <v>378</v>
      </c>
      <c r="E34" s="31" t="s">
        <v>39</v>
      </c>
      <c r="F34" s="31" t="s">
        <v>319</v>
      </c>
      <c r="G34" s="31" t="s">
        <v>320</v>
      </c>
      <c r="H34" s="31" t="s">
        <v>321</v>
      </c>
      <c r="I34" s="31" t="s">
        <v>322</v>
      </c>
      <c r="J34" s="41" t="s">
        <v>323</v>
      </c>
      <c r="K34" s="32">
        <v>24042</v>
      </c>
      <c r="L34" s="32">
        <v>15856</v>
      </c>
    </row>
    <row r="35" spans="1:12" x14ac:dyDescent="0.2">
      <c r="A35" s="30" t="s">
        <v>17</v>
      </c>
      <c r="B35" s="31" t="s">
        <v>459</v>
      </c>
      <c r="C35" s="31">
        <v>1</v>
      </c>
      <c r="D35" s="30" t="s">
        <v>372</v>
      </c>
      <c r="E35" s="31" t="s">
        <v>39</v>
      </c>
      <c r="F35" s="31" t="s">
        <v>40</v>
      </c>
      <c r="G35" s="31" t="s">
        <v>232</v>
      </c>
      <c r="H35" s="31" t="s">
        <v>233</v>
      </c>
      <c r="I35" s="31" t="s">
        <v>234</v>
      </c>
      <c r="J35" s="41" t="s">
        <v>235</v>
      </c>
      <c r="K35" s="32">
        <v>4968</v>
      </c>
      <c r="L35" s="32">
        <v>3276</v>
      </c>
    </row>
    <row r="36" spans="1:12" x14ac:dyDescent="0.2">
      <c r="A36" s="30" t="s">
        <v>17</v>
      </c>
      <c r="B36" s="31" t="s">
        <v>459</v>
      </c>
      <c r="C36" s="31">
        <v>1</v>
      </c>
      <c r="D36" s="30" t="s">
        <v>373</v>
      </c>
      <c r="E36" s="31" t="s">
        <v>39</v>
      </c>
      <c r="F36" s="31" t="s">
        <v>85</v>
      </c>
      <c r="G36" s="31" t="s">
        <v>257</v>
      </c>
      <c r="H36" s="31" t="s">
        <v>258</v>
      </c>
      <c r="I36" s="31" t="s">
        <v>259</v>
      </c>
      <c r="J36" s="41" t="s">
        <v>260</v>
      </c>
      <c r="K36" s="32">
        <v>12086</v>
      </c>
      <c r="L36" s="32">
        <v>7971</v>
      </c>
    </row>
    <row r="37" spans="1:12" x14ac:dyDescent="0.2">
      <c r="A37" s="30" t="s">
        <v>17</v>
      </c>
      <c r="B37" s="31" t="s">
        <v>459</v>
      </c>
      <c r="C37" s="31">
        <v>1</v>
      </c>
      <c r="D37" s="30" t="s">
        <v>374</v>
      </c>
      <c r="E37" s="31" t="s">
        <v>39</v>
      </c>
      <c r="F37" s="31" t="s">
        <v>261</v>
      </c>
      <c r="G37" s="31" t="s">
        <v>262</v>
      </c>
      <c r="H37" s="31" t="s">
        <v>263</v>
      </c>
      <c r="I37" s="31" t="s">
        <v>264</v>
      </c>
      <c r="J37" s="41" t="s">
        <v>265</v>
      </c>
      <c r="K37" s="32">
        <v>8816</v>
      </c>
      <c r="L37" s="32">
        <v>5814</v>
      </c>
    </row>
    <row r="38" spans="1:12" x14ac:dyDescent="0.2">
      <c r="A38" s="30" t="s">
        <v>17</v>
      </c>
      <c r="B38" s="31" t="s">
        <v>459</v>
      </c>
      <c r="C38" s="31">
        <v>1</v>
      </c>
      <c r="D38" s="30" t="s">
        <v>377</v>
      </c>
      <c r="E38" s="31" t="s">
        <v>39</v>
      </c>
      <c r="F38" s="31" t="s">
        <v>128</v>
      </c>
      <c r="G38" s="31" t="s">
        <v>311</v>
      </c>
      <c r="H38" s="31" t="s">
        <v>312</v>
      </c>
      <c r="I38" s="31" t="s">
        <v>313</v>
      </c>
      <c r="J38" s="41" t="s">
        <v>314</v>
      </c>
      <c r="K38" s="32">
        <v>16698</v>
      </c>
      <c r="L38" s="32">
        <v>11012</v>
      </c>
    </row>
    <row r="39" spans="1:12" x14ac:dyDescent="0.2">
      <c r="A39" s="30" t="s">
        <v>17</v>
      </c>
      <c r="B39" s="31" t="s">
        <v>459</v>
      </c>
      <c r="C39" s="31">
        <v>1</v>
      </c>
      <c r="D39" s="30" t="s">
        <v>375</v>
      </c>
      <c r="E39" s="31" t="s">
        <v>39</v>
      </c>
      <c r="F39" s="31" t="s">
        <v>40</v>
      </c>
      <c r="G39" s="31" t="s">
        <v>279</v>
      </c>
      <c r="H39" s="31" t="s">
        <v>280</v>
      </c>
      <c r="I39" s="31" t="s">
        <v>281</v>
      </c>
      <c r="J39" s="41" t="s">
        <v>282</v>
      </c>
      <c r="K39" s="32">
        <v>9498</v>
      </c>
      <c r="L39" s="32">
        <v>6264</v>
      </c>
    </row>
    <row r="40" spans="1:12" x14ac:dyDescent="0.2">
      <c r="A40" s="30" t="s">
        <v>17</v>
      </c>
      <c r="B40" s="31" t="s">
        <v>459</v>
      </c>
      <c r="C40" s="31">
        <v>1</v>
      </c>
      <c r="D40" s="30" t="s">
        <v>376</v>
      </c>
      <c r="E40" s="31" t="s">
        <v>39</v>
      </c>
      <c r="F40" s="31" t="s">
        <v>80</v>
      </c>
      <c r="G40" s="31" t="s">
        <v>302</v>
      </c>
      <c r="H40" s="31" t="s">
        <v>303</v>
      </c>
      <c r="I40" s="31" t="s">
        <v>304</v>
      </c>
      <c r="J40" s="41" t="s">
        <v>305</v>
      </c>
      <c r="K40" s="32">
        <v>7780</v>
      </c>
      <c r="L40" s="32">
        <v>5131</v>
      </c>
    </row>
    <row r="41" spans="1:12" x14ac:dyDescent="0.2">
      <c r="A41" s="30" t="s">
        <v>17</v>
      </c>
      <c r="B41" s="31" t="s">
        <v>459</v>
      </c>
      <c r="C41" s="31">
        <v>1</v>
      </c>
      <c r="D41" s="30" t="s">
        <v>370</v>
      </c>
      <c r="E41" s="31" t="s">
        <v>39</v>
      </c>
      <c r="F41" s="31" t="s">
        <v>40</v>
      </c>
      <c r="G41" s="31" t="s">
        <v>224</v>
      </c>
      <c r="H41" s="31" t="s">
        <v>225</v>
      </c>
      <c r="I41" s="31" t="s">
        <v>226</v>
      </c>
      <c r="J41" s="41" t="s">
        <v>227</v>
      </c>
      <c r="K41" s="32">
        <v>11104</v>
      </c>
      <c r="L41" s="32">
        <v>7323</v>
      </c>
    </row>
    <row r="42" spans="1:12" x14ac:dyDescent="0.2">
      <c r="A42" s="30" t="s">
        <v>19</v>
      </c>
      <c r="B42" s="31" t="s">
        <v>460</v>
      </c>
      <c r="C42" s="31">
        <v>1</v>
      </c>
      <c r="D42" s="30" t="s">
        <v>379</v>
      </c>
      <c r="E42" s="31" t="s">
        <v>47</v>
      </c>
      <c r="F42" s="31" t="s">
        <v>48</v>
      </c>
      <c r="G42" s="31" t="s">
        <v>41</v>
      </c>
      <c r="H42" s="31" t="s">
        <v>42</v>
      </c>
      <c r="I42" s="31" t="s">
        <v>48</v>
      </c>
      <c r="J42" s="41" t="s">
        <v>49</v>
      </c>
      <c r="K42" s="32">
        <v>57753</v>
      </c>
      <c r="L42" s="32">
        <v>38088</v>
      </c>
    </row>
    <row r="43" spans="1:12" x14ac:dyDescent="0.2">
      <c r="A43" s="30" t="s">
        <v>19</v>
      </c>
      <c r="B43" s="31" t="s">
        <v>460</v>
      </c>
      <c r="C43" s="31">
        <v>1</v>
      </c>
      <c r="D43" s="30" t="s">
        <v>380</v>
      </c>
      <c r="E43" s="31" t="s">
        <v>47</v>
      </c>
      <c r="F43" s="31" t="s">
        <v>162</v>
      </c>
      <c r="G43" s="31" t="s">
        <v>41</v>
      </c>
      <c r="H43" s="31" t="s">
        <v>42</v>
      </c>
      <c r="I43" s="31" t="s">
        <v>162</v>
      </c>
      <c r="J43" s="41" t="s">
        <v>163</v>
      </c>
      <c r="K43" s="32">
        <v>28725</v>
      </c>
      <c r="L43" s="32">
        <v>18944</v>
      </c>
    </row>
    <row r="44" spans="1:12" x14ac:dyDescent="0.2">
      <c r="A44" s="30" t="s">
        <v>19</v>
      </c>
      <c r="B44" s="31" t="s">
        <v>460</v>
      </c>
      <c r="C44" s="31">
        <v>1</v>
      </c>
      <c r="D44" s="30" t="s">
        <v>381</v>
      </c>
      <c r="E44" s="31" t="s">
        <v>47</v>
      </c>
      <c r="F44" s="31" t="s">
        <v>184</v>
      </c>
      <c r="G44" s="31" t="s">
        <v>41</v>
      </c>
      <c r="H44" s="31" t="s">
        <v>42</v>
      </c>
      <c r="I44" s="31" t="s">
        <v>184</v>
      </c>
      <c r="J44" s="41" t="s">
        <v>185</v>
      </c>
      <c r="K44" s="32">
        <v>16624</v>
      </c>
      <c r="L44" s="32">
        <v>10963</v>
      </c>
    </row>
    <row r="45" spans="1:12" x14ac:dyDescent="0.2">
      <c r="A45" s="30" t="s">
        <v>28</v>
      </c>
      <c r="B45" s="31" t="s">
        <v>461</v>
      </c>
      <c r="C45" s="31">
        <v>2</v>
      </c>
      <c r="D45" s="30" t="s">
        <v>382</v>
      </c>
      <c r="E45" s="31" t="s">
        <v>79</v>
      </c>
      <c r="F45" s="31" t="s">
        <v>93</v>
      </c>
      <c r="G45" s="31" t="s">
        <v>41</v>
      </c>
      <c r="H45" s="31" t="s">
        <v>42</v>
      </c>
      <c r="I45" s="31" t="s">
        <v>93</v>
      </c>
      <c r="J45" s="41" t="s">
        <v>94</v>
      </c>
      <c r="K45" s="32">
        <v>39214</v>
      </c>
      <c r="L45" s="32">
        <v>25862</v>
      </c>
    </row>
    <row r="46" spans="1:12" x14ac:dyDescent="0.2">
      <c r="A46" s="30" t="s">
        <v>28</v>
      </c>
      <c r="B46" s="31" t="s">
        <v>461</v>
      </c>
      <c r="C46" s="31">
        <v>2</v>
      </c>
      <c r="D46" s="30" t="s">
        <v>383</v>
      </c>
      <c r="E46" s="31" t="s">
        <v>79</v>
      </c>
      <c r="F46" s="31" t="s">
        <v>118</v>
      </c>
      <c r="G46" s="31" t="s">
        <v>41</v>
      </c>
      <c r="H46" s="31" t="s">
        <v>42</v>
      </c>
      <c r="I46" s="31" t="s">
        <v>118</v>
      </c>
      <c r="J46" s="41" t="s">
        <v>119</v>
      </c>
      <c r="K46" s="32">
        <v>138206</v>
      </c>
      <c r="L46" s="32">
        <v>91147</v>
      </c>
    </row>
    <row r="47" spans="1:12" x14ac:dyDescent="0.2">
      <c r="A47" s="30" t="s">
        <v>28</v>
      </c>
      <c r="B47" s="31" t="s">
        <v>461</v>
      </c>
      <c r="C47" s="31">
        <v>2</v>
      </c>
      <c r="D47" s="30" t="s">
        <v>384</v>
      </c>
      <c r="E47" s="31" t="s">
        <v>79</v>
      </c>
      <c r="F47" s="31" t="s">
        <v>172</v>
      </c>
      <c r="G47" s="31" t="s">
        <v>41</v>
      </c>
      <c r="H47" s="31" t="s">
        <v>42</v>
      </c>
      <c r="I47" s="31" t="s">
        <v>172</v>
      </c>
      <c r="J47" s="41" t="s">
        <v>173</v>
      </c>
      <c r="K47" s="32">
        <v>122772</v>
      </c>
      <c r="L47" s="32">
        <v>80968</v>
      </c>
    </row>
    <row r="48" spans="1:12" x14ac:dyDescent="0.2">
      <c r="A48" s="30" t="s">
        <v>28</v>
      </c>
      <c r="B48" s="31" t="s">
        <v>461</v>
      </c>
      <c r="C48" s="31">
        <v>2</v>
      </c>
      <c r="D48" s="30" t="s">
        <v>385</v>
      </c>
      <c r="E48" s="31" t="s">
        <v>79</v>
      </c>
      <c r="F48" s="31" t="s">
        <v>123</v>
      </c>
      <c r="G48" s="31" t="s">
        <v>41</v>
      </c>
      <c r="H48" s="31" t="s">
        <v>42</v>
      </c>
      <c r="I48" s="31" t="s">
        <v>123</v>
      </c>
      <c r="J48" s="41" t="s">
        <v>124</v>
      </c>
      <c r="K48" s="32">
        <v>56971</v>
      </c>
      <c r="L48" s="32">
        <v>37572</v>
      </c>
    </row>
    <row r="49" spans="1:12" x14ac:dyDescent="0.2">
      <c r="A49" s="30" t="s">
        <v>28</v>
      </c>
      <c r="B49" s="31" t="s">
        <v>461</v>
      </c>
      <c r="C49" s="31">
        <v>2</v>
      </c>
      <c r="D49" s="30" t="s">
        <v>386</v>
      </c>
      <c r="E49" s="31" t="s">
        <v>79</v>
      </c>
      <c r="F49" s="31" t="s">
        <v>178</v>
      </c>
      <c r="G49" s="31" t="s">
        <v>41</v>
      </c>
      <c r="H49" s="31" t="s">
        <v>42</v>
      </c>
      <c r="I49" s="31" t="s">
        <v>178</v>
      </c>
      <c r="J49" s="41" t="s">
        <v>179</v>
      </c>
      <c r="K49" s="32">
        <v>33571</v>
      </c>
      <c r="L49" s="32">
        <v>22140</v>
      </c>
    </row>
    <row r="50" spans="1:12" x14ac:dyDescent="0.2">
      <c r="A50" s="30" t="s">
        <v>28</v>
      </c>
      <c r="B50" s="31" t="s">
        <v>461</v>
      </c>
      <c r="C50" s="31">
        <v>2</v>
      </c>
      <c r="D50" s="30" t="s">
        <v>387</v>
      </c>
      <c r="E50" s="31" t="s">
        <v>79</v>
      </c>
      <c r="F50" s="31" t="s">
        <v>180</v>
      </c>
      <c r="G50" s="31" t="s">
        <v>41</v>
      </c>
      <c r="H50" s="31" t="s">
        <v>42</v>
      </c>
      <c r="I50" s="31" t="s">
        <v>180</v>
      </c>
      <c r="J50" s="41" t="s">
        <v>181</v>
      </c>
      <c r="K50" s="32">
        <v>176181</v>
      </c>
      <c r="L50" s="32">
        <v>116192</v>
      </c>
    </row>
    <row r="51" spans="1:12" x14ac:dyDescent="0.2">
      <c r="A51" s="30" t="s">
        <v>28</v>
      </c>
      <c r="B51" s="31" t="s">
        <v>461</v>
      </c>
      <c r="C51" s="31">
        <v>2</v>
      </c>
      <c r="D51" s="30" t="s">
        <v>388</v>
      </c>
      <c r="E51" s="31" t="s">
        <v>79</v>
      </c>
      <c r="F51" s="31" t="s">
        <v>125</v>
      </c>
      <c r="G51" s="31" t="s">
        <v>41</v>
      </c>
      <c r="H51" s="31" t="s">
        <v>42</v>
      </c>
      <c r="I51" s="31" t="s">
        <v>125</v>
      </c>
      <c r="J51" s="41" t="s">
        <v>126</v>
      </c>
      <c r="K51" s="32">
        <v>93965</v>
      </c>
      <c r="L51" s="32">
        <v>61970</v>
      </c>
    </row>
    <row r="52" spans="1:12" x14ac:dyDescent="0.2">
      <c r="A52" s="30" t="s">
        <v>28</v>
      </c>
      <c r="B52" s="31" t="s">
        <v>461</v>
      </c>
      <c r="C52" s="31">
        <v>2</v>
      </c>
      <c r="D52" s="30" t="s">
        <v>389</v>
      </c>
      <c r="E52" s="31" t="s">
        <v>79</v>
      </c>
      <c r="F52" s="31" t="s">
        <v>248</v>
      </c>
      <c r="G52" s="31" t="s">
        <v>249</v>
      </c>
      <c r="H52" s="31" t="s">
        <v>250</v>
      </c>
      <c r="I52" s="31" t="s">
        <v>251</v>
      </c>
      <c r="J52" s="41" t="s">
        <v>252</v>
      </c>
      <c r="K52" s="32">
        <v>96547</v>
      </c>
      <c r="L52" s="32">
        <v>63673</v>
      </c>
    </row>
    <row r="53" spans="1:12" x14ac:dyDescent="0.2">
      <c r="A53" s="30" t="s">
        <v>28</v>
      </c>
      <c r="B53" s="31" t="s">
        <v>461</v>
      </c>
      <c r="C53" s="31">
        <v>2</v>
      </c>
      <c r="D53" s="30" t="s">
        <v>390</v>
      </c>
      <c r="E53" s="31" t="s">
        <v>79</v>
      </c>
      <c r="F53" s="31" t="s">
        <v>248</v>
      </c>
      <c r="G53" s="31" t="s">
        <v>338</v>
      </c>
      <c r="H53" s="31" t="s">
        <v>339</v>
      </c>
      <c r="I53" s="31" t="s">
        <v>340</v>
      </c>
      <c r="J53" s="41" t="s">
        <v>341</v>
      </c>
      <c r="K53" s="32">
        <v>8153</v>
      </c>
      <c r="L53" s="32">
        <v>5377</v>
      </c>
    </row>
    <row r="54" spans="1:12" x14ac:dyDescent="0.2">
      <c r="A54" s="30" t="s">
        <v>22</v>
      </c>
      <c r="B54" s="31" t="s">
        <v>462</v>
      </c>
      <c r="C54" s="31">
        <v>22</v>
      </c>
      <c r="D54" s="30" t="s">
        <v>391</v>
      </c>
      <c r="E54" s="31" t="s">
        <v>60</v>
      </c>
      <c r="F54" s="31" t="s">
        <v>61</v>
      </c>
      <c r="G54" s="31" t="s">
        <v>41</v>
      </c>
      <c r="H54" s="31" t="s">
        <v>42</v>
      </c>
      <c r="I54" s="31" t="s">
        <v>61</v>
      </c>
      <c r="J54" s="41" t="s">
        <v>62</v>
      </c>
      <c r="K54" s="32">
        <v>164782</v>
      </c>
      <c r="L54" s="32">
        <v>108674</v>
      </c>
    </row>
    <row r="55" spans="1:12" x14ac:dyDescent="0.2">
      <c r="A55" s="30" t="s">
        <v>22</v>
      </c>
      <c r="B55" s="31" t="s">
        <v>462</v>
      </c>
      <c r="C55" s="31">
        <v>22</v>
      </c>
      <c r="D55" s="30" t="s">
        <v>392</v>
      </c>
      <c r="E55" s="31" t="s">
        <v>60</v>
      </c>
      <c r="F55" s="31" t="s">
        <v>102</v>
      </c>
      <c r="G55" s="31" t="s">
        <v>41</v>
      </c>
      <c r="H55" s="31" t="s">
        <v>42</v>
      </c>
      <c r="I55" s="31" t="s">
        <v>102</v>
      </c>
      <c r="J55" s="41" t="s">
        <v>103</v>
      </c>
      <c r="K55" s="32">
        <v>12103</v>
      </c>
      <c r="L55" s="32">
        <v>7982</v>
      </c>
    </row>
    <row r="56" spans="1:12" x14ac:dyDescent="0.2">
      <c r="A56" s="30" t="s">
        <v>22</v>
      </c>
      <c r="B56" s="31" t="s">
        <v>462</v>
      </c>
      <c r="C56" s="31">
        <v>22</v>
      </c>
      <c r="D56" s="30" t="s">
        <v>393</v>
      </c>
      <c r="E56" s="31" t="s">
        <v>60</v>
      </c>
      <c r="F56" s="31" t="s">
        <v>158</v>
      </c>
      <c r="G56" s="31" t="s">
        <v>41</v>
      </c>
      <c r="H56" s="31" t="s">
        <v>42</v>
      </c>
      <c r="I56" s="31" t="s">
        <v>158</v>
      </c>
      <c r="J56" s="41" t="s">
        <v>159</v>
      </c>
      <c r="K56" s="32">
        <v>137082</v>
      </c>
      <c r="L56" s="32">
        <v>90406</v>
      </c>
    </row>
    <row r="57" spans="1:12" x14ac:dyDescent="0.2">
      <c r="A57" s="30" t="s">
        <v>33</v>
      </c>
      <c r="B57" s="31" t="s">
        <v>463</v>
      </c>
      <c r="C57" s="31">
        <v>5</v>
      </c>
      <c r="D57" s="30" t="s">
        <v>394</v>
      </c>
      <c r="E57" s="31" t="s">
        <v>99</v>
      </c>
      <c r="F57" s="31" t="s">
        <v>189</v>
      </c>
      <c r="G57" s="31" t="s">
        <v>41</v>
      </c>
      <c r="H57" s="31" t="s">
        <v>42</v>
      </c>
      <c r="I57" s="31" t="s">
        <v>189</v>
      </c>
      <c r="J57" s="41" t="s">
        <v>190</v>
      </c>
      <c r="K57" s="32">
        <v>1450</v>
      </c>
      <c r="L57" s="32">
        <v>956</v>
      </c>
    </row>
    <row r="58" spans="1:12" x14ac:dyDescent="0.2">
      <c r="A58" s="30" t="s">
        <v>33</v>
      </c>
      <c r="B58" s="31" t="s">
        <v>463</v>
      </c>
      <c r="C58" s="31">
        <v>5</v>
      </c>
      <c r="D58" s="30" t="s">
        <v>395</v>
      </c>
      <c r="E58" s="31" t="s">
        <v>99</v>
      </c>
      <c r="F58" s="31" t="s">
        <v>100</v>
      </c>
      <c r="G58" s="31" t="s">
        <v>41</v>
      </c>
      <c r="H58" s="31" t="s">
        <v>42</v>
      </c>
      <c r="I58" s="31" t="s">
        <v>100</v>
      </c>
      <c r="J58" s="41" t="s">
        <v>101</v>
      </c>
      <c r="K58" s="32">
        <v>180671</v>
      </c>
      <c r="L58" s="32">
        <v>119153</v>
      </c>
    </row>
    <row r="59" spans="1:12" x14ac:dyDescent="0.2">
      <c r="A59" s="30" t="s">
        <v>33</v>
      </c>
      <c r="B59" s="31" t="s">
        <v>463</v>
      </c>
      <c r="C59" s="31">
        <v>5</v>
      </c>
      <c r="D59" s="30" t="s">
        <v>396</v>
      </c>
      <c r="E59" s="31" t="s">
        <v>99</v>
      </c>
      <c r="F59" s="31" t="s">
        <v>106</v>
      </c>
      <c r="G59" s="31" t="s">
        <v>41</v>
      </c>
      <c r="H59" s="31" t="s">
        <v>42</v>
      </c>
      <c r="I59" s="31" t="s">
        <v>106</v>
      </c>
      <c r="J59" s="41" t="s">
        <v>107</v>
      </c>
      <c r="K59" s="32">
        <v>14438</v>
      </c>
      <c r="L59" s="32">
        <v>9522</v>
      </c>
    </row>
    <row r="60" spans="1:12" x14ac:dyDescent="0.2">
      <c r="A60" s="30" t="s">
        <v>33</v>
      </c>
      <c r="B60" s="31" t="s">
        <v>463</v>
      </c>
      <c r="C60" s="31">
        <v>5</v>
      </c>
      <c r="D60" s="30" t="s">
        <v>397</v>
      </c>
      <c r="E60" s="31" t="s">
        <v>99</v>
      </c>
      <c r="F60" s="31" t="s">
        <v>176</v>
      </c>
      <c r="G60" s="31" t="s">
        <v>41</v>
      </c>
      <c r="H60" s="31" t="s">
        <v>42</v>
      </c>
      <c r="I60" s="31" t="s">
        <v>176</v>
      </c>
      <c r="J60" s="41" t="s">
        <v>177</v>
      </c>
      <c r="K60" s="32">
        <v>46276</v>
      </c>
      <c r="L60" s="32">
        <v>30519</v>
      </c>
    </row>
    <row r="61" spans="1:12" x14ac:dyDescent="0.2">
      <c r="A61" s="30" t="s">
        <v>38</v>
      </c>
      <c r="B61" s="31" t="s">
        <v>464</v>
      </c>
      <c r="C61" s="31">
        <v>1</v>
      </c>
      <c r="D61" s="30" t="s">
        <v>398</v>
      </c>
      <c r="E61" s="31" t="s">
        <v>130</v>
      </c>
      <c r="F61" s="31" t="s">
        <v>330</v>
      </c>
      <c r="G61" s="31" t="s">
        <v>331</v>
      </c>
      <c r="H61" s="31" t="s">
        <v>332</v>
      </c>
      <c r="I61" s="31" t="s">
        <v>333</v>
      </c>
      <c r="J61" s="41" t="s">
        <v>334</v>
      </c>
      <c r="K61" s="32">
        <v>7913</v>
      </c>
      <c r="L61" s="32">
        <v>5219</v>
      </c>
    </row>
    <row r="62" spans="1:12" x14ac:dyDescent="0.2">
      <c r="A62" s="30" t="s">
        <v>21</v>
      </c>
      <c r="B62" s="31" t="s">
        <v>465</v>
      </c>
      <c r="C62" s="31">
        <v>1</v>
      </c>
      <c r="D62" s="30" t="s">
        <v>399</v>
      </c>
      <c r="E62" s="31" t="s">
        <v>53</v>
      </c>
      <c r="F62" s="31" t="s">
        <v>54</v>
      </c>
      <c r="G62" s="31" t="s">
        <v>41</v>
      </c>
      <c r="H62" s="31" t="s">
        <v>42</v>
      </c>
      <c r="I62" s="31" t="s">
        <v>54</v>
      </c>
      <c r="J62" s="41" t="s">
        <v>55</v>
      </c>
      <c r="K62" s="32">
        <v>109897</v>
      </c>
      <c r="L62" s="32">
        <v>72477</v>
      </c>
    </row>
    <row r="63" spans="1:12" x14ac:dyDescent="0.2">
      <c r="A63" s="30" t="s">
        <v>21</v>
      </c>
      <c r="B63" s="31" t="s">
        <v>465</v>
      </c>
      <c r="C63" s="31">
        <v>1</v>
      </c>
      <c r="D63" s="30" t="s">
        <v>400</v>
      </c>
      <c r="E63" s="31" t="s">
        <v>53</v>
      </c>
      <c r="F63" s="31" t="s">
        <v>56</v>
      </c>
      <c r="G63" s="31" t="s">
        <v>41</v>
      </c>
      <c r="H63" s="31" t="s">
        <v>42</v>
      </c>
      <c r="I63" s="31" t="s">
        <v>56</v>
      </c>
      <c r="J63" s="41" t="s">
        <v>57</v>
      </c>
      <c r="K63" s="32">
        <v>52932</v>
      </c>
      <c r="L63" s="32">
        <v>34909</v>
      </c>
    </row>
    <row r="64" spans="1:12" x14ac:dyDescent="0.2">
      <c r="A64" s="30" t="s">
        <v>34</v>
      </c>
      <c r="B64" s="31" t="s">
        <v>466</v>
      </c>
      <c r="C64" s="31">
        <v>1</v>
      </c>
      <c r="D64" s="30" t="s">
        <v>401</v>
      </c>
      <c r="E64" s="31" t="s">
        <v>110</v>
      </c>
      <c r="F64" s="31" t="s">
        <v>111</v>
      </c>
      <c r="G64" s="31" t="s">
        <v>41</v>
      </c>
      <c r="H64" s="31" t="s">
        <v>42</v>
      </c>
      <c r="I64" s="31" t="s">
        <v>111</v>
      </c>
      <c r="J64" s="41" t="s">
        <v>112</v>
      </c>
      <c r="K64" s="32">
        <v>81094</v>
      </c>
      <c r="L64" s="32">
        <v>53482</v>
      </c>
    </row>
    <row r="65" spans="1:12" x14ac:dyDescent="0.2">
      <c r="A65" s="30" t="s">
        <v>29</v>
      </c>
      <c r="B65" s="31" t="s">
        <v>467</v>
      </c>
      <c r="C65" s="31">
        <v>31</v>
      </c>
      <c r="D65" s="30" t="s">
        <v>402</v>
      </c>
      <c r="E65" s="31" t="s">
        <v>83</v>
      </c>
      <c r="F65" s="31" t="s">
        <v>191</v>
      </c>
      <c r="G65" s="31" t="s">
        <v>41</v>
      </c>
      <c r="H65" s="31" t="s">
        <v>42</v>
      </c>
      <c r="I65" s="31" t="s">
        <v>191</v>
      </c>
      <c r="J65" s="41" t="s">
        <v>192</v>
      </c>
      <c r="K65" s="32">
        <v>3621</v>
      </c>
      <c r="L65" s="32">
        <v>2388</v>
      </c>
    </row>
    <row r="66" spans="1:12" x14ac:dyDescent="0.2">
      <c r="A66" s="30" t="s">
        <v>29</v>
      </c>
      <c r="B66" s="31" t="s">
        <v>467</v>
      </c>
      <c r="C66" s="31">
        <v>31</v>
      </c>
      <c r="D66" s="30" t="s">
        <v>407</v>
      </c>
      <c r="E66" s="31" t="s">
        <v>83</v>
      </c>
      <c r="F66" s="31" t="s">
        <v>131</v>
      </c>
      <c r="G66" s="31" t="s">
        <v>240</v>
      </c>
      <c r="H66" s="31" t="s">
        <v>241</v>
      </c>
      <c r="I66" s="31" t="s">
        <v>242</v>
      </c>
      <c r="J66" s="41" t="s">
        <v>243</v>
      </c>
      <c r="K66" s="32">
        <v>11808</v>
      </c>
      <c r="L66" s="32">
        <v>7787</v>
      </c>
    </row>
    <row r="67" spans="1:12" x14ac:dyDescent="0.2">
      <c r="A67" s="30" t="s">
        <v>29</v>
      </c>
      <c r="B67" s="31" t="s">
        <v>467</v>
      </c>
      <c r="C67" s="31">
        <v>31</v>
      </c>
      <c r="D67" s="30" t="s">
        <v>408</v>
      </c>
      <c r="E67" s="31" t="s">
        <v>83</v>
      </c>
      <c r="F67" s="31" t="s">
        <v>84</v>
      </c>
      <c r="G67" s="31" t="s">
        <v>253</v>
      </c>
      <c r="H67" s="31" t="s">
        <v>254</v>
      </c>
      <c r="I67" s="31" t="s">
        <v>255</v>
      </c>
      <c r="J67" s="41" t="s">
        <v>256</v>
      </c>
      <c r="K67" s="32">
        <v>4227</v>
      </c>
      <c r="L67" s="32">
        <v>2788</v>
      </c>
    </row>
    <row r="68" spans="1:12" x14ac:dyDescent="0.2">
      <c r="A68" s="30" t="s">
        <v>29</v>
      </c>
      <c r="B68" s="31" t="s">
        <v>467</v>
      </c>
      <c r="C68" s="31">
        <v>31</v>
      </c>
      <c r="D68" s="30" t="s">
        <v>409</v>
      </c>
      <c r="E68" s="31" t="s">
        <v>83</v>
      </c>
      <c r="F68" s="31" t="s">
        <v>207</v>
      </c>
      <c r="G68" s="31" t="s">
        <v>275</v>
      </c>
      <c r="H68" s="31" t="s">
        <v>276</v>
      </c>
      <c r="I68" s="31" t="s">
        <v>277</v>
      </c>
      <c r="J68" s="41" t="s">
        <v>278</v>
      </c>
      <c r="K68" s="32">
        <v>7185</v>
      </c>
      <c r="L68" s="32">
        <v>4738</v>
      </c>
    </row>
    <row r="69" spans="1:12" x14ac:dyDescent="0.2">
      <c r="A69" s="30" t="s">
        <v>29</v>
      </c>
      <c r="B69" s="31" t="s">
        <v>467</v>
      </c>
      <c r="C69" s="31">
        <v>31</v>
      </c>
      <c r="D69" s="30" t="s">
        <v>403</v>
      </c>
      <c r="E69" s="31" t="s">
        <v>83</v>
      </c>
      <c r="F69" s="31" t="s">
        <v>207</v>
      </c>
      <c r="G69" s="31" t="s">
        <v>208</v>
      </c>
      <c r="H69" s="31" t="s">
        <v>209</v>
      </c>
      <c r="I69" s="31" t="s">
        <v>210</v>
      </c>
      <c r="J69" s="41" t="s">
        <v>211</v>
      </c>
      <c r="K69" s="32">
        <v>5014</v>
      </c>
      <c r="L69" s="32">
        <v>3306</v>
      </c>
    </row>
    <row r="70" spans="1:12" x14ac:dyDescent="0.2">
      <c r="A70" s="30" t="s">
        <v>29</v>
      </c>
      <c r="B70" s="31" t="s">
        <v>467</v>
      </c>
      <c r="C70" s="31">
        <v>31</v>
      </c>
      <c r="D70" s="30" t="s">
        <v>404</v>
      </c>
      <c r="E70" s="31" t="s">
        <v>83</v>
      </c>
      <c r="F70" s="31" t="s">
        <v>131</v>
      </c>
      <c r="G70" s="31" t="s">
        <v>212</v>
      </c>
      <c r="H70" s="31" t="s">
        <v>213</v>
      </c>
      <c r="I70" s="31" t="s">
        <v>214</v>
      </c>
      <c r="J70" s="41" t="s">
        <v>215</v>
      </c>
      <c r="K70" s="32">
        <v>6573</v>
      </c>
      <c r="L70" s="32">
        <v>4335</v>
      </c>
    </row>
    <row r="71" spans="1:12" x14ac:dyDescent="0.2">
      <c r="A71" s="30" t="s">
        <v>29</v>
      </c>
      <c r="B71" s="31" t="s">
        <v>467</v>
      </c>
      <c r="C71" s="31">
        <v>31</v>
      </c>
      <c r="D71" s="30" t="s">
        <v>406</v>
      </c>
      <c r="E71" s="31" t="s">
        <v>83</v>
      </c>
      <c r="F71" s="31" t="s">
        <v>131</v>
      </c>
      <c r="G71" s="31" t="s">
        <v>220</v>
      </c>
      <c r="H71" s="31" t="s">
        <v>221</v>
      </c>
      <c r="I71" s="31" t="s">
        <v>222</v>
      </c>
      <c r="J71" s="41" t="s">
        <v>223</v>
      </c>
      <c r="K71" s="32">
        <v>6694</v>
      </c>
      <c r="L71" s="32">
        <v>4414</v>
      </c>
    </row>
    <row r="72" spans="1:12" x14ac:dyDescent="0.2">
      <c r="A72" s="30" t="s">
        <v>29</v>
      </c>
      <c r="B72" s="31" t="s">
        <v>467</v>
      </c>
      <c r="C72" s="31">
        <v>31</v>
      </c>
      <c r="D72" s="30" t="s">
        <v>405</v>
      </c>
      <c r="E72" s="31" t="s">
        <v>83</v>
      </c>
      <c r="F72" s="31" t="s">
        <v>131</v>
      </c>
      <c r="G72" s="31" t="s">
        <v>132</v>
      </c>
      <c r="H72" s="31" t="s">
        <v>133</v>
      </c>
      <c r="I72" s="31" t="s">
        <v>134</v>
      </c>
      <c r="J72" s="41" t="s">
        <v>135</v>
      </c>
      <c r="K72" s="32">
        <v>4110</v>
      </c>
      <c r="L72" s="32">
        <v>2710</v>
      </c>
    </row>
    <row r="73" spans="1:12" x14ac:dyDescent="0.2">
      <c r="A73" s="30" t="s">
        <v>26</v>
      </c>
      <c r="B73" s="31" t="s">
        <v>468</v>
      </c>
      <c r="C73" s="31">
        <v>1</v>
      </c>
      <c r="D73" s="30" t="s">
        <v>410</v>
      </c>
      <c r="E73" s="31" t="s">
        <v>73</v>
      </c>
      <c r="F73" s="31" t="s">
        <v>74</v>
      </c>
      <c r="G73" s="31" t="s">
        <v>41</v>
      </c>
      <c r="H73" s="31" t="s">
        <v>42</v>
      </c>
      <c r="I73" s="31" t="s">
        <v>74</v>
      </c>
      <c r="J73" s="41" t="s">
        <v>75</v>
      </c>
      <c r="K73" s="32">
        <v>115614</v>
      </c>
      <c r="L73" s="32">
        <v>76248</v>
      </c>
    </row>
    <row r="74" spans="1:12" x14ac:dyDescent="0.2">
      <c r="A74" s="30" t="s">
        <v>35</v>
      </c>
      <c r="B74" s="31" t="s">
        <v>469</v>
      </c>
      <c r="C74" s="31">
        <v>6</v>
      </c>
      <c r="D74" s="30" t="s">
        <v>411</v>
      </c>
      <c r="E74" s="31" t="s">
        <v>115</v>
      </c>
      <c r="F74" s="31" t="s">
        <v>116</v>
      </c>
      <c r="G74" s="31" t="s">
        <v>41</v>
      </c>
      <c r="H74" s="31" t="s">
        <v>42</v>
      </c>
      <c r="I74" s="31" t="s">
        <v>116</v>
      </c>
      <c r="J74" s="41" t="s">
        <v>117</v>
      </c>
      <c r="K74" s="32">
        <v>41379</v>
      </c>
      <c r="L74" s="32">
        <v>27290</v>
      </c>
    </row>
    <row r="75" spans="1:12" x14ac:dyDescent="0.2">
      <c r="A75" s="30" t="s">
        <v>31</v>
      </c>
      <c r="B75" s="31" t="s">
        <v>470</v>
      </c>
      <c r="C75" s="31">
        <v>2</v>
      </c>
      <c r="D75" s="30" t="s">
        <v>412</v>
      </c>
      <c r="E75" s="31" t="s">
        <v>89</v>
      </c>
      <c r="F75" s="31" t="s">
        <v>90</v>
      </c>
      <c r="G75" s="31" t="s">
        <v>41</v>
      </c>
      <c r="H75" s="31" t="s">
        <v>42</v>
      </c>
      <c r="I75" s="31" t="s">
        <v>90</v>
      </c>
      <c r="J75" s="41" t="s">
        <v>91</v>
      </c>
      <c r="K75" s="32">
        <v>175377</v>
      </c>
      <c r="L75" s="32">
        <v>115662</v>
      </c>
    </row>
    <row r="76" spans="1:12" x14ac:dyDescent="0.2">
      <c r="A76" s="30" t="s">
        <v>36</v>
      </c>
      <c r="B76" s="31" t="s">
        <v>471</v>
      </c>
      <c r="C76" s="31">
        <v>1</v>
      </c>
      <c r="D76" s="30" t="s">
        <v>413</v>
      </c>
      <c r="E76" s="31" t="s">
        <v>120</v>
      </c>
      <c r="F76" s="31" t="s">
        <v>266</v>
      </c>
      <c r="G76" s="31" t="s">
        <v>267</v>
      </c>
      <c r="H76" s="31" t="s">
        <v>268</v>
      </c>
      <c r="I76" s="31" t="s">
        <v>269</v>
      </c>
      <c r="J76" s="41" t="s">
        <v>270</v>
      </c>
      <c r="K76" s="32">
        <v>8185</v>
      </c>
      <c r="L76" s="32">
        <v>5398</v>
      </c>
    </row>
    <row r="77" spans="1:12" x14ac:dyDescent="0.2">
      <c r="A77" s="30" t="s">
        <v>36</v>
      </c>
      <c r="B77" s="31" t="s">
        <v>471</v>
      </c>
      <c r="C77" s="31">
        <v>1</v>
      </c>
      <c r="D77" s="30" t="s">
        <v>442</v>
      </c>
      <c r="E77" s="31" t="s">
        <v>120</v>
      </c>
      <c r="F77" s="31" t="s">
        <v>443</v>
      </c>
      <c r="G77" s="31" t="s">
        <v>444</v>
      </c>
      <c r="H77" s="31" t="s">
        <v>445</v>
      </c>
      <c r="I77" s="31" t="s">
        <v>446</v>
      </c>
      <c r="J77" s="41" t="s">
        <v>447</v>
      </c>
      <c r="K77" s="32">
        <v>21840</v>
      </c>
      <c r="L77" s="32">
        <v>21840</v>
      </c>
    </row>
    <row r="78" spans="1:12" x14ac:dyDescent="0.2">
      <c r="A78" s="30" t="s">
        <v>137</v>
      </c>
      <c r="B78" s="31" t="s">
        <v>472</v>
      </c>
      <c r="C78" s="31">
        <v>1</v>
      </c>
      <c r="D78" s="30" t="s">
        <v>414</v>
      </c>
      <c r="E78" s="31" t="s">
        <v>193</v>
      </c>
      <c r="F78" s="31" t="s">
        <v>194</v>
      </c>
      <c r="G78" s="31" t="s">
        <v>41</v>
      </c>
      <c r="H78" s="31" t="s">
        <v>42</v>
      </c>
      <c r="I78" s="31" t="s">
        <v>194</v>
      </c>
      <c r="J78" s="41" t="s">
        <v>195</v>
      </c>
      <c r="K78" s="32">
        <v>616</v>
      </c>
      <c r="L78" s="32">
        <v>406</v>
      </c>
    </row>
    <row r="79" spans="1:12" x14ac:dyDescent="0.2">
      <c r="A79" s="30" t="s">
        <v>137</v>
      </c>
      <c r="B79" s="31" t="s">
        <v>472</v>
      </c>
      <c r="C79" s="31">
        <v>1</v>
      </c>
      <c r="D79" s="30" t="s">
        <v>415</v>
      </c>
      <c r="E79" s="31" t="s">
        <v>193</v>
      </c>
      <c r="F79" s="31" t="s">
        <v>202</v>
      </c>
      <c r="G79" s="31" t="s">
        <v>203</v>
      </c>
      <c r="H79" s="31" t="s">
        <v>204</v>
      </c>
      <c r="I79" s="31" t="s">
        <v>205</v>
      </c>
      <c r="J79" s="41" t="s">
        <v>206</v>
      </c>
      <c r="K79" s="32">
        <v>18159</v>
      </c>
      <c r="L79" s="32">
        <v>11976</v>
      </c>
    </row>
    <row r="80" spans="1:12" x14ac:dyDescent="0.2">
      <c r="A80" s="30" t="s">
        <v>18</v>
      </c>
      <c r="B80" s="31" t="s">
        <v>473</v>
      </c>
      <c r="C80" s="31">
        <v>4</v>
      </c>
      <c r="D80" s="30" t="s">
        <v>416</v>
      </c>
      <c r="E80" s="31" t="s">
        <v>44</v>
      </c>
      <c r="F80" s="31" t="s">
        <v>45</v>
      </c>
      <c r="G80" s="31" t="s">
        <v>41</v>
      </c>
      <c r="H80" s="31" t="s">
        <v>42</v>
      </c>
      <c r="I80" s="31" t="s">
        <v>45</v>
      </c>
      <c r="J80" s="41" t="s">
        <v>46</v>
      </c>
      <c r="K80" s="32">
        <v>306115</v>
      </c>
      <c r="L80" s="32">
        <v>201884</v>
      </c>
    </row>
    <row r="81" spans="1:12" x14ac:dyDescent="0.2">
      <c r="A81" s="30" t="s">
        <v>18</v>
      </c>
      <c r="B81" s="31" t="s">
        <v>473</v>
      </c>
      <c r="C81" s="31">
        <v>4</v>
      </c>
      <c r="D81" s="30" t="s">
        <v>417</v>
      </c>
      <c r="E81" s="31" t="s">
        <v>44</v>
      </c>
      <c r="F81" s="31" t="s">
        <v>140</v>
      </c>
      <c r="G81" s="31" t="s">
        <v>41</v>
      </c>
      <c r="H81" s="31" t="s">
        <v>42</v>
      </c>
      <c r="I81" s="31" t="s">
        <v>140</v>
      </c>
      <c r="J81" s="41" t="s">
        <v>141</v>
      </c>
      <c r="K81" s="32">
        <v>45438</v>
      </c>
      <c r="L81" s="32">
        <v>29966</v>
      </c>
    </row>
    <row r="82" spans="1:12" x14ac:dyDescent="0.2">
      <c r="A82" s="30" t="s">
        <v>18</v>
      </c>
      <c r="B82" s="31" t="s">
        <v>473</v>
      </c>
      <c r="C82" s="31">
        <v>4</v>
      </c>
      <c r="D82" s="30" t="s">
        <v>418</v>
      </c>
      <c r="E82" s="31" t="s">
        <v>44</v>
      </c>
      <c r="F82" s="31" t="s">
        <v>108</v>
      </c>
      <c r="G82" s="31" t="s">
        <v>41</v>
      </c>
      <c r="H82" s="31" t="s">
        <v>42</v>
      </c>
      <c r="I82" s="31" t="s">
        <v>108</v>
      </c>
      <c r="J82" s="41" t="s">
        <v>109</v>
      </c>
      <c r="K82" s="32">
        <v>51134</v>
      </c>
      <c r="L82" s="32">
        <v>33723</v>
      </c>
    </row>
    <row r="83" spans="1:12" x14ac:dyDescent="0.2">
      <c r="A83" s="30" t="s">
        <v>18</v>
      </c>
      <c r="B83" s="31" t="s">
        <v>473</v>
      </c>
      <c r="C83" s="31">
        <v>4</v>
      </c>
      <c r="D83" s="30" t="s">
        <v>419</v>
      </c>
      <c r="E83" s="31" t="s">
        <v>44</v>
      </c>
      <c r="F83" s="31" t="s">
        <v>306</v>
      </c>
      <c r="G83" s="31" t="s">
        <v>307</v>
      </c>
      <c r="H83" s="31" t="s">
        <v>308</v>
      </c>
      <c r="I83" s="31" t="s">
        <v>309</v>
      </c>
      <c r="J83" s="41" t="s">
        <v>310</v>
      </c>
      <c r="K83" s="32">
        <v>28782</v>
      </c>
      <c r="L83" s="32">
        <v>18982</v>
      </c>
    </row>
    <row r="84" spans="1:12" x14ac:dyDescent="0.2">
      <c r="A84" s="30" t="s">
        <v>138</v>
      </c>
      <c r="B84" s="31" t="s">
        <v>474</v>
      </c>
      <c r="C84" s="31">
        <v>1</v>
      </c>
      <c r="D84" s="30" t="s">
        <v>421</v>
      </c>
      <c r="E84" s="31" t="s">
        <v>292</v>
      </c>
      <c r="F84" s="31" t="s">
        <v>293</v>
      </c>
      <c r="G84" s="31" t="s">
        <v>298</v>
      </c>
      <c r="H84" s="31" t="s">
        <v>299</v>
      </c>
      <c r="I84" s="31" t="s">
        <v>300</v>
      </c>
      <c r="J84" s="41" t="s">
        <v>301</v>
      </c>
      <c r="K84" s="32">
        <v>50694</v>
      </c>
      <c r="L84" s="32">
        <v>33433</v>
      </c>
    </row>
    <row r="85" spans="1:12" x14ac:dyDescent="0.2">
      <c r="A85" s="30" t="s">
        <v>138</v>
      </c>
      <c r="B85" s="31" t="s">
        <v>474</v>
      </c>
      <c r="C85" s="31">
        <v>1</v>
      </c>
      <c r="D85" s="30" t="s">
        <v>420</v>
      </c>
      <c r="E85" s="31" t="s">
        <v>292</v>
      </c>
      <c r="F85" s="31" t="s">
        <v>293</v>
      </c>
      <c r="G85" s="31" t="s">
        <v>294</v>
      </c>
      <c r="H85" s="31" t="s">
        <v>295</v>
      </c>
      <c r="I85" s="31" t="s">
        <v>296</v>
      </c>
      <c r="J85" s="41" t="s">
        <v>297</v>
      </c>
      <c r="K85" s="32">
        <v>37827</v>
      </c>
      <c r="L85" s="32">
        <v>24947</v>
      </c>
    </row>
    <row r="86" spans="1:12" x14ac:dyDescent="0.2">
      <c r="A86" s="30" t="s">
        <v>139</v>
      </c>
      <c r="B86" s="31" t="s">
        <v>475</v>
      </c>
      <c r="C86" s="31">
        <v>39</v>
      </c>
      <c r="D86" s="30" t="s">
        <v>422</v>
      </c>
      <c r="E86" s="31" t="s">
        <v>324</v>
      </c>
      <c r="F86" s="31" t="s">
        <v>325</v>
      </c>
      <c r="G86" s="31" t="s">
        <v>326</v>
      </c>
      <c r="H86" s="31" t="s">
        <v>327</v>
      </c>
      <c r="I86" s="31" t="s">
        <v>328</v>
      </c>
      <c r="J86" s="41" t="s">
        <v>329</v>
      </c>
      <c r="K86" s="32">
        <v>2234</v>
      </c>
      <c r="L86" s="32">
        <v>1473</v>
      </c>
    </row>
    <row r="87" spans="1:12" x14ac:dyDescent="0.2">
      <c r="A87" s="30" t="s">
        <v>27</v>
      </c>
      <c r="B87" s="31" t="s">
        <v>476</v>
      </c>
      <c r="C87" s="31">
        <v>1</v>
      </c>
      <c r="D87" s="30" t="s">
        <v>423</v>
      </c>
      <c r="E87" s="31" t="s">
        <v>76</v>
      </c>
      <c r="F87" s="31" t="s">
        <v>196</v>
      </c>
      <c r="G87" s="31" t="s">
        <v>41</v>
      </c>
      <c r="H87" s="31" t="s">
        <v>42</v>
      </c>
      <c r="I87" s="31" t="s">
        <v>196</v>
      </c>
      <c r="J87" s="41" t="s">
        <v>197</v>
      </c>
      <c r="K87" s="32">
        <v>3397</v>
      </c>
      <c r="L87" s="32">
        <v>2240</v>
      </c>
    </row>
    <row r="88" spans="1:12" x14ac:dyDescent="0.2">
      <c r="A88" s="30" t="s">
        <v>27</v>
      </c>
      <c r="B88" s="31" t="s">
        <v>476</v>
      </c>
      <c r="C88" s="31">
        <v>1</v>
      </c>
      <c r="D88" s="30" t="s">
        <v>424</v>
      </c>
      <c r="E88" s="31" t="s">
        <v>76</v>
      </c>
      <c r="F88" s="31" t="s">
        <v>77</v>
      </c>
      <c r="G88" s="31" t="s">
        <v>41</v>
      </c>
      <c r="H88" s="31" t="s">
        <v>42</v>
      </c>
      <c r="I88" s="31" t="s">
        <v>77</v>
      </c>
      <c r="J88" s="41" t="s">
        <v>78</v>
      </c>
      <c r="K88" s="32">
        <v>3935</v>
      </c>
      <c r="L88" s="32">
        <v>2595</v>
      </c>
    </row>
    <row r="89" spans="1:12" x14ac:dyDescent="0.2">
      <c r="A89" s="30" t="s">
        <v>27</v>
      </c>
      <c r="B89" s="31" t="s">
        <v>476</v>
      </c>
      <c r="C89" s="31">
        <v>1</v>
      </c>
      <c r="D89" s="30" t="s">
        <v>425</v>
      </c>
      <c r="E89" s="31" t="s">
        <v>76</v>
      </c>
      <c r="F89" s="31" t="s">
        <v>182</v>
      </c>
      <c r="G89" s="31" t="s">
        <v>41</v>
      </c>
      <c r="H89" s="31" t="s">
        <v>42</v>
      </c>
      <c r="I89" s="31" t="s">
        <v>182</v>
      </c>
      <c r="J89" s="41" t="s">
        <v>183</v>
      </c>
      <c r="K89" s="32">
        <v>16870</v>
      </c>
      <c r="L89" s="32">
        <v>11126</v>
      </c>
    </row>
    <row r="90" spans="1:12" x14ac:dyDescent="0.2">
      <c r="A90" s="30" t="s">
        <v>27</v>
      </c>
      <c r="B90" s="31" t="s">
        <v>476</v>
      </c>
      <c r="C90" s="31">
        <v>1</v>
      </c>
      <c r="D90" s="30" t="s">
        <v>426</v>
      </c>
      <c r="E90" s="31" t="s">
        <v>76</v>
      </c>
      <c r="F90" s="31" t="s">
        <v>196</v>
      </c>
      <c r="G90" s="31" t="s">
        <v>244</v>
      </c>
      <c r="H90" s="31" t="s">
        <v>245</v>
      </c>
      <c r="I90" s="31" t="s">
        <v>246</v>
      </c>
      <c r="J90" s="41" t="s">
        <v>247</v>
      </c>
      <c r="K90" s="32">
        <v>22929</v>
      </c>
      <c r="L90" s="32">
        <v>15121</v>
      </c>
    </row>
    <row r="91" spans="1:12" x14ac:dyDescent="0.2">
      <c r="A91" s="30" t="s">
        <v>27</v>
      </c>
      <c r="B91" s="31" t="s">
        <v>476</v>
      </c>
      <c r="C91" s="31">
        <v>1</v>
      </c>
      <c r="D91" s="30" t="s">
        <v>427</v>
      </c>
      <c r="E91" s="31" t="s">
        <v>76</v>
      </c>
      <c r="F91" s="31" t="s">
        <v>196</v>
      </c>
      <c r="G91" s="31" t="s">
        <v>315</v>
      </c>
      <c r="H91" s="31" t="s">
        <v>316</v>
      </c>
      <c r="I91" s="31" t="s">
        <v>317</v>
      </c>
      <c r="J91" s="41" t="s">
        <v>318</v>
      </c>
      <c r="K91" s="32">
        <v>6423</v>
      </c>
      <c r="L91" s="32">
        <v>4236</v>
      </c>
    </row>
    <row r="92" spans="1:12" x14ac:dyDescent="0.2">
      <c r="A92" s="30" t="s">
        <v>23</v>
      </c>
      <c r="B92" s="31" t="s">
        <v>477</v>
      </c>
      <c r="C92" s="31">
        <v>1</v>
      </c>
      <c r="D92" s="30" t="s">
        <v>428</v>
      </c>
      <c r="E92" s="31" t="s">
        <v>63</v>
      </c>
      <c r="F92" s="31" t="s">
        <v>198</v>
      </c>
      <c r="G92" s="31" t="s">
        <v>41</v>
      </c>
      <c r="H92" s="31" t="s">
        <v>42</v>
      </c>
      <c r="I92" s="31" t="s">
        <v>198</v>
      </c>
      <c r="J92" s="41" t="s">
        <v>199</v>
      </c>
      <c r="K92" s="32">
        <v>6490</v>
      </c>
      <c r="L92" s="32">
        <v>4280</v>
      </c>
    </row>
    <row r="93" spans="1:12" x14ac:dyDescent="0.2">
      <c r="A93" s="30" t="s">
        <v>23</v>
      </c>
      <c r="B93" s="31" t="s">
        <v>477</v>
      </c>
      <c r="C93" s="31">
        <v>1</v>
      </c>
      <c r="D93" s="30" t="s">
        <v>429</v>
      </c>
      <c r="E93" s="31" t="s">
        <v>63</v>
      </c>
      <c r="F93" s="31" t="s">
        <v>64</v>
      </c>
      <c r="G93" s="31" t="s">
        <v>41</v>
      </c>
      <c r="H93" s="31" t="s">
        <v>42</v>
      </c>
      <c r="I93" s="31" t="s">
        <v>64</v>
      </c>
      <c r="J93" s="41" t="s">
        <v>65</v>
      </c>
      <c r="K93" s="32">
        <v>102379</v>
      </c>
      <c r="L93" s="32">
        <v>67519</v>
      </c>
    </row>
    <row r="94" spans="1:12" x14ac:dyDescent="0.2">
      <c r="A94" s="30" t="s">
        <v>23</v>
      </c>
      <c r="B94" s="31" t="s">
        <v>477</v>
      </c>
      <c r="C94" s="31">
        <v>1</v>
      </c>
      <c r="D94" s="30" t="s">
        <v>430</v>
      </c>
      <c r="E94" s="31" t="s">
        <v>63</v>
      </c>
      <c r="F94" s="31" t="s">
        <v>198</v>
      </c>
      <c r="G94" s="31" t="s">
        <v>216</v>
      </c>
      <c r="H94" s="31" t="s">
        <v>217</v>
      </c>
      <c r="I94" s="31" t="s">
        <v>218</v>
      </c>
      <c r="J94" s="41" t="s">
        <v>219</v>
      </c>
      <c r="K94" s="32">
        <v>6596</v>
      </c>
      <c r="L94" s="32">
        <v>4350</v>
      </c>
    </row>
    <row r="95" spans="1:12" x14ac:dyDescent="0.2">
      <c r="A95" s="30" t="s">
        <v>24</v>
      </c>
      <c r="B95" s="31" t="s">
        <v>478</v>
      </c>
      <c r="C95" s="31">
        <v>1</v>
      </c>
      <c r="D95" s="30" t="s">
        <v>431</v>
      </c>
      <c r="E95" s="31" t="s">
        <v>66</v>
      </c>
      <c r="F95" s="31" t="s">
        <v>67</v>
      </c>
      <c r="G95" s="31" t="s">
        <v>41</v>
      </c>
      <c r="H95" s="31" t="s">
        <v>42</v>
      </c>
      <c r="I95" s="31" t="s">
        <v>67</v>
      </c>
      <c r="J95" s="41" t="s">
        <v>68</v>
      </c>
      <c r="K95" s="32">
        <v>208313</v>
      </c>
      <c r="L95" s="32">
        <v>137383</v>
      </c>
    </row>
    <row r="96" spans="1:12" x14ac:dyDescent="0.2">
      <c r="A96" s="30" t="s">
        <v>24</v>
      </c>
      <c r="B96" s="31" t="s">
        <v>478</v>
      </c>
      <c r="C96" s="31">
        <v>1</v>
      </c>
      <c r="D96" s="30" t="s">
        <v>432</v>
      </c>
      <c r="E96" s="31" t="s">
        <v>66</v>
      </c>
      <c r="F96" s="31" t="s">
        <v>95</v>
      </c>
      <c r="G96" s="31" t="s">
        <v>41</v>
      </c>
      <c r="H96" s="31" t="s">
        <v>42</v>
      </c>
      <c r="I96" s="31" t="s">
        <v>95</v>
      </c>
      <c r="J96" s="41" t="s">
        <v>96</v>
      </c>
      <c r="K96" s="32">
        <v>19090</v>
      </c>
      <c r="L96" s="32">
        <v>12590</v>
      </c>
    </row>
    <row r="97" spans="1:12" x14ac:dyDescent="0.2">
      <c r="A97" s="30" t="s">
        <v>24</v>
      </c>
      <c r="B97" s="31" t="s">
        <v>478</v>
      </c>
      <c r="C97" s="31">
        <v>1</v>
      </c>
      <c r="D97" s="30" t="s">
        <v>433</v>
      </c>
      <c r="E97" s="31" t="s">
        <v>66</v>
      </c>
      <c r="F97" s="31" t="s">
        <v>104</v>
      </c>
      <c r="G97" s="31" t="s">
        <v>41</v>
      </c>
      <c r="H97" s="31" t="s">
        <v>42</v>
      </c>
      <c r="I97" s="31" t="s">
        <v>104</v>
      </c>
      <c r="J97" s="41" t="s">
        <v>105</v>
      </c>
      <c r="K97" s="32">
        <v>41417</v>
      </c>
      <c r="L97" s="32">
        <v>27315</v>
      </c>
    </row>
    <row r="98" spans="1:12" x14ac:dyDescent="0.2">
      <c r="A98" s="30" t="s">
        <v>24</v>
      </c>
      <c r="B98" s="31" t="s">
        <v>478</v>
      </c>
      <c r="C98" s="31">
        <v>1</v>
      </c>
      <c r="D98" s="30" t="s">
        <v>434</v>
      </c>
      <c r="E98" s="31" t="s">
        <v>66</v>
      </c>
      <c r="F98" s="31" t="s">
        <v>152</v>
      </c>
      <c r="G98" s="31" t="s">
        <v>41</v>
      </c>
      <c r="H98" s="31" t="s">
        <v>42</v>
      </c>
      <c r="I98" s="31" t="s">
        <v>152</v>
      </c>
      <c r="J98" s="41" t="s">
        <v>153</v>
      </c>
      <c r="K98" s="32">
        <v>45568</v>
      </c>
      <c r="L98" s="32">
        <v>30052</v>
      </c>
    </row>
    <row r="99" spans="1:12" x14ac:dyDescent="0.2">
      <c r="A99" s="30" t="s">
        <v>24</v>
      </c>
      <c r="B99" s="31" t="s">
        <v>478</v>
      </c>
      <c r="C99" s="31">
        <v>1</v>
      </c>
      <c r="D99" s="30" t="s">
        <v>435</v>
      </c>
      <c r="E99" s="31" t="s">
        <v>66</v>
      </c>
      <c r="F99" s="31" t="s">
        <v>154</v>
      </c>
      <c r="G99" s="31" t="s">
        <v>41</v>
      </c>
      <c r="H99" s="31" t="s">
        <v>42</v>
      </c>
      <c r="I99" s="31" t="s">
        <v>154</v>
      </c>
      <c r="J99" s="41" t="s">
        <v>155</v>
      </c>
      <c r="K99" s="32">
        <v>21805</v>
      </c>
      <c r="L99" s="32">
        <v>14380</v>
      </c>
    </row>
    <row r="100" spans="1:12" x14ac:dyDescent="0.2">
      <c r="A100" s="30" t="s">
        <v>24</v>
      </c>
      <c r="B100" s="31" t="s">
        <v>478</v>
      </c>
      <c r="C100" s="31">
        <v>1</v>
      </c>
      <c r="D100" s="30" t="s">
        <v>436</v>
      </c>
      <c r="E100" s="31" t="s">
        <v>66</v>
      </c>
      <c r="F100" s="31" t="s">
        <v>168</v>
      </c>
      <c r="G100" s="31" t="s">
        <v>41</v>
      </c>
      <c r="H100" s="31" t="s">
        <v>42</v>
      </c>
      <c r="I100" s="31" t="s">
        <v>168</v>
      </c>
      <c r="J100" s="41" t="s">
        <v>169</v>
      </c>
      <c r="K100" s="32">
        <v>43445</v>
      </c>
      <c r="L100" s="32">
        <v>28652</v>
      </c>
    </row>
    <row r="101" spans="1:12" x14ac:dyDescent="0.2">
      <c r="A101" s="30" t="s">
        <v>24</v>
      </c>
      <c r="B101" s="31" t="s">
        <v>478</v>
      </c>
      <c r="C101" s="31">
        <v>1</v>
      </c>
      <c r="D101" s="30" t="s">
        <v>437</v>
      </c>
      <c r="E101" s="31" t="s">
        <v>66</v>
      </c>
      <c r="F101" s="31" t="s">
        <v>170</v>
      </c>
      <c r="G101" s="31" t="s">
        <v>41</v>
      </c>
      <c r="H101" s="31" t="s">
        <v>42</v>
      </c>
      <c r="I101" s="31" t="s">
        <v>170</v>
      </c>
      <c r="J101" s="41" t="s">
        <v>171</v>
      </c>
      <c r="K101" s="32">
        <v>16411</v>
      </c>
      <c r="L101" s="32">
        <v>10823</v>
      </c>
    </row>
    <row r="102" spans="1:12" x14ac:dyDescent="0.2">
      <c r="A102" s="30" t="s">
        <v>24</v>
      </c>
      <c r="B102" s="31" t="s">
        <v>478</v>
      </c>
      <c r="C102" s="31">
        <v>1</v>
      </c>
      <c r="D102" s="30" t="s">
        <v>438</v>
      </c>
      <c r="E102" s="31" t="s">
        <v>66</v>
      </c>
      <c r="F102" s="31" t="s">
        <v>342</v>
      </c>
      <c r="G102" s="31" t="s">
        <v>41</v>
      </c>
      <c r="H102" s="31" t="s">
        <v>42</v>
      </c>
      <c r="I102" s="31" t="s">
        <v>342</v>
      </c>
      <c r="J102" s="41" t="s">
        <v>343</v>
      </c>
      <c r="K102" s="32">
        <v>21515</v>
      </c>
      <c r="L102" s="32">
        <v>14189</v>
      </c>
    </row>
    <row r="103" spans="1:12" x14ac:dyDescent="0.2">
      <c r="A103" s="30" t="s">
        <v>24</v>
      </c>
      <c r="B103" s="31" t="s">
        <v>478</v>
      </c>
      <c r="C103" s="31">
        <v>1</v>
      </c>
      <c r="D103" s="30" t="s">
        <v>439</v>
      </c>
      <c r="E103" s="31" t="s">
        <v>66</v>
      </c>
      <c r="F103" s="31" t="s">
        <v>71</v>
      </c>
      <c r="G103" s="31" t="s">
        <v>41</v>
      </c>
      <c r="H103" s="31" t="s">
        <v>42</v>
      </c>
      <c r="I103" s="31" t="s">
        <v>71</v>
      </c>
      <c r="J103" s="41" t="s">
        <v>72</v>
      </c>
      <c r="K103" s="32">
        <v>321795</v>
      </c>
      <c r="L103" s="32">
        <v>212225</v>
      </c>
    </row>
    <row r="104" spans="1:12" x14ac:dyDescent="0.2">
      <c r="A104" s="33" t="s">
        <v>32</v>
      </c>
      <c r="B104" s="34" t="s">
        <v>479</v>
      </c>
      <c r="C104" s="34">
        <v>29</v>
      </c>
      <c r="D104" s="33" t="s">
        <v>440</v>
      </c>
      <c r="E104" s="34" t="s">
        <v>92</v>
      </c>
      <c r="F104" s="34" t="s">
        <v>200</v>
      </c>
      <c r="G104" s="34" t="s">
        <v>41</v>
      </c>
      <c r="H104" s="34" t="s">
        <v>42</v>
      </c>
      <c r="I104" s="34" t="s">
        <v>200</v>
      </c>
      <c r="J104" s="42" t="s">
        <v>201</v>
      </c>
      <c r="K104" s="35">
        <v>4619</v>
      </c>
      <c r="L104" s="35">
        <v>3046</v>
      </c>
    </row>
    <row r="105" spans="1:12" ht="15.75" x14ac:dyDescent="0.25">
      <c r="A105" s="43" t="s">
        <v>10</v>
      </c>
      <c r="B105" s="43"/>
      <c r="C105" s="43"/>
      <c r="D105" s="44"/>
      <c r="E105" s="44"/>
      <c r="F105" s="44"/>
      <c r="G105" s="44"/>
      <c r="H105" s="44"/>
      <c r="I105" s="44"/>
      <c r="J105" s="44"/>
      <c r="K105" s="45">
        <f>SUBTOTAL(109, Table13[ 2024‒25
Final  Amount])</f>
        <v>5268473</v>
      </c>
      <c r="L105" s="45">
        <f>SUBTOTAL(109, Table13[[ 2nd Apportionment]])</f>
        <v>3482000</v>
      </c>
    </row>
    <row r="106" spans="1:12" x14ac:dyDescent="0.2">
      <c r="A106" s="9" t="s">
        <v>1</v>
      </c>
      <c r="B106" s="9"/>
      <c r="C106" s="9"/>
    </row>
    <row r="107" spans="1:12" x14ac:dyDescent="0.2">
      <c r="A107" s="9" t="s">
        <v>2</v>
      </c>
      <c r="B107" s="9"/>
      <c r="C107" s="9"/>
    </row>
    <row r="108" spans="1:12" x14ac:dyDescent="0.2">
      <c r="A108" s="26" t="s">
        <v>450</v>
      </c>
      <c r="B108" s="26"/>
      <c r="C108" s="26"/>
      <c r="K108" t="s">
        <v>9</v>
      </c>
    </row>
    <row r="109" spans="1:12" x14ac:dyDescent="0.2">
      <c r="K109" t="s">
        <v>9</v>
      </c>
    </row>
  </sheetData>
  <conditionalFormatting sqref="A106:C107">
    <cfRule type="colorScale" priority="5">
      <colorScale>
        <cfvo type="min"/>
        <cfvo type="max"/>
        <color rgb="FFFF7128"/>
        <color rgb="FFFFEF9C"/>
      </colorScale>
    </cfRule>
  </conditionalFormatting>
  <conditionalFormatting sqref="A108:C108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zoomScaleNormal="100" workbookViewId="0"/>
  </sheetViews>
  <sheetFormatPr defaultRowHeight="15" x14ac:dyDescent="0.2"/>
  <cols>
    <col min="1" max="1" width="10.88671875" customWidth="1"/>
    <col min="2" max="2" width="19.109375" customWidth="1"/>
    <col min="3" max="3" width="20.33203125" customWidth="1"/>
    <col min="4" max="4" width="17.33203125" customWidth="1"/>
    <col min="5" max="5" width="13.21875" customWidth="1"/>
  </cols>
  <sheetData>
    <row r="1" spans="1:5" ht="23.25" x14ac:dyDescent="0.35">
      <c r="A1" s="17" t="s">
        <v>509</v>
      </c>
      <c r="B1" s="6"/>
      <c r="C1" s="4"/>
      <c r="D1" s="4"/>
    </row>
    <row r="2" spans="1:5" ht="18" x14ac:dyDescent="0.25">
      <c r="A2" s="38" t="s">
        <v>12</v>
      </c>
      <c r="B2" s="6"/>
      <c r="C2" s="4"/>
      <c r="D2" s="4"/>
    </row>
    <row r="3" spans="1:5" ht="15.75" x14ac:dyDescent="0.25">
      <c r="A3" s="36" t="s">
        <v>13</v>
      </c>
      <c r="B3" s="6"/>
      <c r="C3" s="4"/>
      <c r="D3" s="4"/>
    </row>
    <row r="4" spans="1:5" s="22" customFormat="1" ht="16.5" thickBot="1" x14ac:dyDescent="0.3">
      <c r="A4" s="37" t="s">
        <v>16</v>
      </c>
      <c r="B4" s="20"/>
      <c r="C4" s="23"/>
      <c r="D4" s="21"/>
    </row>
    <row r="5" spans="1:5" ht="33" thickTop="1" thickBot="1" x14ac:dyDescent="0.3">
      <c r="A5" s="11" t="s">
        <v>7</v>
      </c>
      <c r="B5" s="11" t="s">
        <v>6</v>
      </c>
      <c r="C5" s="11" t="s">
        <v>11</v>
      </c>
      <c r="D5" s="12" t="s">
        <v>8</v>
      </c>
      <c r="E5" s="46" t="s">
        <v>481</v>
      </c>
    </row>
    <row r="6" spans="1:5" ht="15.75" thickTop="1" x14ac:dyDescent="0.2">
      <c r="A6" s="5" t="s">
        <v>86</v>
      </c>
      <c r="B6" s="10" t="s">
        <v>30</v>
      </c>
      <c r="C6" s="5" t="s">
        <v>448</v>
      </c>
      <c r="D6" s="18">
        <v>251555</v>
      </c>
      <c r="E6" s="5" t="s">
        <v>482</v>
      </c>
    </row>
    <row r="7" spans="1:5" x14ac:dyDescent="0.2">
      <c r="A7" s="5" t="s">
        <v>127</v>
      </c>
      <c r="B7" s="10" t="s">
        <v>37</v>
      </c>
      <c r="C7" s="5" t="s">
        <v>448</v>
      </c>
      <c r="D7" s="18">
        <v>33714</v>
      </c>
      <c r="E7" s="5" t="s">
        <v>483</v>
      </c>
    </row>
    <row r="8" spans="1:5" x14ac:dyDescent="0.2">
      <c r="A8" s="5" t="s">
        <v>69</v>
      </c>
      <c r="B8" s="10" t="s">
        <v>25</v>
      </c>
      <c r="C8" s="5" t="s">
        <v>448</v>
      </c>
      <c r="D8" s="18">
        <v>138960</v>
      </c>
      <c r="E8" s="5" t="s">
        <v>484</v>
      </c>
    </row>
    <row r="9" spans="1:5" x14ac:dyDescent="0.2">
      <c r="A9" s="5" t="s">
        <v>50</v>
      </c>
      <c r="B9" s="10" t="s">
        <v>20</v>
      </c>
      <c r="C9" s="5" t="s">
        <v>448</v>
      </c>
      <c r="D9" s="18">
        <v>536769</v>
      </c>
      <c r="E9" s="5" t="s">
        <v>485</v>
      </c>
    </row>
    <row r="10" spans="1:5" x14ac:dyDescent="0.2">
      <c r="A10" s="5" t="s">
        <v>186</v>
      </c>
      <c r="B10" s="10" t="s">
        <v>136</v>
      </c>
      <c r="C10" s="5" t="s">
        <v>448</v>
      </c>
      <c r="D10" s="18">
        <v>16606</v>
      </c>
      <c r="E10" s="5" t="s">
        <v>486</v>
      </c>
    </row>
    <row r="11" spans="1:5" x14ac:dyDescent="0.2">
      <c r="A11" s="5" t="s">
        <v>39</v>
      </c>
      <c r="B11" s="10" t="s">
        <v>17</v>
      </c>
      <c r="C11" s="5" t="s">
        <v>448</v>
      </c>
      <c r="D11" s="18">
        <v>160385</v>
      </c>
      <c r="E11" s="5" t="s">
        <v>487</v>
      </c>
    </row>
    <row r="12" spans="1:5" x14ac:dyDescent="0.2">
      <c r="A12" s="5" t="s">
        <v>47</v>
      </c>
      <c r="B12" s="10" t="s">
        <v>19</v>
      </c>
      <c r="C12" s="5" t="s">
        <v>448</v>
      </c>
      <c r="D12" s="18">
        <v>67995</v>
      </c>
      <c r="E12" s="5" t="s">
        <v>488</v>
      </c>
    </row>
    <row r="13" spans="1:5" x14ac:dyDescent="0.2">
      <c r="A13" s="5" t="s">
        <v>79</v>
      </c>
      <c r="B13" s="10" t="s">
        <v>28</v>
      </c>
      <c r="C13" s="5" t="s">
        <v>448</v>
      </c>
      <c r="D13" s="18">
        <v>504901</v>
      </c>
      <c r="E13" s="5" t="s">
        <v>489</v>
      </c>
    </row>
    <row r="14" spans="1:5" x14ac:dyDescent="0.2">
      <c r="A14" s="5" t="s">
        <v>60</v>
      </c>
      <c r="B14" s="10" t="s">
        <v>22</v>
      </c>
      <c r="C14" s="5" t="s">
        <v>448</v>
      </c>
      <c r="D14" s="18">
        <v>207062</v>
      </c>
      <c r="E14" s="5" t="s">
        <v>490</v>
      </c>
    </row>
    <row r="15" spans="1:5" x14ac:dyDescent="0.2">
      <c r="A15" s="5" t="s">
        <v>99</v>
      </c>
      <c r="B15" s="10" t="s">
        <v>33</v>
      </c>
      <c r="C15" s="5" t="s">
        <v>448</v>
      </c>
      <c r="D15" s="18">
        <v>160150</v>
      </c>
      <c r="E15" s="5" t="s">
        <v>491</v>
      </c>
    </row>
    <row r="16" spans="1:5" x14ac:dyDescent="0.2">
      <c r="A16" s="5" t="s">
        <v>130</v>
      </c>
      <c r="B16" s="10" t="s">
        <v>38</v>
      </c>
      <c r="C16" s="5" t="s">
        <v>448</v>
      </c>
      <c r="D16" s="18">
        <v>5219</v>
      </c>
      <c r="E16" s="5" t="s">
        <v>492</v>
      </c>
    </row>
    <row r="17" spans="1:5" x14ac:dyDescent="0.2">
      <c r="A17" s="5" t="s">
        <v>53</v>
      </c>
      <c r="B17" s="10" t="s">
        <v>21</v>
      </c>
      <c r="C17" s="5" t="s">
        <v>448</v>
      </c>
      <c r="D17" s="18">
        <v>107386</v>
      </c>
      <c r="E17" s="5" t="s">
        <v>493</v>
      </c>
    </row>
    <row r="18" spans="1:5" x14ac:dyDescent="0.2">
      <c r="A18" s="5" t="s">
        <v>110</v>
      </c>
      <c r="B18" s="10" t="s">
        <v>34</v>
      </c>
      <c r="C18" s="5" t="s">
        <v>448</v>
      </c>
      <c r="D18" s="18">
        <v>53482</v>
      </c>
      <c r="E18" s="5" t="s">
        <v>494</v>
      </c>
    </row>
    <row r="19" spans="1:5" x14ac:dyDescent="0.2">
      <c r="A19" s="5" t="s">
        <v>83</v>
      </c>
      <c r="B19" s="10" t="s">
        <v>29</v>
      </c>
      <c r="C19" s="5" t="s">
        <v>448</v>
      </c>
      <c r="D19" s="18">
        <v>32466</v>
      </c>
      <c r="E19" s="5" t="s">
        <v>495</v>
      </c>
    </row>
    <row r="20" spans="1:5" x14ac:dyDescent="0.2">
      <c r="A20" s="5" t="s">
        <v>73</v>
      </c>
      <c r="B20" s="10" t="s">
        <v>26</v>
      </c>
      <c r="C20" s="5" t="s">
        <v>448</v>
      </c>
      <c r="D20" s="18">
        <v>76248</v>
      </c>
      <c r="E20" s="5" t="s">
        <v>496</v>
      </c>
    </row>
    <row r="21" spans="1:5" x14ac:dyDescent="0.2">
      <c r="A21" s="5" t="s">
        <v>115</v>
      </c>
      <c r="B21" s="10" t="s">
        <v>35</v>
      </c>
      <c r="C21" s="5" t="s">
        <v>448</v>
      </c>
      <c r="D21" s="18">
        <v>27290</v>
      </c>
      <c r="E21" s="5" t="s">
        <v>497</v>
      </c>
    </row>
    <row r="22" spans="1:5" x14ac:dyDescent="0.2">
      <c r="A22" s="5" t="s">
        <v>89</v>
      </c>
      <c r="B22" s="10" t="s">
        <v>31</v>
      </c>
      <c r="C22" s="5" t="s">
        <v>448</v>
      </c>
      <c r="D22" s="18">
        <v>115662</v>
      </c>
      <c r="E22" s="5" t="s">
        <v>498</v>
      </c>
    </row>
    <row r="23" spans="1:5" x14ac:dyDescent="0.2">
      <c r="A23" s="5" t="s">
        <v>120</v>
      </c>
      <c r="B23" s="10" t="s">
        <v>36</v>
      </c>
      <c r="C23" s="5" t="s">
        <v>448</v>
      </c>
      <c r="D23" s="18">
        <v>27238</v>
      </c>
      <c r="E23" s="5" t="s">
        <v>499</v>
      </c>
    </row>
    <row r="24" spans="1:5" x14ac:dyDescent="0.2">
      <c r="A24" s="5" t="s">
        <v>193</v>
      </c>
      <c r="B24" s="10" t="s">
        <v>137</v>
      </c>
      <c r="C24" s="5" t="s">
        <v>448</v>
      </c>
      <c r="D24" s="18">
        <v>12382</v>
      </c>
      <c r="E24" s="5" t="s">
        <v>500</v>
      </c>
    </row>
    <row r="25" spans="1:5" x14ac:dyDescent="0.2">
      <c r="A25" s="5" t="s">
        <v>44</v>
      </c>
      <c r="B25" s="10" t="s">
        <v>18</v>
      </c>
      <c r="C25" s="5" t="s">
        <v>448</v>
      </c>
      <c r="D25" s="18">
        <v>284555</v>
      </c>
      <c r="E25" s="5" t="s">
        <v>501</v>
      </c>
    </row>
    <row r="26" spans="1:5" x14ac:dyDescent="0.2">
      <c r="A26" s="5" t="s">
        <v>292</v>
      </c>
      <c r="B26" s="10" t="s">
        <v>138</v>
      </c>
      <c r="C26" s="5" t="s">
        <v>448</v>
      </c>
      <c r="D26" s="18">
        <v>58380</v>
      </c>
      <c r="E26" s="5" t="s">
        <v>502</v>
      </c>
    </row>
    <row r="27" spans="1:5" x14ac:dyDescent="0.2">
      <c r="A27" s="5" t="s">
        <v>324</v>
      </c>
      <c r="B27" s="10" t="s">
        <v>139</v>
      </c>
      <c r="C27" s="5" t="s">
        <v>448</v>
      </c>
      <c r="D27" s="18">
        <v>1473</v>
      </c>
      <c r="E27" s="5" t="s">
        <v>503</v>
      </c>
    </row>
    <row r="28" spans="1:5" x14ac:dyDescent="0.2">
      <c r="A28" s="5" t="s">
        <v>76</v>
      </c>
      <c r="B28" s="10" t="s">
        <v>27</v>
      </c>
      <c r="C28" s="5" t="s">
        <v>448</v>
      </c>
      <c r="D28" s="18">
        <v>35318</v>
      </c>
      <c r="E28" s="5" t="s">
        <v>504</v>
      </c>
    </row>
    <row r="29" spans="1:5" x14ac:dyDescent="0.2">
      <c r="A29" s="15" t="s">
        <v>63</v>
      </c>
      <c r="B29" s="10" t="s">
        <v>23</v>
      </c>
      <c r="C29" s="5" t="s">
        <v>448</v>
      </c>
      <c r="D29" s="18">
        <v>76149</v>
      </c>
      <c r="E29" s="5" t="s">
        <v>505</v>
      </c>
    </row>
    <row r="30" spans="1:5" x14ac:dyDescent="0.2">
      <c r="A30" s="5" t="s">
        <v>66</v>
      </c>
      <c r="B30" s="10" t="s">
        <v>24</v>
      </c>
      <c r="C30" s="5" t="s">
        <v>448</v>
      </c>
      <c r="D30" s="18">
        <v>487609</v>
      </c>
      <c r="E30" s="5" t="s">
        <v>506</v>
      </c>
    </row>
    <row r="31" spans="1:5" x14ac:dyDescent="0.2">
      <c r="A31" s="13" t="s">
        <v>92</v>
      </c>
      <c r="B31" s="14" t="s">
        <v>32</v>
      </c>
      <c r="C31" s="5" t="s">
        <v>448</v>
      </c>
      <c r="D31" s="19">
        <v>3046</v>
      </c>
      <c r="E31" s="5" t="s">
        <v>507</v>
      </c>
    </row>
    <row r="32" spans="1:5" ht="15.75" x14ac:dyDescent="0.25">
      <c r="A32" s="47" t="s">
        <v>10</v>
      </c>
      <c r="B32" s="47"/>
      <c r="C32" s="47" t="s">
        <v>9</v>
      </c>
      <c r="D32" s="45">
        <f>SUBTOTAL(109, Table134[County Total])</f>
        <v>3482000</v>
      </c>
      <c r="E32" s="48"/>
    </row>
    <row r="33" spans="1:4" x14ac:dyDescent="0.2">
      <c r="A33" s="1" t="s">
        <v>1</v>
      </c>
    </row>
    <row r="34" spans="1:4" x14ac:dyDescent="0.2">
      <c r="A34" s="1" t="s">
        <v>2</v>
      </c>
      <c r="D34" t="s">
        <v>9</v>
      </c>
    </row>
    <row r="35" spans="1:4" x14ac:dyDescent="0.2">
      <c r="A35" s="27" t="s">
        <v>450</v>
      </c>
    </row>
    <row r="41" spans="1:4" x14ac:dyDescent="0.2">
      <c r="C41" t="s">
        <v>9</v>
      </c>
    </row>
  </sheetData>
  <phoneticPr fontId="16" type="noConversion"/>
  <conditionalFormatting sqref="A33:A34">
    <cfRule type="colorScale" priority="2">
      <colorScale>
        <cfvo type="min"/>
        <cfvo type="max"/>
        <color rgb="FFFF7128"/>
        <color rgb="FFFFEF9C"/>
      </colorScale>
    </cfRule>
  </conditionalFormatting>
  <conditionalFormatting sqref="A3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fy24-TitleV PtB 2nd Appt</vt:lpstr>
      <vt:lpstr>fy24-TitleV PtB 2nd-COE Totals</vt:lpstr>
      <vt:lpstr>'fy24-TitleV PtB 2nd Appt'!Print_Area</vt:lpstr>
      <vt:lpstr>'fy24-TitleV PtB 2nd-COE Totals'!Print_Area</vt:lpstr>
      <vt:lpstr>'fy24-TitleV PtB 2nd Appt'!Print_Titles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Recip2-24: Title V, RLIS (CA Dept of Education)</dc:title>
  <dc:subject>Every Student Succeeds Act Title V, Part B, Subpart 2 Rural and Low-Income Schools program second apportionment schedule for fiscal year 2024-25.</dc:subject>
  <dc:creator/>
  <cp:lastModifiedBy/>
  <dcterms:created xsi:type="dcterms:W3CDTF">2025-06-03T15:58:33Z</dcterms:created>
  <dcterms:modified xsi:type="dcterms:W3CDTF">2025-06-03T17:35:35Z</dcterms:modified>
</cp:coreProperties>
</file>