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DATA\CATEG\Categorical Web Migration\Title V - Rural &amp; Low-Income\2026-27\"/>
    </mc:Choice>
  </mc:AlternateContent>
  <xr:revisionPtr revIDLastSave="0" documentId="13_ncr:1_{FA7946AA-AB0F-4932-9C5C-13A932A783E1}" xr6:coauthVersionLast="47" xr6:coauthVersionMax="47" xr10:uidLastSave="{00000000-0000-0000-0000-000000000000}"/>
  <bookViews>
    <workbookView xWindow="-110" yWindow="-110" windowWidth="19420" windowHeight="11500" tabRatio="757" xr2:uid="{00000000-000D-0000-FFFF-FFFF00000000}"/>
  </bookViews>
  <sheets>
    <sheet name="26-27 T5, First-LEA" sheetId="4" r:id="rId1"/>
    <sheet name="26-27 T5, First-County" sheetId="7" r:id="rId2"/>
  </sheets>
  <definedNames>
    <definedName name="_xlnm._FilterDatabase" localSheetId="0" hidden="1">'26-27 T5, First-LEA'!#REF!</definedName>
    <definedName name="CNIPS">#REF!</definedName>
    <definedName name="CNVAP">#REF!</definedName>
    <definedName name="Debbie">#REF!</definedName>
    <definedName name="EMP">#REF!</definedName>
    <definedName name="ENC">#REF!</definedName>
    <definedName name="GOV">#REF!</definedName>
    <definedName name="OpenDoc">#REF!</definedName>
    <definedName name="PARIS">#REF!</definedName>
    <definedName name="_xlnm.Print_Area" localSheetId="1">'26-27 T5, First-County'!$A$1:$D$38</definedName>
    <definedName name="_xlnm.Print_Area" localSheetId="0">'26-27 T5, First-LEA'!$A$1:$M$116</definedName>
    <definedName name="_xlnm.Print_Titles" localSheetId="0">'26-27 T5, First-LEA'!$1:$5</definedName>
    <definedName name="STD">#REF!</definedName>
    <definedName name="Vendor_Match_Resul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3" i="4" l="1"/>
  <c r="A36" i="7"/>
  <c r="L113" i="4" l="1"/>
  <c r="D33" i="7"/>
</calcChain>
</file>

<file path=xl/sharedStrings.xml><?xml version="1.0" encoding="utf-8"?>
<sst xmlns="http://schemas.openxmlformats.org/spreadsheetml/2006/main" count="1218" uniqueCount="544">
  <si>
    <t>Local Educational Agency</t>
  </si>
  <si>
    <t>California Department of Education</t>
  </si>
  <si>
    <t>School Fiscal Services Division</t>
  </si>
  <si>
    <t>Fi$Cal Supplier ID</t>
  </si>
  <si>
    <t>Fi$Cal Address Sequence ID</t>
  </si>
  <si>
    <t>Service Location Field</t>
  </si>
  <si>
    <t>School Code</t>
  </si>
  <si>
    <t>Direct Funded Charter School Number</t>
  </si>
  <si>
    <t>County
Treasurer</t>
  </si>
  <si>
    <t>County Code</t>
  </si>
  <si>
    <t>County Total</t>
  </si>
  <si>
    <t xml:space="preserve"> </t>
  </si>
  <si>
    <t>Statewide Total</t>
  </si>
  <si>
    <t>Invoice Number</t>
  </si>
  <si>
    <t xml:space="preserve">Title V, Part B, Subpart 2, Rural and Low-Income School Program
</t>
  </si>
  <si>
    <t xml:space="preserve">Every Student Succeeds Act
</t>
  </si>
  <si>
    <t>District Code</t>
  </si>
  <si>
    <t>County Name</t>
  </si>
  <si>
    <t xml:space="preserve">Schedule of the First Apportionment
</t>
  </si>
  <si>
    <t>1st
Apportionment</t>
  </si>
  <si>
    <t xml:space="preserve">County Summary of the First Apportionment 
</t>
  </si>
  <si>
    <t>Humboldt</t>
  </si>
  <si>
    <t>San Bernardino</t>
  </si>
  <si>
    <t>Imperial</t>
  </si>
  <si>
    <t>Fresno</t>
  </si>
  <si>
    <t>Madera</t>
  </si>
  <si>
    <t>Kings</t>
  </si>
  <si>
    <t>Tehama</t>
  </si>
  <si>
    <t>Tulare</t>
  </si>
  <si>
    <t>Del Norte</t>
  </si>
  <si>
    <t>Merced</t>
  </si>
  <si>
    <t>Siskiyou</t>
  </si>
  <si>
    <t>Kern</t>
  </si>
  <si>
    <t>Mendocino</t>
  </si>
  <si>
    <t>Butte</t>
  </si>
  <si>
    <t>Tuolumne</t>
  </si>
  <si>
    <t>Lake</t>
  </si>
  <si>
    <t>Modoc</t>
  </si>
  <si>
    <t>Nevada</t>
  </si>
  <si>
    <t>Lassen</t>
  </si>
  <si>
    <t>0000011813</t>
  </si>
  <si>
    <t>0000011839</t>
  </si>
  <si>
    <t>0000011814</t>
  </si>
  <si>
    <t>0000006842</t>
  </si>
  <si>
    <t>0000011826</t>
  </si>
  <si>
    <t>0000012471</t>
  </si>
  <si>
    <t>0000011857</t>
  </si>
  <si>
    <t>0000011859</t>
  </si>
  <si>
    <t>0000011789</t>
  </si>
  <si>
    <t>0000011831</t>
  </si>
  <si>
    <t>0000011782</t>
  </si>
  <si>
    <t>0000040496</t>
  </si>
  <si>
    <t>0000004364</t>
  </si>
  <si>
    <t>0000004172</t>
  </si>
  <si>
    <t>0000004851</t>
  </si>
  <si>
    <t>0000011819</t>
  </si>
  <si>
    <t>0000004323</t>
  </si>
  <si>
    <t>0000011835</t>
  </si>
  <si>
    <t>0000011821</t>
  </si>
  <si>
    <t>12</t>
  </si>
  <si>
    <t>62679</t>
  </si>
  <si>
    <t>0000000</t>
  </si>
  <si>
    <t>N/A</t>
  </si>
  <si>
    <t>36</t>
  </si>
  <si>
    <t>67611</t>
  </si>
  <si>
    <t>Barstow Unified</t>
  </si>
  <si>
    <t>13</t>
  </si>
  <si>
    <t>63107</t>
  </si>
  <si>
    <t>Calipatria Unified</t>
  </si>
  <si>
    <t>10</t>
  </si>
  <si>
    <t>75598</t>
  </si>
  <si>
    <t>Caruthers Unified</t>
  </si>
  <si>
    <t>20</t>
  </si>
  <si>
    <t>65193</t>
  </si>
  <si>
    <t>Chowchilla Elementary</t>
  </si>
  <si>
    <t>16</t>
  </si>
  <si>
    <t>63891</t>
  </si>
  <si>
    <t>Corcoran Joint Unified</t>
  </si>
  <si>
    <t>52</t>
  </si>
  <si>
    <t>54</t>
  </si>
  <si>
    <t>71860</t>
  </si>
  <si>
    <t>Cutler-Orosi Joint Unified</t>
  </si>
  <si>
    <t>08</t>
  </si>
  <si>
    <t>75531</t>
  </si>
  <si>
    <t>Dinuba Unified</t>
  </si>
  <si>
    <t>24</t>
  </si>
  <si>
    <t>47</t>
  </si>
  <si>
    <t>15</t>
  </si>
  <si>
    <t>75515</t>
  </si>
  <si>
    <t>73809</t>
  </si>
  <si>
    <t>Firebaugh-Las Deltas Unified</t>
  </si>
  <si>
    <t>23</t>
  </si>
  <si>
    <t>65565</t>
  </si>
  <si>
    <t>76802</t>
  </si>
  <si>
    <t>04</t>
  </si>
  <si>
    <t>55</t>
  </si>
  <si>
    <t>63545</t>
  </si>
  <si>
    <t>Kernville Union Elementary</t>
  </si>
  <si>
    <t>71969</t>
  </si>
  <si>
    <t>Kings River Union Elementary</t>
  </si>
  <si>
    <t>17</t>
  </si>
  <si>
    <t>64022</t>
  </si>
  <si>
    <t>Konocti Unified</t>
  </si>
  <si>
    <t>63966</t>
  </si>
  <si>
    <t>Lakeside Union Elementary</t>
  </si>
  <si>
    <t>64048</t>
  </si>
  <si>
    <t>Lucerne Elementary</t>
  </si>
  <si>
    <t>75051</t>
  </si>
  <si>
    <t>Lucerne Valley Unified</t>
  </si>
  <si>
    <t>75127</t>
  </si>
  <si>
    <t>Mendota Unified</t>
  </si>
  <si>
    <t>25</t>
  </si>
  <si>
    <t>73585</t>
  </si>
  <si>
    <t>Modoc Joint Unified</t>
  </si>
  <si>
    <t>63677</t>
  </si>
  <si>
    <t>Mojave Unified</t>
  </si>
  <si>
    <t>29</t>
  </si>
  <si>
    <t>63818</t>
  </si>
  <si>
    <t>Taft Union High</t>
  </si>
  <si>
    <t>63859</t>
  </si>
  <si>
    <t>Wasco Union High</t>
  </si>
  <si>
    <t>10124</t>
  </si>
  <si>
    <t>Humboldt County Office of Education</t>
  </si>
  <si>
    <t>18</t>
  </si>
  <si>
    <t>65615</t>
  </si>
  <si>
    <t>6117386</t>
  </si>
  <si>
    <t>0276</t>
  </si>
  <si>
    <t>C0276</t>
  </si>
  <si>
    <t>Tree of Life Charter</t>
  </si>
  <si>
    <t>Glenn</t>
  </si>
  <si>
    <t>San Joaquin</t>
  </si>
  <si>
    <t>0000011791</t>
  </si>
  <si>
    <t>0000011841</t>
  </si>
  <si>
    <t>62331</t>
  </si>
  <si>
    <t>Orange Center</t>
  </si>
  <si>
    <t>61507</t>
  </si>
  <si>
    <t>Oroville City Elementary</t>
  </si>
  <si>
    <t>61523</t>
  </si>
  <si>
    <t>Palermo Union Elementary</t>
  </si>
  <si>
    <t>62984</t>
  </si>
  <si>
    <t>Peninsula Union</t>
  </si>
  <si>
    <t>72041</t>
  </si>
  <si>
    <t>Pixley Union Elementary</t>
  </si>
  <si>
    <t>63214</t>
  </si>
  <si>
    <t>San Pasqual Valley Unified</t>
  </si>
  <si>
    <t>63040</t>
  </si>
  <si>
    <t>Southern Humboldt Joint Unified</t>
  </si>
  <si>
    <t>63800</t>
  </si>
  <si>
    <t>Taft City</t>
  </si>
  <si>
    <t>61549</t>
  </si>
  <si>
    <t>Thermalito Union Elementary</t>
  </si>
  <si>
    <t>76976</t>
  </si>
  <si>
    <t>Upper Lake Unified</t>
  </si>
  <si>
    <t>63834</t>
  </si>
  <si>
    <t>Vineland Elementary</t>
  </si>
  <si>
    <t>63842</t>
  </si>
  <si>
    <t>Wasco Union Elementary</t>
  </si>
  <si>
    <t>63230</t>
  </si>
  <si>
    <t>Westmorland Union Elementary</t>
  </si>
  <si>
    <t>11</t>
  </si>
  <si>
    <t>10116</t>
  </si>
  <si>
    <t>Glenn County Office of Education</t>
  </si>
  <si>
    <t>10173</t>
  </si>
  <si>
    <t>Lake County Office of Education</t>
  </si>
  <si>
    <t>10231</t>
  </si>
  <si>
    <t>Mendocino County Office of Education</t>
  </si>
  <si>
    <t>10470</t>
  </si>
  <si>
    <t>Siskiyou County Office of Education</t>
  </si>
  <si>
    <t>10520</t>
  </si>
  <si>
    <t>Tehama County Department of Education</t>
  </si>
  <si>
    <t>10553</t>
  </si>
  <si>
    <t>Tuolumne County Superintendent of Schools</t>
  </si>
  <si>
    <t>65623</t>
  </si>
  <si>
    <t>2330363</t>
  </si>
  <si>
    <t>0166</t>
  </si>
  <si>
    <t>C0166</t>
  </si>
  <si>
    <t>Willits Charter</t>
  </si>
  <si>
    <t>2330413</t>
  </si>
  <si>
    <t>0271</t>
  </si>
  <si>
    <t>C0271</t>
  </si>
  <si>
    <t>Redwood Collegiate Academy</t>
  </si>
  <si>
    <t>6119671</t>
  </si>
  <si>
    <t>0430</t>
  </si>
  <si>
    <t>C0430</t>
  </si>
  <si>
    <t>Tehama eLearning Academy</t>
  </si>
  <si>
    <t>2330454</t>
  </si>
  <si>
    <t>0439</t>
  </si>
  <si>
    <t>C0439</t>
  </si>
  <si>
    <t>Sequoia Career Academy</t>
  </si>
  <si>
    <t>6120562</t>
  </si>
  <si>
    <t>0466</t>
  </si>
  <si>
    <t>C0466</t>
  </si>
  <si>
    <t>Coastal Grove Charter</t>
  </si>
  <si>
    <t>0109975</t>
  </si>
  <si>
    <t>0744</t>
  </si>
  <si>
    <t>C0744</t>
  </si>
  <si>
    <t>Fuente Nueva Charter</t>
  </si>
  <si>
    <t>0111708</t>
  </si>
  <si>
    <t>0769</t>
  </si>
  <si>
    <t>C0769</t>
  </si>
  <si>
    <t>Union Street Charter</t>
  </si>
  <si>
    <t>0115055</t>
  </si>
  <si>
    <t>0910</t>
  </si>
  <si>
    <t>C0910</t>
  </si>
  <si>
    <t>River Oak Charter</t>
  </si>
  <si>
    <t>10157</t>
  </si>
  <si>
    <t>0119669</t>
  </si>
  <si>
    <t>1078</t>
  </si>
  <si>
    <t>C1078</t>
  </si>
  <si>
    <t>Wonderful College Prep Academy</t>
  </si>
  <si>
    <t>0123737</t>
  </si>
  <si>
    <t>1275</t>
  </si>
  <si>
    <t>C1275</t>
  </si>
  <si>
    <t>Three Rivers Charter</t>
  </si>
  <si>
    <t>0124164</t>
  </si>
  <si>
    <t>1304</t>
  </si>
  <si>
    <t>C1304</t>
  </si>
  <si>
    <t>Redwood Preparatory Charter</t>
  </si>
  <si>
    <t>62687</t>
  </si>
  <si>
    <t>0124263</t>
  </si>
  <si>
    <t>1320</t>
  </si>
  <si>
    <t>C1320</t>
  </si>
  <si>
    <t>Laurel Tree Charter</t>
  </si>
  <si>
    <t>66357</t>
  </si>
  <si>
    <t>0124834</t>
  </si>
  <si>
    <t>1336</t>
  </si>
  <si>
    <t>C1336</t>
  </si>
  <si>
    <t>Sierra Academy of Expeditionary Learning</t>
  </si>
  <si>
    <t>0124909</t>
  </si>
  <si>
    <t>1350</t>
  </si>
  <si>
    <t>C1350</t>
  </si>
  <si>
    <t>Walden Academy</t>
  </si>
  <si>
    <t>0125658</t>
  </si>
  <si>
    <t>1373</t>
  </si>
  <si>
    <t>C1373</t>
  </si>
  <si>
    <t>Willits Elementary Charter</t>
  </si>
  <si>
    <t>0137653</t>
  </si>
  <si>
    <t>1496</t>
  </si>
  <si>
    <t>C1496</t>
  </si>
  <si>
    <t>Redwood Coast Montessori</t>
  </si>
  <si>
    <t>0129577</t>
  </si>
  <si>
    <t>1616</t>
  </si>
  <si>
    <t>C1616</t>
  </si>
  <si>
    <t>STREAM Charter</t>
  </si>
  <si>
    <t>39</t>
  </si>
  <si>
    <t>77388</t>
  </si>
  <si>
    <t>1230150</t>
  </si>
  <si>
    <t>1884</t>
  </si>
  <si>
    <t>C1884</t>
  </si>
  <si>
    <t>Pacific View Charter 2.0</t>
  </si>
  <si>
    <t>67827</t>
  </si>
  <si>
    <t>0137224</t>
  </si>
  <si>
    <t>1942</t>
  </si>
  <si>
    <t>C1942</t>
  </si>
  <si>
    <t>Mojave River Academy - Silver Mountain</t>
  </si>
  <si>
    <t>0137364</t>
  </si>
  <si>
    <t>1957</t>
  </si>
  <si>
    <t>C1957</t>
  </si>
  <si>
    <t>Northern United - Humboldt Charter</t>
  </si>
  <si>
    <t>0137372</t>
  </si>
  <si>
    <t>1958</t>
  </si>
  <si>
    <t>C1958</t>
  </si>
  <si>
    <t>Northern United - Siskiyou Charter</t>
  </si>
  <si>
    <t>0111203</t>
  </si>
  <si>
    <t>1962</t>
  </si>
  <si>
    <t>C1962</t>
  </si>
  <si>
    <t>Alder Grove Charter School 2</t>
  </si>
  <si>
    <t>64196</t>
  </si>
  <si>
    <t>0135756</t>
  </si>
  <si>
    <t>2066</t>
  </si>
  <si>
    <t>C2066</t>
  </si>
  <si>
    <t>Thompson Peak Charter</t>
  </si>
  <si>
    <t>10082</t>
  </si>
  <si>
    <t>Del Norte County Office of Education</t>
  </si>
  <si>
    <t>1530500</t>
  </si>
  <si>
    <t>2050</t>
  </si>
  <si>
    <t>C2050</t>
  </si>
  <si>
    <t>Ridgecrest Elementary Academy for Language, Music, and Science</t>
  </si>
  <si>
    <t>72298</t>
  </si>
  <si>
    <t>Woodville Union Elementary</t>
  </si>
  <si>
    <t>Full CDS Code</t>
  </si>
  <si>
    <t>04615070000000</t>
  </si>
  <si>
    <t>04615230000000</t>
  </si>
  <si>
    <t>04615490000000</t>
  </si>
  <si>
    <t>04615070129577</t>
  </si>
  <si>
    <t>08100820000000</t>
  </si>
  <si>
    <t>10623310000000</t>
  </si>
  <si>
    <t>10738090000000</t>
  </si>
  <si>
    <t>10751270000000</t>
  </si>
  <si>
    <t>10755980000000</t>
  </si>
  <si>
    <t>11101160000000</t>
  </si>
  <si>
    <t>11101160124909</t>
  </si>
  <si>
    <t>12101240000000</t>
  </si>
  <si>
    <t>12629840000000</t>
  </si>
  <si>
    <t>12630400000000</t>
  </si>
  <si>
    <t>12626796120562</t>
  </si>
  <si>
    <t>12626790109975</t>
  </si>
  <si>
    <t>12626790111708</t>
  </si>
  <si>
    <t>12768020124164</t>
  </si>
  <si>
    <t>12626870124263</t>
  </si>
  <si>
    <t>12626790137653</t>
  </si>
  <si>
    <t>12755151230150</t>
  </si>
  <si>
    <t>12101240137364</t>
  </si>
  <si>
    <t>13631070000000</t>
  </si>
  <si>
    <t>13632140000000</t>
  </si>
  <si>
    <t>13632300000000</t>
  </si>
  <si>
    <t>15635450000000</t>
  </si>
  <si>
    <t>15636770000000</t>
  </si>
  <si>
    <t>15638000000000</t>
  </si>
  <si>
    <t>15638180000000</t>
  </si>
  <si>
    <t>15638340000000</t>
  </si>
  <si>
    <t>15638420000000</t>
  </si>
  <si>
    <t>15638590000000</t>
  </si>
  <si>
    <t>15101570119669</t>
  </si>
  <si>
    <t>15101571530500</t>
  </si>
  <si>
    <t>16638910000000</t>
  </si>
  <si>
    <t>16639660000000</t>
  </si>
  <si>
    <t>17101730000000</t>
  </si>
  <si>
    <t>17640220000000</t>
  </si>
  <si>
    <t>17640480000000</t>
  </si>
  <si>
    <t>17769760000000</t>
  </si>
  <si>
    <t>18641960135756</t>
  </si>
  <si>
    <t>20651930000000</t>
  </si>
  <si>
    <t>23102310000000</t>
  </si>
  <si>
    <t>23656232330363</t>
  </si>
  <si>
    <t>23656152330413</t>
  </si>
  <si>
    <t>23656156117386</t>
  </si>
  <si>
    <t>23656152330454</t>
  </si>
  <si>
    <t>23656150115055</t>
  </si>
  <si>
    <t>23655650123737</t>
  </si>
  <si>
    <t>23656230125658</t>
  </si>
  <si>
    <t>25735850000000</t>
  </si>
  <si>
    <t>29663570124834</t>
  </si>
  <si>
    <t>36676110000000</t>
  </si>
  <si>
    <t>36750510000000</t>
  </si>
  <si>
    <t>36678270137224</t>
  </si>
  <si>
    <t>47104700000000</t>
  </si>
  <si>
    <t>47104700137372</t>
  </si>
  <si>
    <t>52105200000000</t>
  </si>
  <si>
    <t>52105206119671</t>
  </si>
  <si>
    <t>54718600000000</t>
  </si>
  <si>
    <t>54719690000000</t>
  </si>
  <si>
    <t>54720410000000</t>
  </si>
  <si>
    <t>54722980000000</t>
  </si>
  <si>
    <t>54755310000000</t>
  </si>
  <si>
    <t>55105530000000</t>
  </si>
  <si>
    <t>Amador</t>
  </si>
  <si>
    <t>0000011786</t>
  </si>
  <si>
    <t>Los Angeles</t>
  </si>
  <si>
    <t>0000044132</t>
  </si>
  <si>
    <t>03100330000000</t>
  </si>
  <si>
    <t>11765620000000</t>
  </si>
  <si>
    <t>12629760115154</t>
  </si>
  <si>
    <t>12101240134163</t>
  </si>
  <si>
    <t>15634040000000</t>
  </si>
  <si>
    <t>15739080000000</t>
  </si>
  <si>
    <t>24736190000000</t>
  </si>
  <si>
    <t>36678270113928</t>
  </si>
  <si>
    <t>36678270137190</t>
  </si>
  <si>
    <t>39773880141234</t>
  </si>
  <si>
    <t>47705080000000</t>
  </si>
  <si>
    <t>52716210000000</t>
  </si>
  <si>
    <t>54719020000000</t>
  </si>
  <si>
    <t>54721990000000</t>
  </si>
  <si>
    <t>03</t>
  </si>
  <si>
    <t>10033</t>
  </si>
  <si>
    <t>Amador County Office of Education</t>
  </si>
  <si>
    <t>76562</t>
  </si>
  <si>
    <t>Hamilton Unified</t>
  </si>
  <si>
    <t>62976</t>
  </si>
  <si>
    <t>0115154</t>
  </si>
  <si>
    <t>0891</t>
  </si>
  <si>
    <t>C0891</t>
  </si>
  <si>
    <t>Trillium Charter</t>
  </si>
  <si>
    <t>0134163</t>
  </si>
  <si>
    <t>0930</t>
  </si>
  <si>
    <t>C0930</t>
  </si>
  <si>
    <t>Northcoast Preparatory and Performing Arts Academy</t>
  </si>
  <si>
    <t>63404</t>
  </si>
  <si>
    <t>Delano Union Elementary</t>
  </si>
  <si>
    <t>73908</t>
  </si>
  <si>
    <t>McFarland Unified</t>
  </si>
  <si>
    <t>19</t>
  </si>
  <si>
    <t>73619</t>
  </si>
  <si>
    <t>Gustine Unified</t>
  </si>
  <si>
    <t>0113928</t>
  </si>
  <si>
    <t>0855</t>
  </si>
  <si>
    <t>C0855</t>
  </si>
  <si>
    <t>Riverside Preparatory</t>
  </si>
  <si>
    <t>0137190</t>
  </si>
  <si>
    <t>1939</t>
  </si>
  <si>
    <t>C1939</t>
  </si>
  <si>
    <t>Mojave River Academy - Oro Grande</t>
  </si>
  <si>
    <t>0141234</t>
  </si>
  <si>
    <t>2121</t>
  </si>
  <si>
    <t>C2121</t>
  </si>
  <si>
    <t>EPIC Academy</t>
  </si>
  <si>
    <t>70508</t>
  </si>
  <si>
    <t>Yreka Union Elementary</t>
  </si>
  <si>
    <t>71621</t>
  </si>
  <si>
    <t>Red Bluff Union Elementary</t>
  </si>
  <si>
    <t>71902</t>
  </si>
  <si>
    <t>Earlimart Elementary</t>
  </si>
  <si>
    <t>72199</t>
  </si>
  <si>
    <t>Terra Bella Union Elementary</t>
  </si>
  <si>
    <t>Type</t>
  </si>
  <si>
    <t>COE</t>
  </si>
  <si>
    <t>District</t>
  </si>
  <si>
    <t>Charter</t>
  </si>
  <si>
    <t>24753170000000</t>
  </si>
  <si>
    <t>19651510000000</t>
  </si>
  <si>
    <t>08618200137729</t>
  </si>
  <si>
    <t>75317</t>
  </si>
  <si>
    <t>Dos Palos Oro Loma Joint Unified</t>
  </si>
  <si>
    <t>65151</t>
  </si>
  <si>
    <t>Wilsona Elementary</t>
  </si>
  <si>
    <t>61820</t>
  </si>
  <si>
    <t>0137729</t>
  </si>
  <si>
    <t>0859</t>
  </si>
  <si>
    <t>C0859</t>
  </si>
  <si>
    <t>Uncharted Shores Academy</t>
  </si>
  <si>
    <t>San Benito</t>
  </si>
  <si>
    <t>0000011838</t>
  </si>
  <si>
    <t>35674700127688</t>
  </si>
  <si>
    <t>35</t>
  </si>
  <si>
    <t>67470</t>
  </si>
  <si>
    <t>0127688</t>
  </si>
  <si>
    <t>1507</t>
  </si>
  <si>
    <t>C1507</t>
  </si>
  <si>
    <t>Hollister Prep</t>
  </si>
  <si>
    <t>Fiscal Year 2026–27</t>
  </si>
  <si>
    <t>Trinity</t>
  </si>
  <si>
    <t>0000004402</t>
  </si>
  <si>
    <t>Colusa</t>
  </si>
  <si>
    <t>0000011787</t>
  </si>
  <si>
    <t>Shasta</t>
  </si>
  <si>
    <t>0000011849</t>
  </si>
  <si>
    <t>52714720000000</t>
  </si>
  <si>
    <t>20652010000000</t>
  </si>
  <si>
    <t>52714980000000</t>
  </si>
  <si>
    <t>52715060000000</t>
  </si>
  <si>
    <t>08618200000000</t>
  </si>
  <si>
    <t>54718940000000</t>
  </si>
  <si>
    <t>18750360000000</t>
  </si>
  <si>
    <t>04614570000000</t>
  </si>
  <si>
    <t>17640140000000</t>
  </si>
  <si>
    <t>17640300000000</t>
  </si>
  <si>
    <t>24657550000000</t>
  </si>
  <si>
    <t>53750280000000</t>
  </si>
  <si>
    <t>11754810000000</t>
  </si>
  <si>
    <t>36678270000000</t>
  </si>
  <si>
    <t>04733790000000</t>
  </si>
  <si>
    <t>10623800000000</t>
  </si>
  <si>
    <t>15637840000000</t>
  </si>
  <si>
    <t>11626530000000</t>
  </si>
  <si>
    <t>54722150000000</t>
  </si>
  <si>
    <t>53765130000000</t>
  </si>
  <si>
    <t>06100660000000</t>
  </si>
  <si>
    <t>12755150111203</t>
  </si>
  <si>
    <t>36750510139188</t>
  </si>
  <si>
    <t>45699480134122</t>
  </si>
  <si>
    <t>71472</t>
  </si>
  <si>
    <t>Antelope Elementary</t>
  </si>
  <si>
    <t>65201</t>
  </si>
  <si>
    <t>Chowchilla Union High</t>
  </si>
  <si>
    <t>71498</t>
  </si>
  <si>
    <t>Corning Union Elementary</t>
  </si>
  <si>
    <t>71506</t>
  </si>
  <si>
    <t>Corning Union High</t>
  </si>
  <si>
    <t>Del Norte County Unified</t>
  </si>
  <si>
    <t>71894</t>
  </si>
  <si>
    <t>Ducor Union Elementary</t>
  </si>
  <si>
    <t>75036</t>
  </si>
  <si>
    <t>Fort Sage Unified</t>
  </si>
  <si>
    <t>61457</t>
  </si>
  <si>
    <t>Golden Feather Union Elementary</t>
  </si>
  <si>
    <t>64014</t>
  </si>
  <si>
    <t>Kelseyville Unified</t>
  </si>
  <si>
    <t>64030</t>
  </si>
  <si>
    <t>Lakeport Unified</t>
  </si>
  <si>
    <t>65755</t>
  </si>
  <si>
    <t>Los Banos Unified</t>
  </si>
  <si>
    <t>53</t>
  </si>
  <si>
    <t>75028</t>
  </si>
  <si>
    <t>Mountain Valley Unified</t>
  </si>
  <si>
    <t>75481</t>
  </si>
  <si>
    <t>Orland Joint Unified</t>
  </si>
  <si>
    <t>Oro Grande</t>
  </si>
  <si>
    <t>73379</t>
  </si>
  <si>
    <t>Pioneer Union Elementary</t>
  </si>
  <si>
    <t>62380</t>
  </si>
  <si>
    <t>Raisin City Elementary</t>
  </si>
  <si>
    <t>63784</t>
  </si>
  <si>
    <t>South Fork Union</t>
  </si>
  <si>
    <t>62653</t>
  </si>
  <si>
    <t>Stony Creek Joint Unified</t>
  </si>
  <si>
    <t>72215</t>
  </si>
  <si>
    <t>Tipton Elementary</t>
  </si>
  <si>
    <t>76513</t>
  </si>
  <si>
    <t>Trinity Alps Unified</t>
  </si>
  <si>
    <t>06</t>
  </si>
  <si>
    <t>10066</t>
  </si>
  <si>
    <t>Colusa County Office of Education</t>
  </si>
  <si>
    <t>0139188</t>
  </si>
  <si>
    <t>2033</t>
  </si>
  <si>
    <t>C2033</t>
  </si>
  <si>
    <t>Granite Mountain Charter</t>
  </si>
  <si>
    <t>45</t>
  </si>
  <si>
    <t>69948</t>
  </si>
  <si>
    <t>0134122</t>
  </si>
  <si>
    <t>1793</t>
  </si>
  <si>
    <t>C1793</t>
  </si>
  <si>
    <t>Redding School of the Arts</t>
  </si>
  <si>
    <t>2026–27
Preliminary Allocation</t>
  </si>
  <si>
    <t>26-14356 09-08-2026 APPT</t>
  </si>
  <si>
    <t>October 2026</t>
  </si>
  <si>
    <t>Voucher ID</t>
  </si>
  <si>
    <t>00537362</t>
  </si>
  <si>
    <t>00537336</t>
  </si>
  <si>
    <t>00537337</t>
  </si>
  <si>
    <t>00537338</t>
  </si>
  <si>
    <t>00537339</t>
  </si>
  <si>
    <t>00537340</t>
  </si>
  <si>
    <t>00537341</t>
  </si>
  <si>
    <t>00537342</t>
  </si>
  <si>
    <t>00537343</t>
  </si>
  <si>
    <t>00537344</t>
  </si>
  <si>
    <t>00537345</t>
  </si>
  <si>
    <t>00537346</t>
  </si>
  <si>
    <t>00537347</t>
  </si>
  <si>
    <t>00537348</t>
  </si>
  <si>
    <t>00537349</t>
  </si>
  <si>
    <t>00537350</t>
  </si>
  <si>
    <t>00537351</t>
  </si>
  <si>
    <t>00537352</t>
  </si>
  <si>
    <t>00537353</t>
  </si>
  <si>
    <t>00537354</t>
  </si>
  <si>
    <t>00537355</t>
  </si>
  <si>
    <t>00537356</t>
  </si>
  <si>
    <t>00537357</t>
  </si>
  <si>
    <t>00537358</t>
  </si>
  <si>
    <t>00537359</t>
  </si>
  <si>
    <t>00537360</t>
  </si>
  <si>
    <t>00537361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</si>
</sst>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[$-409]mmmmm\-yy;@"/>
  </numFmts>
  <fonts count="2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name val="Segoe UI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8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Alignment="0" applyProtection="0"/>
    <xf numFmtId="0" fontId="3" fillId="0" borderId="2" applyNumberFormat="0" applyFill="0" applyAlignment="0" applyProtection="0"/>
    <xf numFmtId="0" fontId="2" fillId="0" borderId="0"/>
    <xf numFmtId="44" fontId="2" fillId="0" borderId="0" applyFont="0" applyFill="0" applyBorder="0" applyAlignment="0" applyProtection="0"/>
    <xf numFmtId="0" fontId="6" fillId="0" borderId="0"/>
    <xf numFmtId="0" fontId="7" fillId="0" borderId="0"/>
    <xf numFmtId="0" fontId="8" fillId="0" borderId="0"/>
    <xf numFmtId="0" fontId="16" fillId="0" borderId="7" applyNumberFormat="0" applyFill="0" applyAlignment="0" applyProtection="0"/>
    <xf numFmtId="0" fontId="17" fillId="0" borderId="8" applyNumberFormat="0" applyFill="0" applyAlignment="0" applyProtection="0"/>
  </cellStyleXfs>
  <cellXfs count="58">
    <xf numFmtId="0" fontId="0" fillId="0" borderId="0" xfId="0"/>
    <xf numFmtId="0" fontId="4" fillId="0" borderId="0" xfId="0" quotePrefix="1" applyFont="1" applyAlignment="1">
      <alignment horizontal="center"/>
    </xf>
    <xf numFmtId="0" fontId="4" fillId="0" borderId="0" xfId="6" applyFont="1"/>
    <xf numFmtId="0" fontId="5" fillId="0" borderId="0" xfId="2" applyFill="1" applyAlignment="1">
      <alignment horizontal="centerContinuous" wrapText="1"/>
    </xf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5" fillId="0" borderId="0" xfId="2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0" xfId="2" applyFont="1" applyFill="1" applyAlignment="1">
      <alignment horizontal="center" wrapText="1"/>
    </xf>
    <xf numFmtId="0" fontId="4" fillId="0" borderId="0" xfId="6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2" borderId="4" xfId="0" applyFont="1" applyFill="1" applyBorder="1" applyAlignment="1">
      <alignment horizontal="center" wrapText="1"/>
    </xf>
    <xf numFmtId="0" fontId="10" fillId="2" borderId="4" xfId="0" quotePrefix="1" applyFont="1" applyFill="1" applyBorder="1" applyAlignment="1">
      <alignment horizontal="center" wrapText="1"/>
    </xf>
    <xf numFmtId="164" fontId="10" fillId="2" borderId="4" xfId="1" applyNumberFormat="1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left" wrapText="1"/>
    </xf>
    <xf numFmtId="164" fontId="10" fillId="2" borderId="3" xfId="1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7" quotePrefix="1" applyFont="1" applyAlignment="1">
      <alignment horizontal="left"/>
    </xf>
    <xf numFmtId="0" fontId="4" fillId="0" borderId="0" xfId="7" applyFont="1" applyAlignment="1">
      <alignment horizontal="left"/>
    </xf>
    <xf numFmtId="0" fontId="4" fillId="0" borderId="5" xfId="7" quotePrefix="1" applyFont="1" applyBorder="1" applyAlignment="1">
      <alignment horizontal="left"/>
    </xf>
    <xf numFmtId="0" fontId="12" fillId="0" borderId="0" xfId="2" applyFont="1" applyFill="1" applyAlignment="1">
      <alignment horizontal="left"/>
    </xf>
    <xf numFmtId="164" fontId="0" fillId="0" borderId="0" xfId="0" applyNumberFormat="1"/>
    <xf numFmtId="164" fontId="0" fillId="0" borderId="1" xfId="0" applyNumberFormat="1" applyBorder="1"/>
    <xf numFmtId="164" fontId="4" fillId="0" borderId="0" xfId="1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Continuous"/>
    </xf>
    <xf numFmtId="0" fontId="13" fillId="0" borderId="0" xfId="0" applyFont="1"/>
    <xf numFmtId="0" fontId="4" fillId="0" borderId="0" xfId="0" quotePrefix="1" applyFont="1" applyAlignment="1">
      <alignment horizontal="left"/>
    </xf>
    <xf numFmtId="164" fontId="4" fillId="0" borderId="0" xfId="1" applyNumberFormat="1" applyFont="1" applyFill="1" applyBorder="1" applyAlignment="1">
      <alignment wrapText="1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/>
    <xf numFmtId="164" fontId="11" fillId="0" borderId="0" xfId="0" applyNumberFormat="1" applyFont="1"/>
    <xf numFmtId="49" fontId="4" fillId="0" borderId="0" xfId="6" quotePrefix="1" applyNumberFormat="1" applyFont="1"/>
    <xf numFmtId="165" fontId="4" fillId="0" borderId="0" xfId="6" quotePrefix="1" applyNumberFormat="1" applyFont="1"/>
    <xf numFmtId="49" fontId="3" fillId="0" borderId="2" xfId="0" applyNumberFormat="1" applyFont="1" applyBorder="1"/>
    <xf numFmtId="0" fontId="0" fillId="0" borderId="1" xfId="0" quotePrefix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right" wrapText="1"/>
    </xf>
    <xf numFmtId="164" fontId="4" fillId="0" borderId="1" xfId="1" applyNumberFormat="1" applyFont="1" applyFill="1" applyBorder="1" applyAlignment="1">
      <alignment wrapText="1"/>
    </xf>
    <xf numFmtId="0" fontId="4" fillId="0" borderId="6" xfId="7" quotePrefix="1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quotePrefix="1" applyFont="1" applyBorder="1" applyAlignment="1">
      <alignment horizontal="center"/>
    </xf>
    <xf numFmtId="0" fontId="4" fillId="0" borderId="1" xfId="7" quotePrefix="1" applyFont="1" applyBorder="1" applyAlignment="1">
      <alignment horizontal="left"/>
    </xf>
    <xf numFmtId="0" fontId="4" fillId="0" borderId="0" xfId="7" quotePrefix="1" applyFont="1" applyAlignment="1">
      <alignment horizontal="center"/>
    </xf>
    <xf numFmtId="0" fontId="4" fillId="0" borderId="0" xfId="7" applyFont="1" applyAlignment="1">
      <alignment horizontal="center"/>
    </xf>
    <xf numFmtId="0" fontId="4" fillId="0" borderId="1" xfId="7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9" fillId="0" borderId="0" xfId="9" applyFont="1" applyFill="1" applyBorder="1" applyAlignment="1">
      <alignment horizontal="left"/>
    </xf>
    <xf numFmtId="0" fontId="18" fillId="0" borderId="0" xfId="10" applyFont="1" applyFill="1" applyBorder="1" applyAlignment="1">
      <alignment horizontal="left"/>
    </xf>
  </cellXfs>
  <cellStyles count="11">
    <cellStyle name="Comma" xfId="1" builtinId="3"/>
    <cellStyle name="Currency 2" xfId="5" xr:uid="{00000000-0005-0000-0000-000001000000}"/>
    <cellStyle name="Heading 1" xfId="2" builtinId="16" customBuiltin="1"/>
    <cellStyle name="Heading 2" xfId="9" builtinId="17"/>
    <cellStyle name="Heading 3" xfId="10" builtinId="18"/>
    <cellStyle name="Normal" xfId="0" builtinId="0" customBuiltin="1"/>
    <cellStyle name="Normal 13" xfId="7" xr:uid="{00000000-0005-0000-0000-000004000000}"/>
    <cellStyle name="Normal 2" xfId="4" xr:uid="{00000000-0005-0000-0000-000005000000}"/>
    <cellStyle name="Normal 20" xfId="6" xr:uid="{00000000-0005-0000-0000-000006000000}"/>
    <cellStyle name="Normal 3" xfId="8" xr:uid="{00000000-0005-0000-0000-000007000000}"/>
    <cellStyle name="Total" xfId="3" builtinId="25" customBuiltin="1"/>
  </cellStyles>
  <dxfs count="4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numFmt numFmtId="164" formatCode="&quot;$&quot;#,##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top style="thin">
          <color rgb="FF000000"/>
        </top>
      </border>
    </dxf>
    <dxf>
      <fill>
        <patternFill patternType="none">
          <fgColor indexed="64"/>
          <bgColor auto="1"/>
        </patternFill>
      </fill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80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5:M113" totalsRowCount="1" headerRowDxfId="45" dataDxfId="43" totalsRowDxfId="41" headerRowBorderDxfId="44" tableBorderDxfId="42">
  <autoFilter ref="A5:M112" xr:uid="{48F40FD7-ADD5-48BA-9FBB-337DACA049E9}"/>
  <sortState xmlns:xlrd2="http://schemas.microsoft.com/office/spreadsheetml/2017/richdata2" ref="A6:M112">
    <sortCondition ref="E6:E112"/>
    <sortCondition ref="I6:I112"/>
  </sortState>
  <tableColumns count="13">
    <tableColumn id="1" xr3:uid="{00000000-0010-0000-0000-000001000000}" name="County Name" totalsRowLabel="Statewide Total" dataDxfId="40" totalsRowDxfId="39"/>
    <tableColumn id="10" xr3:uid="{00000000-0010-0000-0000-00000A000000}" name="Fi$Cal Supplier ID" dataDxfId="38" totalsRowDxfId="37"/>
    <tableColumn id="11" xr3:uid="{00000000-0010-0000-0000-00000B000000}" name="Fi$Cal Address Sequence ID" dataDxfId="36" totalsRowDxfId="35"/>
    <tableColumn id="2" xr3:uid="{111A9DEA-C6CE-4AF4-A1E9-E5AD4FD0DBA2}" name="Full CDS Code" dataDxfId="34" totalsRowDxfId="33"/>
    <tableColumn id="13" xr3:uid="{00000000-0010-0000-0000-00000D000000}" name="County Code" dataDxfId="32" totalsRowDxfId="31"/>
    <tableColumn id="15" xr3:uid="{00000000-0010-0000-0000-00000F000000}" name="District Code" dataDxfId="30" totalsRowDxfId="29"/>
    <tableColumn id="16" xr3:uid="{00000000-0010-0000-0000-000010000000}" name="School Code" dataDxfId="28" totalsRowDxfId="27"/>
    <tableColumn id="17" xr3:uid="{00000000-0010-0000-0000-000011000000}" name="Direct Funded Charter School Number" dataDxfId="26" totalsRowDxfId="25"/>
    <tableColumn id="19" xr3:uid="{00000000-0010-0000-0000-000013000000}" name="Service Location Field" dataDxfId="24" totalsRowDxfId="23"/>
    <tableColumn id="7" xr3:uid="{00000000-0010-0000-0000-000007000000}" name="Local Educational Agency" dataDxfId="22" totalsRowDxfId="21"/>
    <tableColumn id="3" xr3:uid="{DCA8DAF3-9A66-47F8-B94F-958F00B3D532}" name="Type" dataDxfId="20" totalsRowDxfId="19" dataCellStyle="Normal 13"/>
    <tableColumn id="8" xr3:uid="{00000000-0010-0000-0000-000008000000}" name="2026–27_x000a_Preliminary Allocation" totalsRowFunction="custom" dataDxfId="18" totalsRowDxfId="17">
      <totalsRowFormula>SUBTOTAL(109, Table13[2026–27
Preliminary Allocation])</totalsRowFormula>
    </tableColumn>
    <tableColumn id="9" xr3:uid="{00000000-0010-0000-0000-000009000000}" name="1st_x000a_Apportionment" totalsRowFunction="custom" dataDxfId="16" totalsRowDxfId="15">
      <totalsRowFormula>SUBTOTAL(109, Table13[1st
Apportionment])</totalsRow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he apportionment schedule provides a list of all local educational agencies receiving an apportionment of funds for the Title V program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134" displayName="Table134" ref="A5:E33" totalsRowCount="1" headerRowDxfId="14" dataDxfId="12" totalsRowDxfId="10" headerRowBorderDxfId="13" tableBorderDxfId="11">
  <autoFilter ref="A5:E32" xr:uid="{00000000-000C-0000-FFFF-FFFF01000000}"/>
  <sortState xmlns:xlrd2="http://schemas.microsoft.com/office/spreadsheetml/2017/richdata2" ref="A6:D32">
    <sortCondition ref="A6:A32"/>
  </sortState>
  <tableColumns count="5">
    <tableColumn id="13" xr3:uid="{00000000-0010-0000-0100-00000D000000}" name="County Code" totalsRowLabel="Statewide Total" dataDxfId="9" totalsRowDxfId="8"/>
    <tableColumn id="1" xr3:uid="{00000000-0010-0000-0100-000001000000}" name="County_x000a_Treasurer" dataDxfId="7" totalsRowDxfId="6"/>
    <tableColumn id="2" xr3:uid="{00000000-0010-0000-0100-000002000000}" name="Invoice Number" totalsRowLabel=" " dataDxfId="5" totalsRowDxfId="4"/>
    <tableColumn id="9" xr3:uid="{00000000-0010-0000-0100-000009000000}" name="County Total" totalsRowFunction="custom" dataDxfId="3" totalsRowDxfId="2">
      <totalsRowFormula>SUBTOTAL(109, Table134[County Total])</totalsRowFormula>
    </tableColumn>
    <tableColumn id="3" xr3:uid="{FA481A57-6A73-4EF5-865A-6657943F846A}" name="Voucher ID" dataDxfId="1" totalsRow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he apportionment schedule provides a list of all counties receiving an apportionment of funds for the Title V program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17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5" x14ac:dyDescent="0.35"/>
  <cols>
    <col min="1" max="1" width="16.84375" style="5" customWidth="1"/>
    <col min="2" max="2" width="14.4609375" style="5" customWidth="1"/>
    <col min="3" max="3" width="12.84375" style="5" customWidth="1"/>
    <col min="4" max="4" width="15.84375" style="5" customWidth="1"/>
    <col min="5" max="5" width="8.69140625" customWidth="1"/>
    <col min="6" max="6" width="7.69140625" style="5" customWidth="1"/>
    <col min="7" max="7" width="12.23046875" style="5" customWidth="1"/>
    <col min="8" max="8" width="12" style="5" customWidth="1"/>
    <col min="9" max="9" width="10.4609375" style="5" customWidth="1"/>
    <col min="10" max="10" width="57.3046875" bestFit="1" customWidth="1"/>
    <col min="11" max="11" width="8.765625" style="5" bestFit="1" customWidth="1"/>
    <col min="12" max="12" width="15.23046875" bestFit="1" customWidth="1"/>
    <col min="13" max="13" width="15.69140625" customWidth="1"/>
    <col min="14" max="14" width="8.84375" customWidth="1"/>
  </cols>
  <sheetData>
    <row r="1" spans="1:13" s="38" customFormat="1" ht="23" x14ac:dyDescent="0.5">
      <c r="A1" s="27" t="s">
        <v>18</v>
      </c>
      <c r="B1" s="12"/>
      <c r="C1" s="10"/>
      <c r="D1" s="10"/>
      <c r="E1" s="3"/>
      <c r="F1" s="10"/>
      <c r="G1" s="10"/>
      <c r="H1" s="10"/>
      <c r="I1" s="10"/>
      <c r="J1" s="37"/>
      <c r="K1" s="7"/>
      <c r="L1" s="37"/>
      <c r="M1" s="37"/>
    </row>
    <row r="2" spans="1:13" ht="20" x14ac:dyDescent="0.4">
      <c r="A2" s="56" t="s">
        <v>14</v>
      </c>
      <c r="B2" s="12"/>
      <c r="C2" s="10"/>
      <c r="D2" s="10"/>
      <c r="E2" s="3"/>
      <c r="F2" s="10"/>
      <c r="G2" s="10"/>
      <c r="H2" s="10"/>
      <c r="I2" s="10"/>
      <c r="J2" s="4"/>
      <c r="L2" s="4"/>
      <c r="M2" s="4"/>
    </row>
    <row r="3" spans="1:13" ht="18" x14ac:dyDescent="0.4">
      <c r="A3" s="57" t="s">
        <v>15</v>
      </c>
      <c r="B3" s="12"/>
      <c r="C3" s="10"/>
      <c r="D3" s="10"/>
      <c r="E3" s="3"/>
      <c r="F3" s="10"/>
      <c r="G3" s="10"/>
      <c r="H3" s="10"/>
      <c r="I3" s="10"/>
      <c r="J3" s="4"/>
      <c r="L3" s="4"/>
      <c r="M3" s="4"/>
    </row>
    <row r="4" spans="1:13" ht="18" x14ac:dyDescent="0.4">
      <c r="A4" s="8" t="s">
        <v>430</v>
      </c>
      <c r="B4" s="12"/>
      <c r="C4" s="10"/>
      <c r="D4" s="10"/>
      <c r="E4" s="3"/>
      <c r="F4" s="10" t="s">
        <v>11</v>
      </c>
      <c r="G4" s="10"/>
      <c r="H4" s="10"/>
      <c r="I4" s="10"/>
      <c r="J4" s="36"/>
      <c r="K4" s="36"/>
      <c r="L4" s="4"/>
      <c r="M4" s="4"/>
    </row>
    <row r="5" spans="1:13" ht="78" thickBot="1" x14ac:dyDescent="0.4">
      <c r="A5" s="16" t="s">
        <v>17</v>
      </c>
      <c r="B5" s="16" t="s">
        <v>3</v>
      </c>
      <c r="C5" s="16" t="s">
        <v>4</v>
      </c>
      <c r="D5" s="16" t="s">
        <v>280</v>
      </c>
      <c r="E5" s="16" t="s">
        <v>9</v>
      </c>
      <c r="F5" s="16" t="s">
        <v>16</v>
      </c>
      <c r="G5" s="16" t="s">
        <v>6</v>
      </c>
      <c r="H5" s="16" t="s">
        <v>7</v>
      </c>
      <c r="I5" s="16" t="s">
        <v>5</v>
      </c>
      <c r="J5" s="17" t="s">
        <v>0</v>
      </c>
      <c r="K5" s="17" t="s">
        <v>405</v>
      </c>
      <c r="L5" s="18" t="s">
        <v>513</v>
      </c>
      <c r="M5" s="18" t="s">
        <v>19</v>
      </c>
    </row>
    <row r="6" spans="1:13" ht="16" thickTop="1" x14ac:dyDescent="0.35">
      <c r="A6" s="23" t="s">
        <v>346</v>
      </c>
      <c r="B6" s="7" t="s">
        <v>347</v>
      </c>
      <c r="C6" s="7">
        <v>1</v>
      </c>
      <c r="D6" s="7" t="s">
        <v>350</v>
      </c>
      <c r="E6" s="7" t="s">
        <v>364</v>
      </c>
      <c r="F6" s="11" t="s">
        <v>365</v>
      </c>
      <c r="G6" s="11" t="s">
        <v>61</v>
      </c>
      <c r="H6" s="1" t="s">
        <v>62</v>
      </c>
      <c r="I6" s="1" t="s">
        <v>365</v>
      </c>
      <c r="J6" s="24" t="s">
        <v>366</v>
      </c>
      <c r="K6" s="51" t="s">
        <v>406</v>
      </c>
      <c r="L6" s="30">
        <v>835</v>
      </c>
      <c r="M6" s="35">
        <v>418</v>
      </c>
    </row>
    <row r="7" spans="1:13" x14ac:dyDescent="0.35">
      <c r="A7" s="23" t="s">
        <v>34</v>
      </c>
      <c r="B7" s="7" t="s">
        <v>53</v>
      </c>
      <c r="C7" s="7">
        <v>5</v>
      </c>
      <c r="D7" s="7" t="s">
        <v>444</v>
      </c>
      <c r="E7" s="7" t="s">
        <v>94</v>
      </c>
      <c r="F7" s="7" t="s">
        <v>474</v>
      </c>
      <c r="G7" s="7" t="s">
        <v>61</v>
      </c>
      <c r="H7" s="1" t="s">
        <v>62</v>
      </c>
      <c r="I7" s="1" t="s">
        <v>474</v>
      </c>
      <c r="J7" s="24" t="s">
        <v>475</v>
      </c>
      <c r="K7" s="51" t="s">
        <v>407</v>
      </c>
      <c r="L7" s="30">
        <v>2005</v>
      </c>
      <c r="M7" s="35">
        <v>1003</v>
      </c>
    </row>
    <row r="8" spans="1:13" x14ac:dyDescent="0.35">
      <c r="A8" s="23" t="s">
        <v>34</v>
      </c>
      <c r="B8" s="7" t="s">
        <v>53</v>
      </c>
      <c r="C8" s="7">
        <v>5</v>
      </c>
      <c r="D8" s="7" t="s">
        <v>281</v>
      </c>
      <c r="E8" s="7" t="s">
        <v>94</v>
      </c>
      <c r="F8" s="11" t="s">
        <v>135</v>
      </c>
      <c r="G8" s="11" t="s">
        <v>61</v>
      </c>
      <c r="H8" s="1" t="s">
        <v>62</v>
      </c>
      <c r="I8" s="1" t="s">
        <v>135</v>
      </c>
      <c r="J8" s="24" t="s">
        <v>136</v>
      </c>
      <c r="K8" s="51" t="s">
        <v>407</v>
      </c>
      <c r="L8" s="30">
        <v>57285</v>
      </c>
      <c r="M8" s="35">
        <v>28643</v>
      </c>
    </row>
    <row r="9" spans="1:13" x14ac:dyDescent="0.35">
      <c r="A9" s="23" t="s">
        <v>34</v>
      </c>
      <c r="B9" s="7" t="s">
        <v>53</v>
      </c>
      <c r="C9" s="7">
        <v>5</v>
      </c>
      <c r="D9" s="7" t="s">
        <v>282</v>
      </c>
      <c r="E9" s="7" t="s">
        <v>94</v>
      </c>
      <c r="F9" s="11" t="s">
        <v>137</v>
      </c>
      <c r="G9" s="11" t="s">
        <v>61</v>
      </c>
      <c r="H9" s="1" t="s">
        <v>62</v>
      </c>
      <c r="I9" s="1" t="s">
        <v>137</v>
      </c>
      <c r="J9" s="25" t="s">
        <v>138</v>
      </c>
      <c r="K9" s="52" t="s">
        <v>407</v>
      </c>
      <c r="L9" s="30">
        <v>40949</v>
      </c>
      <c r="M9" s="35">
        <v>20475</v>
      </c>
    </row>
    <row r="10" spans="1:13" x14ac:dyDescent="0.35">
      <c r="A10" s="23" t="s">
        <v>34</v>
      </c>
      <c r="B10" s="7" t="s">
        <v>53</v>
      </c>
      <c r="C10" s="7">
        <v>5</v>
      </c>
      <c r="D10" s="7" t="s">
        <v>283</v>
      </c>
      <c r="E10" s="7" t="s">
        <v>94</v>
      </c>
      <c r="F10" s="11" t="s">
        <v>149</v>
      </c>
      <c r="G10" s="11" t="s">
        <v>61</v>
      </c>
      <c r="H10" s="1" t="s">
        <v>62</v>
      </c>
      <c r="I10" s="1" t="s">
        <v>149</v>
      </c>
      <c r="J10" s="24" t="s">
        <v>150</v>
      </c>
      <c r="K10" s="51" t="s">
        <v>407</v>
      </c>
      <c r="L10" s="30">
        <v>46747</v>
      </c>
      <c r="M10" s="35">
        <v>23374</v>
      </c>
    </row>
    <row r="11" spans="1:13" x14ac:dyDescent="0.35">
      <c r="A11" s="23" t="s">
        <v>34</v>
      </c>
      <c r="B11" s="7" t="s">
        <v>53</v>
      </c>
      <c r="C11" s="7">
        <v>5</v>
      </c>
      <c r="D11" s="7" t="s">
        <v>451</v>
      </c>
      <c r="E11" s="7" t="s">
        <v>94</v>
      </c>
      <c r="F11" s="7" t="s">
        <v>488</v>
      </c>
      <c r="G11" s="7" t="s">
        <v>61</v>
      </c>
      <c r="H11" s="7" t="s">
        <v>62</v>
      </c>
      <c r="I11" s="7" t="s">
        <v>488</v>
      </c>
      <c r="J11" s="34" t="s">
        <v>489</v>
      </c>
      <c r="K11" s="1" t="s">
        <v>407</v>
      </c>
      <c r="L11" s="30">
        <v>1214</v>
      </c>
      <c r="M11" s="35">
        <v>607</v>
      </c>
    </row>
    <row r="12" spans="1:13" x14ac:dyDescent="0.35">
      <c r="A12" s="23" t="s">
        <v>34</v>
      </c>
      <c r="B12" s="7" t="s">
        <v>53</v>
      </c>
      <c r="C12" s="7">
        <v>5</v>
      </c>
      <c r="D12" s="7" t="s">
        <v>284</v>
      </c>
      <c r="E12" s="7" t="s">
        <v>94</v>
      </c>
      <c r="F12" s="7" t="s">
        <v>135</v>
      </c>
      <c r="G12" s="7" t="s">
        <v>240</v>
      </c>
      <c r="H12" s="1" t="s">
        <v>241</v>
      </c>
      <c r="I12" s="1" t="s">
        <v>242</v>
      </c>
      <c r="J12" s="47" t="s">
        <v>243</v>
      </c>
      <c r="K12" s="51" t="s">
        <v>408</v>
      </c>
      <c r="L12" s="30">
        <v>15953</v>
      </c>
      <c r="M12" s="35">
        <v>7977</v>
      </c>
    </row>
    <row r="13" spans="1:13" x14ac:dyDescent="0.35">
      <c r="A13" s="23" t="s">
        <v>433</v>
      </c>
      <c r="B13" s="7" t="s">
        <v>434</v>
      </c>
      <c r="C13" s="7">
        <v>1</v>
      </c>
      <c r="D13" s="7" t="s">
        <v>457</v>
      </c>
      <c r="E13" s="7" t="s">
        <v>500</v>
      </c>
      <c r="F13" s="11" t="s">
        <v>501</v>
      </c>
      <c r="G13" s="11" t="s">
        <v>61</v>
      </c>
      <c r="H13" s="1" t="s">
        <v>62</v>
      </c>
      <c r="I13" s="1" t="s">
        <v>501</v>
      </c>
      <c r="J13" s="26" t="s">
        <v>502</v>
      </c>
      <c r="K13" s="51" t="s">
        <v>406</v>
      </c>
      <c r="L13" s="30">
        <v>1804</v>
      </c>
      <c r="M13" s="35">
        <v>902</v>
      </c>
    </row>
    <row r="14" spans="1:13" x14ac:dyDescent="0.35">
      <c r="A14" s="23" t="s">
        <v>29</v>
      </c>
      <c r="B14" s="7" t="s">
        <v>48</v>
      </c>
      <c r="C14" s="7">
        <v>1</v>
      </c>
      <c r="D14" s="7" t="s">
        <v>285</v>
      </c>
      <c r="E14" s="7" t="s">
        <v>82</v>
      </c>
      <c r="F14" s="11" t="s">
        <v>272</v>
      </c>
      <c r="G14" s="11" t="s">
        <v>61</v>
      </c>
      <c r="H14" s="1" t="s">
        <v>62</v>
      </c>
      <c r="I14" s="1" t="s">
        <v>272</v>
      </c>
      <c r="J14" s="26" t="s">
        <v>273</v>
      </c>
      <c r="K14" s="51" t="s">
        <v>406</v>
      </c>
      <c r="L14" s="30">
        <v>11655</v>
      </c>
      <c r="M14" s="35">
        <v>5828</v>
      </c>
    </row>
    <row r="15" spans="1:13" x14ac:dyDescent="0.35">
      <c r="A15" s="23" t="s">
        <v>29</v>
      </c>
      <c r="B15" s="7" t="s">
        <v>48</v>
      </c>
      <c r="C15" s="7">
        <v>1</v>
      </c>
      <c r="D15" s="7" t="s">
        <v>441</v>
      </c>
      <c r="E15" s="7" t="s">
        <v>82</v>
      </c>
      <c r="F15" s="11" t="s">
        <v>416</v>
      </c>
      <c r="G15" s="11" t="s">
        <v>61</v>
      </c>
      <c r="H15" s="1" t="s">
        <v>62</v>
      </c>
      <c r="I15" s="1" t="s">
        <v>416</v>
      </c>
      <c r="J15" s="24" t="s">
        <v>469</v>
      </c>
      <c r="K15" s="51" t="s">
        <v>407</v>
      </c>
      <c r="L15" s="30">
        <v>99442</v>
      </c>
      <c r="M15" s="35">
        <v>49721</v>
      </c>
    </row>
    <row r="16" spans="1:13" ht="15.75" customHeight="1" x14ac:dyDescent="0.35">
      <c r="A16" s="23" t="s">
        <v>29</v>
      </c>
      <c r="B16" s="7" t="s">
        <v>48</v>
      </c>
      <c r="C16" s="7">
        <v>1</v>
      </c>
      <c r="D16" s="7" t="s">
        <v>411</v>
      </c>
      <c r="E16" s="7" t="s">
        <v>82</v>
      </c>
      <c r="F16" s="7" t="s">
        <v>416</v>
      </c>
      <c r="G16" s="7" t="s">
        <v>417</v>
      </c>
      <c r="H16" s="1" t="s">
        <v>418</v>
      </c>
      <c r="I16" s="1" t="s">
        <v>419</v>
      </c>
      <c r="J16" s="24" t="s">
        <v>420</v>
      </c>
      <c r="K16" s="51" t="s">
        <v>408</v>
      </c>
      <c r="L16" s="30">
        <v>9177</v>
      </c>
      <c r="M16" s="35">
        <v>4589</v>
      </c>
    </row>
    <row r="17" spans="1:13" x14ac:dyDescent="0.35">
      <c r="A17" s="23" t="s">
        <v>24</v>
      </c>
      <c r="B17" s="7" t="s">
        <v>43</v>
      </c>
      <c r="C17" s="7">
        <v>10</v>
      </c>
      <c r="D17" s="7" t="s">
        <v>286</v>
      </c>
      <c r="E17" s="7" t="s">
        <v>69</v>
      </c>
      <c r="F17" s="11" t="s">
        <v>133</v>
      </c>
      <c r="G17" s="11" t="s">
        <v>61</v>
      </c>
      <c r="H17" s="1" t="s">
        <v>62</v>
      </c>
      <c r="I17" s="1" t="s">
        <v>133</v>
      </c>
      <c r="J17" s="24" t="s">
        <v>134</v>
      </c>
      <c r="K17" s="51" t="s">
        <v>407</v>
      </c>
      <c r="L17" s="30">
        <v>7772</v>
      </c>
      <c r="M17" s="35">
        <v>3886</v>
      </c>
    </row>
    <row r="18" spans="1:13" x14ac:dyDescent="0.35">
      <c r="A18" s="23" t="s">
        <v>24</v>
      </c>
      <c r="B18" s="7" t="s">
        <v>43</v>
      </c>
      <c r="C18" s="7">
        <v>10</v>
      </c>
      <c r="D18" s="7" t="s">
        <v>452</v>
      </c>
      <c r="E18" s="7" t="s">
        <v>69</v>
      </c>
      <c r="F18" s="11" t="s">
        <v>490</v>
      </c>
      <c r="G18" s="11" t="s">
        <v>61</v>
      </c>
      <c r="H18" s="1" t="s">
        <v>62</v>
      </c>
      <c r="I18" s="1" t="s">
        <v>490</v>
      </c>
      <c r="J18" s="24" t="s">
        <v>491</v>
      </c>
      <c r="K18" s="51" t="s">
        <v>407</v>
      </c>
      <c r="L18" s="30">
        <v>7911</v>
      </c>
      <c r="M18" s="35">
        <v>3956</v>
      </c>
    </row>
    <row r="19" spans="1:13" x14ac:dyDescent="0.35">
      <c r="A19" s="23" t="s">
        <v>24</v>
      </c>
      <c r="B19" s="7" t="s">
        <v>43</v>
      </c>
      <c r="C19" s="7">
        <v>10</v>
      </c>
      <c r="D19" s="7" t="s">
        <v>287</v>
      </c>
      <c r="E19" s="7" t="s">
        <v>69</v>
      </c>
      <c r="F19" s="11" t="s">
        <v>89</v>
      </c>
      <c r="G19" s="11" t="s">
        <v>61</v>
      </c>
      <c r="H19" s="1" t="s">
        <v>62</v>
      </c>
      <c r="I19" s="1" t="s">
        <v>89</v>
      </c>
      <c r="J19" s="24" t="s">
        <v>90</v>
      </c>
      <c r="K19" s="51" t="s">
        <v>407</v>
      </c>
      <c r="L19" s="30">
        <v>67393</v>
      </c>
      <c r="M19" s="35">
        <v>33697</v>
      </c>
    </row>
    <row r="20" spans="1:13" x14ac:dyDescent="0.35">
      <c r="A20" s="23" t="s">
        <v>24</v>
      </c>
      <c r="B20" s="7" t="s">
        <v>43</v>
      </c>
      <c r="C20" s="7">
        <v>10</v>
      </c>
      <c r="D20" s="7" t="s">
        <v>288</v>
      </c>
      <c r="E20" s="7" t="s">
        <v>69</v>
      </c>
      <c r="F20" s="11" t="s">
        <v>109</v>
      </c>
      <c r="G20" s="11" t="s">
        <v>61</v>
      </c>
      <c r="H20" s="1" t="s">
        <v>62</v>
      </c>
      <c r="I20" s="1" t="s">
        <v>109</v>
      </c>
      <c r="J20" s="24" t="s">
        <v>110</v>
      </c>
      <c r="K20" s="51" t="s">
        <v>407</v>
      </c>
      <c r="L20" s="30">
        <v>121131</v>
      </c>
      <c r="M20" s="35">
        <v>60566</v>
      </c>
    </row>
    <row r="21" spans="1:13" x14ac:dyDescent="0.35">
      <c r="A21" s="23" t="s">
        <v>24</v>
      </c>
      <c r="B21" s="7" t="s">
        <v>43</v>
      </c>
      <c r="C21" s="7">
        <v>10</v>
      </c>
      <c r="D21" s="7" t="s">
        <v>289</v>
      </c>
      <c r="E21" s="7" t="s">
        <v>69</v>
      </c>
      <c r="F21" s="11" t="s">
        <v>70</v>
      </c>
      <c r="G21" s="11" t="s">
        <v>61</v>
      </c>
      <c r="H21" s="1" t="s">
        <v>62</v>
      </c>
      <c r="I21" s="1" t="s">
        <v>70</v>
      </c>
      <c r="J21" s="24" t="s">
        <v>71</v>
      </c>
      <c r="K21" s="51" t="s">
        <v>407</v>
      </c>
      <c r="L21" s="30">
        <v>52269</v>
      </c>
      <c r="M21" s="35">
        <v>26135</v>
      </c>
    </row>
    <row r="22" spans="1:13" x14ac:dyDescent="0.35">
      <c r="A22" s="23" t="s">
        <v>129</v>
      </c>
      <c r="B22" s="7" t="s">
        <v>131</v>
      </c>
      <c r="C22" s="7">
        <v>5</v>
      </c>
      <c r="D22" s="7" t="s">
        <v>290</v>
      </c>
      <c r="E22" s="7" t="s">
        <v>159</v>
      </c>
      <c r="F22" s="11" t="s">
        <v>160</v>
      </c>
      <c r="G22" s="11" t="s">
        <v>61</v>
      </c>
      <c r="H22" s="1" t="s">
        <v>62</v>
      </c>
      <c r="I22" s="1" t="s">
        <v>160</v>
      </c>
      <c r="J22" s="24" t="s">
        <v>161</v>
      </c>
      <c r="K22" s="51" t="s">
        <v>406</v>
      </c>
      <c r="L22" s="30">
        <v>10065</v>
      </c>
      <c r="M22" s="35">
        <v>5033</v>
      </c>
    </row>
    <row r="23" spans="1:13" x14ac:dyDescent="0.35">
      <c r="A23" s="23" t="s">
        <v>129</v>
      </c>
      <c r="B23" s="7" t="s">
        <v>131</v>
      </c>
      <c r="C23" s="7">
        <v>5</v>
      </c>
      <c r="D23" s="7" t="s">
        <v>454</v>
      </c>
      <c r="E23" s="7" t="s">
        <v>159</v>
      </c>
      <c r="F23" s="7" t="s">
        <v>494</v>
      </c>
      <c r="G23" s="7" t="s">
        <v>61</v>
      </c>
      <c r="H23" s="1" t="s">
        <v>62</v>
      </c>
      <c r="I23" s="1" t="s">
        <v>494</v>
      </c>
      <c r="J23" s="24" t="s">
        <v>495</v>
      </c>
      <c r="K23" s="51" t="s">
        <v>407</v>
      </c>
      <c r="L23" s="30">
        <v>1730</v>
      </c>
      <c r="M23" s="35">
        <v>865</v>
      </c>
    </row>
    <row r="24" spans="1:13" x14ac:dyDescent="0.35">
      <c r="A24" s="23" t="s">
        <v>129</v>
      </c>
      <c r="B24" s="7" t="s">
        <v>131</v>
      </c>
      <c r="C24" s="7">
        <v>5</v>
      </c>
      <c r="D24" s="7" t="s">
        <v>449</v>
      </c>
      <c r="E24" s="7" t="s">
        <v>159</v>
      </c>
      <c r="F24" s="11" t="s">
        <v>485</v>
      </c>
      <c r="G24" s="11" t="s">
        <v>61</v>
      </c>
      <c r="H24" s="1" t="s">
        <v>62</v>
      </c>
      <c r="I24" s="1" t="s">
        <v>485</v>
      </c>
      <c r="J24" s="24" t="s">
        <v>486</v>
      </c>
      <c r="K24" s="51" t="s">
        <v>407</v>
      </c>
      <c r="L24" s="30">
        <v>67174</v>
      </c>
      <c r="M24" s="35">
        <v>33587</v>
      </c>
    </row>
    <row r="25" spans="1:13" x14ac:dyDescent="0.35">
      <c r="A25" s="23" t="s">
        <v>129</v>
      </c>
      <c r="B25" s="7" t="s">
        <v>131</v>
      </c>
      <c r="C25" s="7">
        <v>5</v>
      </c>
      <c r="D25" s="7" t="s">
        <v>351</v>
      </c>
      <c r="E25" s="7" t="s">
        <v>159</v>
      </c>
      <c r="F25" s="11" t="s">
        <v>367</v>
      </c>
      <c r="G25" s="11" t="s">
        <v>61</v>
      </c>
      <c r="H25" s="1" t="s">
        <v>62</v>
      </c>
      <c r="I25" s="1" t="s">
        <v>367</v>
      </c>
      <c r="J25" s="24" t="s">
        <v>368</v>
      </c>
      <c r="K25" s="51" t="s">
        <v>407</v>
      </c>
      <c r="L25" s="30">
        <v>22229</v>
      </c>
      <c r="M25" s="35">
        <v>11115</v>
      </c>
    </row>
    <row r="26" spans="1:13" x14ac:dyDescent="0.35">
      <c r="A26" s="23" t="s">
        <v>129</v>
      </c>
      <c r="B26" s="7" t="s">
        <v>131</v>
      </c>
      <c r="C26" s="7">
        <v>5</v>
      </c>
      <c r="D26" s="7" t="s">
        <v>291</v>
      </c>
      <c r="E26" s="7" t="s">
        <v>159</v>
      </c>
      <c r="F26" s="7" t="s">
        <v>160</v>
      </c>
      <c r="G26" s="7" t="s">
        <v>228</v>
      </c>
      <c r="H26" s="1" t="s">
        <v>229</v>
      </c>
      <c r="I26" s="1" t="s">
        <v>230</v>
      </c>
      <c r="J26" s="24" t="s">
        <v>231</v>
      </c>
      <c r="K26" s="51" t="s">
        <v>408</v>
      </c>
      <c r="L26" s="30">
        <v>5238</v>
      </c>
      <c r="M26" s="35">
        <v>2619</v>
      </c>
    </row>
    <row r="27" spans="1:13" x14ac:dyDescent="0.35">
      <c r="A27" s="23" t="s">
        <v>21</v>
      </c>
      <c r="B27" s="7" t="s">
        <v>40</v>
      </c>
      <c r="C27" s="7">
        <v>1</v>
      </c>
      <c r="D27" s="7" t="s">
        <v>292</v>
      </c>
      <c r="E27" s="7" t="s">
        <v>59</v>
      </c>
      <c r="F27" s="11" t="s">
        <v>121</v>
      </c>
      <c r="G27" s="11" t="s">
        <v>61</v>
      </c>
      <c r="H27" s="1" t="s">
        <v>62</v>
      </c>
      <c r="I27" s="1" t="s">
        <v>121</v>
      </c>
      <c r="J27" s="24" t="s">
        <v>122</v>
      </c>
      <c r="K27" s="51" t="s">
        <v>406</v>
      </c>
      <c r="L27" s="30">
        <v>8346</v>
      </c>
      <c r="M27" s="35">
        <v>4173</v>
      </c>
    </row>
    <row r="28" spans="1:13" x14ac:dyDescent="0.35">
      <c r="A28" s="23" t="s">
        <v>21</v>
      </c>
      <c r="B28" s="7" t="s">
        <v>40</v>
      </c>
      <c r="C28" s="7">
        <v>1</v>
      </c>
      <c r="D28" s="7" t="s">
        <v>293</v>
      </c>
      <c r="E28" s="7" t="s">
        <v>59</v>
      </c>
      <c r="F28" s="11" t="s">
        <v>139</v>
      </c>
      <c r="G28" s="11" t="s">
        <v>61</v>
      </c>
      <c r="H28" s="1" t="s">
        <v>62</v>
      </c>
      <c r="I28" s="1" t="s">
        <v>139</v>
      </c>
      <c r="J28" s="24" t="s">
        <v>140</v>
      </c>
      <c r="K28" s="51" t="s">
        <v>407</v>
      </c>
      <c r="L28" s="30">
        <v>1836</v>
      </c>
      <c r="M28" s="35">
        <v>918</v>
      </c>
    </row>
    <row r="29" spans="1:13" x14ac:dyDescent="0.35">
      <c r="A29" s="23" t="s">
        <v>21</v>
      </c>
      <c r="B29" s="7" t="s">
        <v>40</v>
      </c>
      <c r="C29" s="7">
        <v>1</v>
      </c>
      <c r="D29" s="7" t="s">
        <v>294</v>
      </c>
      <c r="E29" s="7" t="s">
        <v>59</v>
      </c>
      <c r="F29" s="7" t="s">
        <v>145</v>
      </c>
      <c r="G29" s="7" t="s">
        <v>61</v>
      </c>
      <c r="H29" s="7" t="s">
        <v>62</v>
      </c>
      <c r="I29" s="7" t="s">
        <v>145</v>
      </c>
      <c r="J29" s="34" t="s">
        <v>146</v>
      </c>
      <c r="K29" s="1" t="s">
        <v>407</v>
      </c>
      <c r="L29" s="30">
        <v>18786</v>
      </c>
      <c r="M29" s="35">
        <v>9393</v>
      </c>
    </row>
    <row r="30" spans="1:13" x14ac:dyDescent="0.35">
      <c r="A30" s="23" t="s">
        <v>21</v>
      </c>
      <c r="B30" s="7" t="s">
        <v>40</v>
      </c>
      <c r="C30" s="7">
        <v>1</v>
      </c>
      <c r="D30" s="7" t="s">
        <v>295</v>
      </c>
      <c r="E30" s="7" t="s">
        <v>59</v>
      </c>
      <c r="F30" s="7" t="s">
        <v>60</v>
      </c>
      <c r="G30" s="7" t="s">
        <v>189</v>
      </c>
      <c r="H30" s="1" t="s">
        <v>190</v>
      </c>
      <c r="I30" s="1" t="s">
        <v>191</v>
      </c>
      <c r="J30" s="24" t="s">
        <v>192</v>
      </c>
      <c r="K30" s="51" t="s">
        <v>408</v>
      </c>
      <c r="L30" s="30">
        <v>7195</v>
      </c>
      <c r="M30" s="35">
        <v>3598</v>
      </c>
    </row>
    <row r="31" spans="1:13" x14ac:dyDescent="0.35">
      <c r="A31" s="23" t="s">
        <v>21</v>
      </c>
      <c r="B31" s="7" t="s">
        <v>40</v>
      </c>
      <c r="C31" s="7">
        <v>1</v>
      </c>
      <c r="D31" s="7" t="s">
        <v>296</v>
      </c>
      <c r="E31" s="7" t="s">
        <v>59</v>
      </c>
      <c r="F31" s="7" t="s">
        <v>60</v>
      </c>
      <c r="G31" s="7" t="s">
        <v>193</v>
      </c>
      <c r="H31" s="1" t="s">
        <v>194</v>
      </c>
      <c r="I31" s="1" t="s">
        <v>195</v>
      </c>
      <c r="J31" s="24" t="s">
        <v>196</v>
      </c>
      <c r="K31" s="51" t="s">
        <v>408</v>
      </c>
      <c r="L31" s="30">
        <v>4559</v>
      </c>
      <c r="M31" s="35">
        <v>2280</v>
      </c>
    </row>
    <row r="32" spans="1:13" x14ac:dyDescent="0.35">
      <c r="A32" s="23" t="s">
        <v>21</v>
      </c>
      <c r="B32" s="7" t="s">
        <v>40</v>
      </c>
      <c r="C32" s="7">
        <v>1</v>
      </c>
      <c r="D32" s="7" t="s">
        <v>297</v>
      </c>
      <c r="E32" s="7" t="s">
        <v>59</v>
      </c>
      <c r="F32" s="7" t="s">
        <v>60</v>
      </c>
      <c r="G32" s="7" t="s">
        <v>197</v>
      </c>
      <c r="H32" s="1" t="s">
        <v>198</v>
      </c>
      <c r="I32" s="1" t="s">
        <v>199</v>
      </c>
      <c r="J32" s="24" t="s">
        <v>200</v>
      </c>
      <c r="K32" s="51" t="s">
        <v>408</v>
      </c>
      <c r="L32" s="30">
        <v>3006</v>
      </c>
      <c r="M32" s="35">
        <v>1503</v>
      </c>
    </row>
    <row r="33" spans="1:13" x14ac:dyDescent="0.35">
      <c r="A33" s="23" t="s">
        <v>21</v>
      </c>
      <c r="B33" s="7" t="s">
        <v>40</v>
      </c>
      <c r="C33" s="7">
        <v>1</v>
      </c>
      <c r="D33" s="7" t="s">
        <v>352</v>
      </c>
      <c r="E33" s="7" t="s">
        <v>59</v>
      </c>
      <c r="F33" s="11" t="s">
        <v>369</v>
      </c>
      <c r="G33" s="11" t="s">
        <v>370</v>
      </c>
      <c r="H33" s="1" t="s">
        <v>371</v>
      </c>
      <c r="I33" s="1" t="s">
        <v>372</v>
      </c>
      <c r="J33" s="24" t="s">
        <v>373</v>
      </c>
      <c r="K33" s="51" t="s">
        <v>408</v>
      </c>
      <c r="L33" s="30">
        <v>1228</v>
      </c>
      <c r="M33" s="35">
        <v>614</v>
      </c>
    </row>
    <row r="34" spans="1:13" x14ac:dyDescent="0.35">
      <c r="A34" s="23" t="s">
        <v>21</v>
      </c>
      <c r="B34" s="7" t="s">
        <v>40</v>
      </c>
      <c r="C34" s="7">
        <v>1</v>
      </c>
      <c r="D34" s="7" t="s">
        <v>353</v>
      </c>
      <c r="E34" s="7" t="s">
        <v>59</v>
      </c>
      <c r="F34" s="7" t="s">
        <v>121</v>
      </c>
      <c r="G34" s="7" t="s">
        <v>374</v>
      </c>
      <c r="H34" s="1" t="s">
        <v>375</v>
      </c>
      <c r="I34" s="1" t="s">
        <v>376</v>
      </c>
      <c r="J34" s="24" t="s">
        <v>377</v>
      </c>
      <c r="K34" s="51" t="s">
        <v>408</v>
      </c>
      <c r="L34" s="30">
        <v>3692</v>
      </c>
      <c r="M34" s="35">
        <v>1846</v>
      </c>
    </row>
    <row r="35" spans="1:13" x14ac:dyDescent="0.35">
      <c r="A35" s="23" t="s">
        <v>21</v>
      </c>
      <c r="B35" s="7" t="s">
        <v>40</v>
      </c>
      <c r="C35" s="7">
        <v>1</v>
      </c>
      <c r="D35" s="7" t="s">
        <v>298</v>
      </c>
      <c r="E35" s="7" t="s">
        <v>59</v>
      </c>
      <c r="F35" s="7" t="s">
        <v>93</v>
      </c>
      <c r="G35" s="7" t="s">
        <v>214</v>
      </c>
      <c r="H35" s="1" t="s">
        <v>215</v>
      </c>
      <c r="I35" s="1" t="s">
        <v>216</v>
      </c>
      <c r="J35" s="24" t="s">
        <v>217</v>
      </c>
      <c r="K35" s="51" t="s">
        <v>408</v>
      </c>
      <c r="L35" s="30">
        <v>7604</v>
      </c>
      <c r="M35" s="35">
        <v>3802</v>
      </c>
    </row>
    <row r="36" spans="1:13" x14ac:dyDescent="0.35">
      <c r="A36" s="23" t="s">
        <v>21</v>
      </c>
      <c r="B36" s="7" t="s">
        <v>40</v>
      </c>
      <c r="C36" s="7">
        <v>1</v>
      </c>
      <c r="D36" s="7" t="s">
        <v>299</v>
      </c>
      <c r="E36" s="7" t="s">
        <v>59</v>
      </c>
      <c r="F36" s="7" t="s">
        <v>218</v>
      </c>
      <c r="G36" s="7" t="s">
        <v>219</v>
      </c>
      <c r="H36" s="1" t="s">
        <v>220</v>
      </c>
      <c r="I36" s="1" t="s">
        <v>221</v>
      </c>
      <c r="J36" s="24" t="s">
        <v>222</v>
      </c>
      <c r="K36" s="51" t="s">
        <v>408</v>
      </c>
      <c r="L36" s="30">
        <v>5763</v>
      </c>
      <c r="M36" s="35">
        <v>2882</v>
      </c>
    </row>
    <row r="37" spans="1:13" x14ac:dyDescent="0.35">
      <c r="A37" s="23" t="s">
        <v>21</v>
      </c>
      <c r="B37" s="7" t="s">
        <v>40</v>
      </c>
      <c r="C37" s="7">
        <v>1</v>
      </c>
      <c r="D37" s="7" t="s">
        <v>300</v>
      </c>
      <c r="E37" s="7" t="s">
        <v>59</v>
      </c>
      <c r="F37" s="7" t="s">
        <v>60</v>
      </c>
      <c r="G37" s="7" t="s">
        <v>236</v>
      </c>
      <c r="H37" s="1" t="s">
        <v>237</v>
      </c>
      <c r="I37" s="1" t="s">
        <v>238</v>
      </c>
      <c r="J37" s="24" t="s">
        <v>239</v>
      </c>
      <c r="K37" s="51" t="s">
        <v>408</v>
      </c>
      <c r="L37" s="30">
        <v>6743</v>
      </c>
      <c r="M37" s="35">
        <v>3372</v>
      </c>
    </row>
    <row r="38" spans="1:13" x14ac:dyDescent="0.35">
      <c r="A38" s="23" t="s">
        <v>21</v>
      </c>
      <c r="B38" s="7" t="s">
        <v>40</v>
      </c>
      <c r="C38" s="7">
        <v>1</v>
      </c>
      <c r="D38" s="7" t="s">
        <v>301</v>
      </c>
      <c r="E38" s="7" t="s">
        <v>59</v>
      </c>
      <c r="F38" s="7" t="s">
        <v>88</v>
      </c>
      <c r="G38" s="7" t="s">
        <v>246</v>
      </c>
      <c r="H38" s="1" t="s">
        <v>247</v>
      </c>
      <c r="I38" s="1" t="s">
        <v>248</v>
      </c>
      <c r="J38" s="24" t="s">
        <v>249</v>
      </c>
      <c r="K38" s="51" t="s">
        <v>408</v>
      </c>
      <c r="L38" s="30">
        <v>4968</v>
      </c>
      <c r="M38" s="35">
        <v>2484</v>
      </c>
    </row>
    <row r="39" spans="1:13" x14ac:dyDescent="0.35">
      <c r="A39" s="23" t="s">
        <v>21</v>
      </c>
      <c r="B39" s="7" t="s">
        <v>40</v>
      </c>
      <c r="C39" s="7">
        <v>1</v>
      </c>
      <c r="D39" s="7" t="s">
        <v>302</v>
      </c>
      <c r="E39" s="7" t="s">
        <v>59</v>
      </c>
      <c r="F39" s="7" t="s">
        <v>121</v>
      </c>
      <c r="G39" s="7" t="s">
        <v>255</v>
      </c>
      <c r="H39" s="1" t="s">
        <v>256</v>
      </c>
      <c r="I39" s="1" t="s">
        <v>257</v>
      </c>
      <c r="J39" s="24" t="s">
        <v>258</v>
      </c>
      <c r="K39" s="51" t="s">
        <v>408</v>
      </c>
      <c r="L39" s="30">
        <v>10584</v>
      </c>
      <c r="M39" s="35">
        <v>5292</v>
      </c>
    </row>
    <row r="40" spans="1:13" x14ac:dyDescent="0.35">
      <c r="A40" s="23" t="s">
        <v>21</v>
      </c>
      <c r="B40" s="7" t="s">
        <v>40</v>
      </c>
      <c r="C40" s="7">
        <v>1</v>
      </c>
      <c r="D40" s="7" t="s">
        <v>458</v>
      </c>
      <c r="E40" s="7" t="s">
        <v>59</v>
      </c>
      <c r="F40" s="7" t="s">
        <v>88</v>
      </c>
      <c r="G40" s="7" t="s">
        <v>263</v>
      </c>
      <c r="H40" s="1" t="s">
        <v>264</v>
      </c>
      <c r="I40" s="1" t="s">
        <v>265</v>
      </c>
      <c r="J40" s="24" t="s">
        <v>266</v>
      </c>
      <c r="K40" s="51" t="s">
        <v>408</v>
      </c>
      <c r="L40" s="30">
        <v>15660</v>
      </c>
      <c r="M40" s="35">
        <v>7830</v>
      </c>
    </row>
    <row r="41" spans="1:13" x14ac:dyDescent="0.35">
      <c r="A41" s="23" t="s">
        <v>23</v>
      </c>
      <c r="B41" s="7" t="s">
        <v>42</v>
      </c>
      <c r="C41" s="7">
        <v>1</v>
      </c>
      <c r="D41" s="7" t="s">
        <v>303</v>
      </c>
      <c r="E41" s="7" t="s">
        <v>66</v>
      </c>
      <c r="F41" s="11" t="s">
        <v>67</v>
      </c>
      <c r="G41" s="11" t="s">
        <v>61</v>
      </c>
      <c r="H41" s="1" t="s">
        <v>62</v>
      </c>
      <c r="I41" s="1" t="s">
        <v>67</v>
      </c>
      <c r="J41" s="24" t="s">
        <v>68</v>
      </c>
      <c r="K41" s="51" t="s">
        <v>407</v>
      </c>
      <c r="L41" s="30">
        <v>32937</v>
      </c>
      <c r="M41" s="35">
        <v>16469</v>
      </c>
    </row>
    <row r="42" spans="1:13" x14ac:dyDescent="0.35">
      <c r="A42" s="23" t="s">
        <v>23</v>
      </c>
      <c r="B42" s="7" t="s">
        <v>42</v>
      </c>
      <c r="C42" s="7">
        <v>1</v>
      </c>
      <c r="D42" s="7" t="s">
        <v>304</v>
      </c>
      <c r="E42" s="7" t="s">
        <v>66</v>
      </c>
      <c r="F42" s="11" t="s">
        <v>143</v>
      </c>
      <c r="G42" s="11" t="s">
        <v>61</v>
      </c>
      <c r="H42" s="1" t="s">
        <v>62</v>
      </c>
      <c r="I42" s="1" t="s">
        <v>143</v>
      </c>
      <c r="J42" s="24" t="s">
        <v>144</v>
      </c>
      <c r="K42" s="51" t="s">
        <v>407</v>
      </c>
      <c r="L42" s="30">
        <v>16930</v>
      </c>
      <c r="M42" s="35">
        <v>8465</v>
      </c>
    </row>
    <row r="43" spans="1:13" x14ac:dyDescent="0.35">
      <c r="A43" s="23" t="s">
        <v>23</v>
      </c>
      <c r="B43" s="7" t="s">
        <v>42</v>
      </c>
      <c r="C43" s="7">
        <v>1</v>
      </c>
      <c r="D43" s="7" t="s">
        <v>305</v>
      </c>
      <c r="E43" s="7" t="s">
        <v>66</v>
      </c>
      <c r="F43" s="11" t="s">
        <v>157</v>
      </c>
      <c r="G43" s="11" t="s">
        <v>61</v>
      </c>
      <c r="H43" s="1" t="s">
        <v>62</v>
      </c>
      <c r="I43" s="1" t="s">
        <v>157</v>
      </c>
      <c r="J43" s="24" t="s">
        <v>158</v>
      </c>
      <c r="K43" s="51" t="s">
        <v>407</v>
      </c>
      <c r="L43" s="30">
        <v>9283</v>
      </c>
      <c r="M43" s="35">
        <v>4642</v>
      </c>
    </row>
    <row r="44" spans="1:13" x14ac:dyDescent="0.35">
      <c r="A44" s="23" t="s">
        <v>32</v>
      </c>
      <c r="B44" s="7" t="s">
        <v>51</v>
      </c>
      <c r="C44" s="7">
        <v>2</v>
      </c>
      <c r="D44" s="7" t="s">
        <v>354</v>
      </c>
      <c r="E44" s="7" t="s">
        <v>87</v>
      </c>
      <c r="F44" s="11" t="s">
        <v>378</v>
      </c>
      <c r="G44" s="11" t="s">
        <v>61</v>
      </c>
      <c r="H44" s="1" t="s">
        <v>62</v>
      </c>
      <c r="I44" s="1" t="s">
        <v>378</v>
      </c>
      <c r="J44" s="24" t="s">
        <v>379</v>
      </c>
      <c r="K44" s="51" t="s">
        <v>407</v>
      </c>
      <c r="L44" s="30">
        <v>194806</v>
      </c>
      <c r="M44" s="35">
        <v>97403</v>
      </c>
    </row>
    <row r="45" spans="1:13" x14ac:dyDescent="0.35">
      <c r="A45" s="23" t="s">
        <v>32</v>
      </c>
      <c r="B45" s="7" t="s">
        <v>51</v>
      </c>
      <c r="C45" s="7">
        <v>2</v>
      </c>
      <c r="D45" s="7" t="s">
        <v>306</v>
      </c>
      <c r="E45" s="7" t="s">
        <v>87</v>
      </c>
      <c r="F45" s="7" t="s">
        <v>96</v>
      </c>
      <c r="G45" s="7" t="s">
        <v>61</v>
      </c>
      <c r="H45" s="7" t="s">
        <v>62</v>
      </c>
      <c r="I45" s="7" t="s">
        <v>96</v>
      </c>
      <c r="J45" s="34" t="s">
        <v>97</v>
      </c>
      <c r="K45" s="1" t="s">
        <v>407</v>
      </c>
      <c r="L45" s="30">
        <v>22439</v>
      </c>
      <c r="M45" s="35">
        <v>11220</v>
      </c>
    </row>
    <row r="46" spans="1:13" x14ac:dyDescent="0.35">
      <c r="A46" s="23" t="s">
        <v>32</v>
      </c>
      <c r="B46" s="7" t="s">
        <v>51</v>
      </c>
      <c r="C46" s="7">
        <v>2</v>
      </c>
      <c r="D46" s="7" t="s">
        <v>307</v>
      </c>
      <c r="E46" s="7" t="s">
        <v>87</v>
      </c>
      <c r="F46" s="7" t="s">
        <v>114</v>
      </c>
      <c r="G46" s="7" t="s">
        <v>61</v>
      </c>
      <c r="H46" s="1" t="s">
        <v>62</v>
      </c>
      <c r="I46" s="1" t="s">
        <v>114</v>
      </c>
      <c r="J46" s="24" t="s">
        <v>115</v>
      </c>
      <c r="K46" s="51" t="s">
        <v>407</v>
      </c>
      <c r="L46" s="30">
        <v>82137</v>
      </c>
      <c r="M46" s="35">
        <v>41069</v>
      </c>
    </row>
    <row r="47" spans="1:13" x14ac:dyDescent="0.35">
      <c r="A47" s="23" t="s">
        <v>32</v>
      </c>
      <c r="B47" s="7" t="s">
        <v>51</v>
      </c>
      <c r="C47" s="7">
        <v>2</v>
      </c>
      <c r="D47" s="7" t="s">
        <v>453</v>
      </c>
      <c r="E47" s="7" t="s">
        <v>87</v>
      </c>
      <c r="F47" s="7" t="s">
        <v>492</v>
      </c>
      <c r="G47" s="7" t="s">
        <v>61</v>
      </c>
      <c r="H47" s="7" t="s">
        <v>62</v>
      </c>
      <c r="I47" s="7" t="s">
        <v>492</v>
      </c>
      <c r="J47" s="34" t="s">
        <v>493</v>
      </c>
      <c r="K47" s="1" t="s">
        <v>407</v>
      </c>
      <c r="L47" s="30">
        <v>10815</v>
      </c>
      <c r="M47" s="35">
        <v>5408</v>
      </c>
    </row>
    <row r="48" spans="1:13" x14ac:dyDescent="0.35">
      <c r="A48" s="23" t="s">
        <v>32</v>
      </c>
      <c r="B48" s="7" t="s">
        <v>51</v>
      </c>
      <c r="C48" s="7">
        <v>2</v>
      </c>
      <c r="D48" s="7" t="s">
        <v>308</v>
      </c>
      <c r="E48" s="7" t="s">
        <v>87</v>
      </c>
      <c r="F48" s="7" t="s">
        <v>147</v>
      </c>
      <c r="G48" s="7" t="s">
        <v>61</v>
      </c>
      <c r="H48" s="1" t="s">
        <v>62</v>
      </c>
      <c r="I48" s="1" t="s">
        <v>147</v>
      </c>
      <c r="J48" s="24" t="s">
        <v>148</v>
      </c>
      <c r="K48" s="51" t="s">
        <v>407</v>
      </c>
      <c r="L48" s="30">
        <v>74377</v>
      </c>
      <c r="M48" s="35">
        <v>37189</v>
      </c>
    </row>
    <row r="49" spans="1:13" x14ac:dyDescent="0.35">
      <c r="A49" s="23" t="s">
        <v>32</v>
      </c>
      <c r="B49" s="7" t="s">
        <v>51</v>
      </c>
      <c r="C49" s="7">
        <v>2</v>
      </c>
      <c r="D49" s="7" t="s">
        <v>309</v>
      </c>
      <c r="E49" s="7" t="s">
        <v>87</v>
      </c>
      <c r="F49" s="7" t="s">
        <v>117</v>
      </c>
      <c r="G49" s="7" t="s">
        <v>61</v>
      </c>
      <c r="H49" s="7" t="s">
        <v>62</v>
      </c>
      <c r="I49" s="7" t="s">
        <v>117</v>
      </c>
      <c r="J49" s="34" t="s">
        <v>118</v>
      </c>
      <c r="K49" s="1" t="s">
        <v>407</v>
      </c>
      <c r="L49" s="30">
        <v>34914</v>
      </c>
      <c r="M49" s="35">
        <v>17457</v>
      </c>
    </row>
    <row r="50" spans="1:13" x14ac:dyDescent="0.35">
      <c r="A50" s="23" t="s">
        <v>32</v>
      </c>
      <c r="B50" s="7" t="s">
        <v>51</v>
      </c>
      <c r="C50" s="7">
        <v>2</v>
      </c>
      <c r="D50" s="7" t="s">
        <v>310</v>
      </c>
      <c r="E50" s="7" t="s">
        <v>87</v>
      </c>
      <c r="F50" s="7" t="s">
        <v>153</v>
      </c>
      <c r="G50" s="7" t="s">
        <v>61</v>
      </c>
      <c r="H50" s="7" t="s">
        <v>62</v>
      </c>
      <c r="I50" s="7" t="s">
        <v>153</v>
      </c>
      <c r="J50" s="34" t="s">
        <v>154</v>
      </c>
      <c r="K50" s="1" t="s">
        <v>407</v>
      </c>
      <c r="L50" s="30">
        <v>19440</v>
      </c>
      <c r="M50" s="35">
        <v>9720</v>
      </c>
    </row>
    <row r="51" spans="1:13" x14ac:dyDescent="0.35">
      <c r="A51" s="23" t="s">
        <v>32</v>
      </c>
      <c r="B51" s="7" t="s">
        <v>51</v>
      </c>
      <c r="C51" s="7">
        <v>2</v>
      </c>
      <c r="D51" s="7" t="s">
        <v>311</v>
      </c>
      <c r="E51" s="7" t="s">
        <v>87</v>
      </c>
      <c r="F51" s="11" t="s">
        <v>155</v>
      </c>
      <c r="G51" s="11" t="s">
        <v>61</v>
      </c>
      <c r="H51" s="1" t="s">
        <v>62</v>
      </c>
      <c r="I51" s="1" t="s">
        <v>155</v>
      </c>
      <c r="J51" s="24" t="s">
        <v>156</v>
      </c>
      <c r="K51" s="51" t="s">
        <v>407</v>
      </c>
      <c r="L51" s="30">
        <v>108303</v>
      </c>
      <c r="M51" s="35">
        <v>54152</v>
      </c>
    </row>
    <row r="52" spans="1:13" x14ac:dyDescent="0.35">
      <c r="A52" s="23" t="s">
        <v>32</v>
      </c>
      <c r="B52" s="7" t="s">
        <v>51</v>
      </c>
      <c r="C52" s="7">
        <v>2</v>
      </c>
      <c r="D52" s="7" t="s">
        <v>312</v>
      </c>
      <c r="E52" s="7" t="s">
        <v>87</v>
      </c>
      <c r="F52" s="11" t="s">
        <v>119</v>
      </c>
      <c r="G52" s="11" t="s">
        <v>61</v>
      </c>
      <c r="H52" s="1" t="s">
        <v>62</v>
      </c>
      <c r="I52" s="1" t="s">
        <v>119</v>
      </c>
      <c r="J52" s="24" t="s">
        <v>120</v>
      </c>
      <c r="K52" s="51" t="s">
        <v>407</v>
      </c>
      <c r="L52" s="30">
        <v>54843</v>
      </c>
      <c r="M52" s="35">
        <v>27422</v>
      </c>
    </row>
    <row r="53" spans="1:13" x14ac:dyDescent="0.35">
      <c r="A53" s="23" t="s">
        <v>32</v>
      </c>
      <c r="B53" s="7" t="s">
        <v>51</v>
      </c>
      <c r="C53" s="7">
        <v>2</v>
      </c>
      <c r="D53" s="7" t="s">
        <v>355</v>
      </c>
      <c r="E53" s="7" t="s">
        <v>87</v>
      </c>
      <c r="F53" s="7" t="s">
        <v>380</v>
      </c>
      <c r="G53" s="7" t="s">
        <v>61</v>
      </c>
      <c r="H53" s="7" t="s">
        <v>62</v>
      </c>
      <c r="I53" s="7" t="s">
        <v>380</v>
      </c>
      <c r="J53" s="34" t="s">
        <v>381</v>
      </c>
      <c r="K53" s="1" t="s">
        <v>407</v>
      </c>
      <c r="L53" s="30">
        <v>101803</v>
      </c>
      <c r="M53" s="35">
        <v>50902</v>
      </c>
    </row>
    <row r="54" spans="1:13" x14ac:dyDescent="0.35">
      <c r="A54" s="23" t="s">
        <v>32</v>
      </c>
      <c r="B54" s="7" t="s">
        <v>51</v>
      </c>
      <c r="C54" s="7">
        <v>2</v>
      </c>
      <c r="D54" s="7" t="s">
        <v>313</v>
      </c>
      <c r="E54" s="7" t="s">
        <v>87</v>
      </c>
      <c r="F54" s="7" t="s">
        <v>205</v>
      </c>
      <c r="G54" s="7" t="s">
        <v>206</v>
      </c>
      <c r="H54" s="1" t="s">
        <v>207</v>
      </c>
      <c r="I54" s="1" t="s">
        <v>208</v>
      </c>
      <c r="J54" s="24" t="s">
        <v>209</v>
      </c>
      <c r="K54" s="51" t="s">
        <v>408</v>
      </c>
      <c r="L54" s="30">
        <v>56293</v>
      </c>
      <c r="M54" s="35">
        <v>28147</v>
      </c>
    </row>
    <row r="55" spans="1:13" x14ac:dyDescent="0.35">
      <c r="A55" s="23" t="s">
        <v>32</v>
      </c>
      <c r="B55" s="7" t="s">
        <v>51</v>
      </c>
      <c r="C55" s="7">
        <v>2</v>
      </c>
      <c r="D55" s="7" t="s">
        <v>314</v>
      </c>
      <c r="E55" s="7" t="s">
        <v>87</v>
      </c>
      <c r="F55" s="7" t="s">
        <v>205</v>
      </c>
      <c r="G55" s="7" t="s">
        <v>274</v>
      </c>
      <c r="H55" s="1" t="s">
        <v>275</v>
      </c>
      <c r="I55" s="1" t="s">
        <v>276</v>
      </c>
      <c r="J55" s="24" t="s">
        <v>277</v>
      </c>
      <c r="K55" s="51" t="s">
        <v>408</v>
      </c>
      <c r="L55" s="30">
        <v>7248</v>
      </c>
      <c r="M55" s="35">
        <v>3624</v>
      </c>
    </row>
    <row r="56" spans="1:13" x14ac:dyDescent="0.35">
      <c r="A56" s="23" t="s">
        <v>26</v>
      </c>
      <c r="B56" s="7" t="s">
        <v>45</v>
      </c>
      <c r="C56" s="7">
        <v>22</v>
      </c>
      <c r="D56" s="7" t="s">
        <v>315</v>
      </c>
      <c r="E56" s="7" t="s">
        <v>75</v>
      </c>
      <c r="F56" s="11" t="s">
        <v>76</v>
      </c>
      <c r="G56" s="11" t="s">
        <v>61</v>
      </c>
      <c r="H56" s="1" t="s">
        <v>62</v>
      </c>
      <c r="I56" s="1" t="s">
        <v>76</v>
      </c>
      <c r="J56" s="24" t="s">
        <v>77</v>
      </c>
      <c r="K56" s="51" t="s">
        <v>407</v>
      </c>
      <c r="L56" s="30">
        <v>96438</v>
      </c>
      <c r="M56" s="35">
        <v>48219</v>
      </c>
    </row>
    <row r="57" spans="1:13" x14ac:dyDescent="0.35">
      <c r="A57" s="23" t="s">
        <v>26</v>
      </c>
      <c r="B57" s="7" t="s">
        <v>45</v>
      </c>
      <c r="C57" s="7">
        <v>22</v>
      </c>
      <c r="D57" s="7" t="s">
        <v>316</v>
      </c>
      <c r="E57" s="7" t="s">
        <v>75</v>
      </c>
      <c r="F57" s="7" t="s">
        <v>103</v>
      </c>
      <c r="G57" s="7" t="s">
        <v>61</v>
      </c>
      <c r="H57" s="7" t="s">
        <v>62</v>
      </c>
      <c r="I57" s="7" t="s">
        <v>103</v>
      </c>
      <c r="J57" s="34" t="s">
        <v>104</v>
      </c>
      <c r="K57" s="1" t="s">
        <v>407</v>
      </c>
      <c r="L57" s="30">
        <v>7303</v>
      </c>
      <c r="M57" s="35">
        <v>3652</v>
      </c>
    </row>
    <row r="58" spans="1:13" x14ac:dyDescent="0.35">
      <c r="A58" s="23" t="s">
        <v>36</v>
      </c>
      <c r="B58" s="1" t="s">
        <v>55</v>
      </c>
      <c r="C58" s="7">
        <v>5</v>
      </c>
      <c r="D58" s="7" t="s">
        <v>317</v>
      </c>
      <c r="E58" s="7" t="s">
        <v>100</v>
      </c>
      <c r="F58" s="11" t="s">
        <v>162</v>
      </c>
      <c r="G58" s="11" t="s">
        <v>61</v>
      </c>
      <c r="H58" s="1" t="s">
        <v>62</v>
      </c>
      <c r="I58" s="1" t="s">
        <v>162</v>
      </c>
      <c r="J58" s="24" t="s">
        <v>163</v>
      </c>
      <c r="K58" s="51" t="s">
        <v>406</v>
      </c>
      <c r="L58" s="30">
        <v>918</v>
      </c>
      <c r="M58" s="35">
        <v>459</v>
      </c>
    </row>
    <row r="59" spans="1:13" x14ac:dyDescent="0.35">
      <c r="A59" s="23" t="s">
        <v>36</v>
      </c>
      <c r="B59" s="7" t="s">
        <v>55</v>
      </c>
      <c r="C59" s="7">
        <v>5</v>
      </c>
      <c r="D59" s="7" t="s">
        <v>445</v>
      </c>
      <c r="E59" s="7" t="s">
        <v>100</v>
      </c>
      <c r="F59" s="7" t="s">
        <v>476</v>
      </c>
      <c r="G59" s="7" t="s">
        <v>61</v>
      </c>
      <c r="H59" s="1" t="s">
        <v>62</v>
      </c>
      <c r="I59" s="1" t="s">
        <v>476</v>
      </c>
      <c r="J59" s="24" t="s">
        <v>477</v>
      </c>
      <c r="K59" s="51" t="s">
        <v>407</v>
      </c>
      <c r="L59" s="30">
        <v>54597</v>
      </c>
      <c r="M59" s="35">
        <v>27299</v>
      </c>
    </row>
    <row r="60" spans="1:13" x14ac:dyDescent="0.35">
      <c r="A60" s="23" t="s">
        <v>36</v>
      </c>
      <c r="B60" s="7" t="s">
        <v>55</v>
      </c>
      <c r="C60" s="7">
        <v>5</v>
      </c>
      <c r="D60" s="7" t="s">
        <v>318</v>
      </c>
      <c r="E60" s="7" t="s">
        <v>100</v>
      </c>
      <c r="F60" s="11" t="s">
        <v>101</v>
      </c>
      <c r="G60" s="11" t="s">
        <v>61</v>
      </c>
      <c r="H60" s="1" t="s">
        <v>62</v>
      </c>
      <c r="I60" s="1" t="s">
        <v>101</v>
      </c>
      <c r="J60" s="24" t="s">
        <v>102</v>
      </c>
      <c r="K60" s="51" t="s">
        <v>407</v>
      </c>
      <c r="L60" s="30">
        <v>112991</v>
      </c>
      <c r="M60" s="35">
        <v>56496</v>
      </c>
    </row>
    <row r="61" spans="1:13" x14ac:dyDescent="0.35">
      <c r="A61" s="23" t="s">
        <v>36</v>
      </c>
      <c r="B61" s="7" t="s">
        <v>55</v>
      </c>
      <c r="C61" s="7">
        <v>5</v>
      </c>
      <c r="D61" s="7" t="s">
        <v>446</v>
      </c>
      <c r="E61" s="7" t="s">
        <v>100</v>
      </c>
      <c r="F61" s="11" t="s">
        <v>478</v>
      </c>
      <c r="G61" s="11" t="s">
        <v>61</v>
      </c>
      <c r="H61" s="1" t="s">
        <v>62</v>
      </c>
      <c r="I61" s="1" t="s">
        <v>478</v>
      </c>
      <c r="J61" s="24" t="s">
        <v>479</v>
      </c>
      <c r="K61" s="51" t="s">
        <v>407</v>
      </c>
      <c r="L61" s="30">
        <v>40074</v>
      </c>
      <c r="M61" s="35">
        <v>20037</v>
      </c>
    </row>
    <row r="62" spans="1:13" x14ac:dyDescent="0.35">
      <c r="A62" s="23" t="s">
        <v>36</v>
      </c>
      <c r="B62" s="7" t="s">
        <v>55</v>
      </c>
      <c r="C62" s="7">
        <v>5</v>
      </c>
      <c r="D62" s="7" t="s">
        <v>319</v>
      </c>
      <c r="E62" s="7" t="s">
        <v>100</v>
      </c>
      <c r="F62" s="7" t="s">
        <v>105</v>
      </c>
      <c r="G62" s="7" t="s">
        <v>61</v>
      </c>
      <c r="H62" s="1" t="s">
        <v>62</v>
      </c>
      <c r="I62" s="1" t="s">
        <v>105</v>
      </c>
      <c r="J62" s="24" t="s">
        <v>106</v>
      </c>
      <c r="K62" s="51" t="s">
        <v>407</v>
      </c>
      <c r="L62" s="30">
        <v>8313</v>
      </c>
      <c r="M62" s="35">
        <v>4157</v>
      </c>
    </row>
    <row r="63" spans="1:13" x14ac:dyDescent="0.35">
      <c r="A63" s="23" t="s">
        <v>36</v>
      </c>
      <c r="B63" s="7" t="s">
        <v>55</v>
      </c>
      <c r="C63" s="7">
        <v>5</v>
      </c>
      <c r="D63" s="7" t="s">
        <v>320</v>
      </c>
      <c r="E63" s="7" t="s">
        <v>100</v>
      </c>
      <c r="F63" s="7" t="s">
        <v>151</v>
      </c>
      <c r="G63" s="7" t="s">
        <v>61</v>
      </c>
      <c r="H63" s="1" t="s">
        <v>62</v>
      </c>
      <c r="I63" s="1" t="s">
        <v>151</v>
      </c>
      <c r="J63" s="24" t="s">
        <v>152</v>
      </c>
      <c r="K63" s="51" t="s">
        <v>407</v>
      </c>
      <c r="L63" s="30">
        <v>27446</v>
      </c>
      <c r="M63" s="35">
        <v>13723</v>
      </c>
    </row>
    <row r="64" spans="1:13" x14ac:dyDescent="0.35">
      <c r="A64" s="23" t="s">
        <v>39</v>
      </c>
      <c r="B64" s="7" t="s">
        <v>58</v>
      </c>
      <c r="C64" s="7">
        <v>1</v>
      </c>
      <c r="D64" s="7" t="s">
        <v>443</v>
      </c>
      <c r="E64" s="7" t="s">
        <v>123</v>
      </c>
      <c r="F64" s="11" t="s">
        <v>472</v>
      </c>
      <c r="G64" s="11" t="s">
        <v>61</v>
      </c>
      <c r="H64" s="1" t="s">
        <v>62</v>
      </c>
      <c r="I64" s="1" t="s">
        <v>472</v>
      </c>
      <c r="J64" s="24" t="s">
        <v>473</v>
      </c>
      <c r="K64" s="51" t="s">
        <v>407</v>
      </c>
      <c r="L64" s="30">
        <v>7870</v>
      </c>
      <c r="M64" s="35">
        <v>3935</v>
      </c>
    </row>
    <row r="65" spans="1:13" x14ac:dyDescent="0.35">
      <c r="A65" s="23" t="s">
        <v>39</v>
      </c>
      <c r="B65" s="7" t="s">
        <v>58</v>
      </c>
      <c r="C65" s="7">
        <v>1</v>
      </c>
      <c r="D65" s="7" t="s">
        <v>321</v>
      </c>
      <c r="E65" s="7" t="s">
        <v>123</v>
      </c>
      <c r="F65" s="11" t="s">
        <v>267</v>
      </c>
      <c r="G65" s="11" t="s">
        <v>268</v>
      </c>
      <c r="H65" s="1" t="s">
        <v>269</v>
      </c>
      <c r="I65" s="1" t="s">
        <v>270</v>
      </c>
      <c r="J65" s="24" t="s">
        <v>271</v>
      </c>
      <c r="K65" s="51" t="s">
        <v>408</v>
      </c>
      <c r="L65" s="30">
        <v>5278</v>
      </c>
      <c r="M65" s="35">
        <v>2639</v>
      </c>
    </row>
    <row r="66" spans="1:13" x14ac:dyDescent="0.35">
      <c r="A66" s="23" t="s">
        <v>348</v>
      </c>
      <c r="B66" s="7" t="s">
        <v>349</v>
      </c>
      <c r="C66" s="7">
        <v>1</v>
      </c>
      <c r="D66" s="7" t="s">
        <v>410</v>
      </c>
      <c r="E66" s="7" t="s">
        <v>382</v>
      </c>
      <c r="F66" s="11" t="s">
        <v>414</v>
      </c>
      <c r="G66" s="11" t="s">
        <v>61</v>
      </c>
      <c r="H66" s="1" t="s">
        <v>62</v>
      </c>
      <c r="I66" s="1" t="s">
        <v>414</v>
      </c>
      <c r="J66" s="24" t="s">
        <v>415</v>
      </c>
      <c r="K66" s="51" t="s">
        <v>407</v>
      </c>
      <c r="L66" s="30">
        <v>37438</v>
      </c>
      <c r="M66" s="35">
        <v>18719</v>
      </c>
    </row>
    <row r="67" spans="1:13" x14ac:dyDescent="0.35">
      <c r="A67" s="23" t="s">
        <v>25</v>
      </c>
      <c r="B67" s="7" t="s">
        <v>44</v>
      </c>
      <c r="C67" s="7">
        <v>1</v>
      </c>
      <c r="D67" s="7" t="s">
        <v>322</v>
      </c>
      <c r="E67" s="7" t="s">
        <v>72</v>
      </c>
      <c r="F67" s="7" t="s">
        <v>73</v>
      </c>
      <c r="G67" s="7" t="s">
        <v>61</v>
      </c>
      <c r="H67" s="1" t="s">
        <v>62</v>
      </c>
      <c r="I67" s="1" t="s">
        <v>73</v>
      </c>
      <c r="J67" s="24" t="s">
        <v>74</v>
      </c>
      <c r="K67" s="51" t="s">
        <v>407</v>
      </c>
      <c r="L67" s="30">
        <v>65951</v>
      </c>
      <c r="M67" s="35">
        <v>32976</v>
      </c>
    </row>
    <row r="68" spans="1:13" x14ac:dyDescent="0.35">
      <c r="A68" s="23" t="s">
        <v>25</v>
      </c>
      <c r="B68" s="7" t="s">
        <v>44</v>
      </c>
      <c r="C68" s="7">
        <v>1</v>
      </c>
      <c r="D68" s="7" t="s">
        <v>438</v>
      </c>
      <c r="E68" s="7" t="s">
        <v>72</v>
      </c>
      <c r="F68" s="11" t="s">
        <v>463</v>
      </c>
      <c r="G68" s="11" t="s">
        <v>61</v>
      </c>
      <c r="H68" s="1" t="s">
        <v>62</v>
      </c>
      <c r="I68" s="1" t="s">
        <v>463</v>
      </c>
      <c r="J68" s="24" t="s">
        <v>464</v>
      </c>
      <c r="K68" s="51" t="s">
        <v>407</v>
      </c>
      <c r="L68" s="30">
        <v>32977</v>
      </c>
      <c r="M68" s="35">
        <v>16489</v>
      </c>
    </row>
    <row r="69" spans="1:13" x14ac:dyDescent="0.35">
      <c r="A69" s="23" t="s">
        <v>33</v>
      </c>
      <c r="B69" s="7" t="s">
        <v>52</v>
      </c>
      <c r="C69" s="7">
        <v>31</v>
      </c>
      <c r="D69" s="7" t="s">
        <v>323</v>
      </c>
      <c r="E69" s="7" t="s">
        <v>91</v>
      </c>
      <c r="F69" s="11" t="s">
        <v>164</v>
      </c>
      <c r="G69" s="11" t="s">
        <v>61</v>
      </c>
      <c r="H69" s="1" t="s">
        <v>62</v>
      </c>
      <c r="I69" s="1" t="s">
        <v>164</v>
      </c>
      <c r="J69" s="24" t="s">
        <v>165</v>
      </c>
      <c r="K69" s="51" t="s">
        <v>406</v>
      </c>
      <c r="L69" s="30">
        <v>1501</v>
      </c>
      <c r="M69" s="35">
        <v>751</v>
      </c>
    </row>
    <row r="70" spans="1:13" x14ac:dyDescent="0.35">
      <c r="A70" s="23" t="s">
        <v>33</v>
      </c>
      <c r="B70" s="7" t="s">
        <v>52</v>
      </c>
      <c r="C70" s="7">
        <v>31</v>
      </c>
      <c r="D70" s="7" t="s">
        <v>324</v>
      </c>
      <c r="E70" s="7" t="s">
        <v>91</v>
      </c>
      <c r="F70" s="11" t="s">
        <v>172</v>
      </c>
      <c r="G70" s="11" t="s">
        <v>173</v>
      </c>
      <c r="H70" s="1" t="s">
        <v>174</v>
      </c>
      <c r="I70" s="1" t="s">
        <v>175</v>
      </c>
      <c r="J70" s="24" t="s">
        <v>176</v>
      </c>
      <c r="K70" s="51" t="s">
        <v>408</v>
      </c>
      <c r="L70" s="30">
        <v>3603</v>
      </c>
      <c r="M70" s="35">
        <v>1802</v>
      </c>
    </row>
    <row r="71" spans="1:13" x14ac:dyDescent="0.35">
      <c r="A71" s="23" t="s">
        <v>33</v>
      </c>
      <c r="B71" s="7" t="s">
        <v>52</v>
      </c>
      <c r="C71" s="7">
        <v>31</v>
      </c>
      <c r="D71" s="7" t="s">
        <v>325</v>
      </c>
      <c r="E71" s="7" t="s">
        <v>91</v>
      </c>
      <c r="F71" s="7" t="s">
        <v>124</v>
      </c>
      <c r="G71" s="7" t="s">
        <v>177</v>
      </c>
      <c r="H71" s="1" t="s">
        <v>178</v>
      </c>
      <c r="I71" s="1" t="s">
        <v>179</v>
      </c>
      <c r="J71" s="24" t="s">
        <v>180</v>
      </c>
      <c r="K71" s="51" t="s">
        <v>408</v>
      </c>
      <c r="L71" s="30">
        <v>3647</v>
      </c>
      <c r="M71" s="35">
        <v>1824</v>
      </c>
    </row>
    <row r="72" spans="1:13" x14ac:dyDescent="0.35">
      <c r="A72" s="23" t="s">
        <v>33</v>
      </c>
      <c r="B72" s="7" t="s">
        <v>52</v>
      </c>
      <c r="C72" s="7">
        <v>31</v>
      </c>
      <c r="D72" s="7" t="s">
        <v>326</v>
      </c>
      <c r="E72" s="7" t="s">
        <v>91</v>
      </c>
      <c r="F72" s="11" t="s">
        <v>124</v>
      </c>
      <c r="G72" s="11" t="s">
        <v>125</v>
      </c>
      <c r="H72" s="1" t="s">
        <v>126</v>
      </c>
      <c r="I72" s="1" t="s">
        <v>127</v>
      </c>
      <c r="J72" s="24" t="s">
        <v>128</v>
      </c>
      <c r="K72" s="51" t="s">
        <v>408</v>
      </c>
      <c r="L72" s="30">
        <v>2834</v>
      </c>
      <c r="M72" s="35">
        <v>1417</v>
      </c>
    </row>
    <row r="73" spans="1:13" x14ac:dyDescent="0.35">
      <c r="A73" s="23" t="s">
        <v>33</v>
      </c>
      <c r="B73" s="7" t="s">
        <v>52</v>
      </c>
      <c r="C73" s="7">
        <v>31</v>
      </c>
      <c r="D73" s="7" t="s">
        <v>327</v>
      </c>
      <c r="E73" s="7" t="s">
        <v>91</v>
      </c>
      <c r="F73" s="11" t="s">
        <v>124</v>
      </c>
      <c r="G73" s="11" t="s">
        <v>185</v>
      </c>
      <c r="H73" s="1" t="s">
        <v>186</v>
      </c>
      <c r="I73" s="1" t="s">
        <v>187</v>
      </c>
      <c r="J73" s="24" t="s">
        <v>188</v>
      </c>
      <c r="K73" s="51" t="s">
        <v>408</v>
      </c>
      <c r="L73" s="30">
        <v>4002</v>
      </c>
      <c r="M73" s="35">
        <v>2001</v>
      </c>
    </row>
    <row r="74" spans="1:13" x14ac:dyDescent="0.35">
      <c r="A74" s="23" t="s">
        <v>33</v>
      </c>
      <c r="B74" s="7" t="s">
        <v>52</v>
      </c>
      <c r="C74" s="7">
        <v>31</v>
      </c>
      <c r="D74" s="7" t="s">
        <v>328</v>
      </c>
      <c r="E74" s="7" t="s">
        <v>91</v>
      </c>
      <c r="F74" s="7" t="s">
        <v>124</v>
      </c>
      <c r="G74" s="7" t="s">
        <v>201</v>
      </c>
      <c r="H74" s="1" t="s">
        <v>202</v>
      </c>
      <c r="I74" s="1" t="s">
        <v>203</v>
      </c>
      <c r="J74" s="24" t="s">
        <v>204</v>
      </c>
      <c r="K74" s="51" t="s">
        <v>408</v>
      </c>
      <c r="L74" s="30">
        <v>7521</v>
      </c>
      <c r="M74" s="35">
        <v>3761</v>
      </c>
    </row>
    <row r="75" spans="1:13" x14ac:dyDescent="0.35">
      <c r="A75" s="23" t="s">
        <v>33</v>
      </c>
      <c r="B75" s="7" t="s">
        <v>52</v>
      </c>
      <c r="C75" s="7">
        <v>31</v>
      </c>
      <c r="D75" s="7" t="s">
        <v>329</v>
      </c>
      <c r="E75" s="7" t="s">
        <v>91</v>
      </c>
      <c r="F75" s="11" t="s">
        <v>92</v>
      </c>
      <c r="G75" s="11" t="s">
        <v>210</v>
      </c>
      <c r="H75" s="1" t="s">
        <v>211</v>
      </c>
      <c r="I75" s="1" t="s">
        <v>212</v>
      </c>
      <c r="J75" s="24" t="s">
        <v>213</v>
      </c>
      <c r="K75" s="51" t="s">
        <v>408</v>
      </c>
      <c r="L75" s="30">
        <v>2398</v>
      </c>
      <c r="M75" s="35">
        <v>1199</v>
      </c>
    </row>
    <row r="76" spans="1:13" x14ac:dyDescent="0.35">
      <c r="A76" s="23" t="s">
        <v>33</v>
      </c>
      <c r="B76" s="7" t="s">
        <v>52</v>
      </c>
      <c r="C76" s="7">
        <v>31</v>
      </c>
      <c r="D76" s="7" t="s">
        <v>330</v>
      </c>
      <c r="E76" s="7" t="s">
        <v>91</v>
      </c>
      <c r="F76" s="7" t="s">
        <v>172</v>
      </c>
      <c r="G76" s="7" t="s">
        <v>232</v>
      </c>
      <c r="H76" s="1" t="s">
        <v>233</v>
      </c>
      <c r="I76" s="1" t="s">
        <v>234</v>
      </c>
      <c r="J76" s="24" t="s">
        <v>235</v>
      </c>
      <c r="K76" s="51" t="s">
        <v>408</v>
      </c>
      <c r="L76" s="30">
        <v>4307</v>
      </c>
      <c r="M76" s="35">
        <v>2154</v>
      </c>
    </row>
    <row r="77" spans="1:13" x14ac:dyDescent="0.35">
      <c r="A77" s="23" t="s">
        <v>30</v>
      </c>
      <c r="B77" s="7" t="s">
        <v>49</v>
      </c>
      <c r="C77" s="7">
        <v>1</v>
      </c>
      <c r="D77" s="7" t="s">
        <v>447</v>
      </c>
      <c r="E77" s="7" t="s">
        <v>85</v>
      </c>
      <c r="F77" s="7" t="s">
        <v>480</v>
      </c>
      <c r="G77" s="7" t="s">
        <v>61</v>
      </c>
      <c r="H77" s="7" t="s">
        <v>62</v>
      </c>
      <c r="I77" s="7" t="s">
        <v>480</v>
      </c>
      <c r="J77" s="34" t="s">
        <v>481</v>
      </c>
      <c r="K77" s="1" t="s">
        <v>407</v>
      </c>
      <c r="L77" s="30">
        <v>332621</v>
      </c>
      <c r="M77" s="35">
        <v>166311</v>
      </c>
    </row>
    <row r="78" spans="1:13" x14ac:dyDescent="0.35">
      <c r="A78" s="23" t="s">
        <v>30</v>
      </c>
      <c r="B78" s="7" t="s">
        <v>49</v>
      </c>
      <c r="C78" s="7">
        <v>1</v>
      </c>
      <c r="D78" s="7" t="s">
        <v>356</v>
      </c>
      <c r="E78" s="7" t="s">
        <v>85</v>
      </c>
      <c r="F78" s="11" t="s">
        <v>383</v>
      </c>
      <c r="G78" s="11" t="s">
        <v>61</v>
      </c>
      <c r="H78" s="1" t="s">
        <v>62</v>
      </c>
      <c r="I78" s="1" t="s">
        <v>383</v>
      </c>
      <c r="J78" s="24" t="s">
        <v>384</v>
      </c>
      <c r="K78" s="51" t="s">
        <v>407</v>
      </c>
      <c r="L78" s="30">
        <v>48862</v>
      </c>
      <c r="M78" s="35">
        <v>24431</v>
      </c>
    </row>
    <row r="79" spans="1:13" x14ac:dyDescent="0.35">
      <c r="A79" s="23" t="s">
        <v>30</v>
      </c>
      <c r="B79" s="7" t="s">
        <v>49</v>
      </c>
      <c r="C79" s="7">
        <v>1</v>
      </c>
      <c r="D79" s="7" t="s">
        <v>409</v>
      </c>
      <c r="E79" s="7" t="s">
        <v>85</v>
      </c>
      <c r="F79" s="7" t="s">
        <v>412</v>
      </c>
      <c r="G79" s="7" t="s">
        <v>61</v>
      </c>
      <c r="H79" s="1" t="s">
        <v>62</v>
      </c>
      <c r="I79" s="1" t="s">
        <v>412</v>
      </c>
      <c r="J79" s="24" t="s">
        <v>413</v>
      </c>
      <c r="K79" s="51" t="s">
        <v>407</v>
      </c>
      <c r="L79" s="30">
        <v>67669</v>
      </c>
      <c r="M79" s="35">
        <v>33835</v>
      </c>
    </row>
    <row r="80" spans="1:13" x14ac:dyDescent="0.35">
      <c r="A80" s="23" t="s">
        <v>37</v>
      </c>
      <c r="B80" s="7" t="s">
        <v>56</v>
      </c>
      <c r="C80" s="7">
        <v>6</v>
      </c>
      <c r="D80" s="7" t="s">
        <v>331</v>
      </c>
      <c r="E80" s="7" t="s">
        <v>111</v>
      </c>
      <c r="F80" s="7" t="s">
        <v>112</v>
      </c>
      <c r="G80" s="7" t="s">
        <v>61</v>
      </c>
      <c r="H80" s="7" t="s">
        <v>62</v>
      </c>
      <c r="I80" s="7" t="s">
        <v>112</v>
      </c>
      <c r="J80" s="34" t="s">
        <v>113</v>
      </c>
      <c r="K80" s="1" t="s">
        <v>407</v>
      </c>
      <c r="L80" s="30">
        <v>23144</v>
      </c>
      <c r="M80" s="35">
        <v>11572</v>
      </c>
    </row>
    <row r="81" spans="1:13" x14ac:dyDescent="0.35">
      <c r="A81" s="23" t="s">
        <v>38</v>
      </c>
      <c r="B81" s="7" t="s">
        <v>57</v>
      </c>
      <c r="C81" s="7">
        <v>1</v>
      </c>
      <c r="D81" s="7" t="s">
        <v>332</v>
      </c>
      <c r="E81" s="7" t="s">
        <v>116</v>
      </c>
      <c r="F81" s="11" t="s">
        <v>223</v>
      </c>
      <c r="G81" s="11" t="s">
        <v>224</v>
      </c>
      <c r="H81" s="1" t="s">
        <v>225</v>
      </c>
      <c r="I81" s="1" t="s">
        <v>226</v>
      </c>
      <c r="J81" s="24" t="s">
        <v>227</v>
      </c>
      <c r="K81" s="51" t="s">
        <v>408</v>
      </c>
      <c r="L81" s="30">
        <v>5734</v>
      </c>
      <c r="M81" s="35">
        <v>2867</v>
      </c>
    </row>
    <row r="82" spans="1:13" x14ac:dyDescent="0.35">
      <c r="A82" s="23" t="s">
        <v>421</v>
      </c>
      <c r="B82" s="7" t="s">
        <v>422</v>
      </c>
      <c r="C82" s="7">
        <v>1</v>
      </c>
      <c r="D82" s="7" t="s">
        <v>423</v>
      </c>
      <c r="E82" s="7" t="s">
        <v>424</v>
      </c>
      <c r="F82" s="7" t="s">
        <v>425</v>
      </c>
      <c r="G82" s="7" t="s">
        <v>426</v>
      </c>
      <c r="H82" s="1" t="s">
        <v>427</v>
      </c>
      <c r="I82" s="1" t="s">
        <v>428</v>
      </c>
      <c r="J82" s="24" t="s">
        <v>429</v>
      </c>
      <c r="K82" s="51" t="s">
        <v>408</v>
      </c>
      <c r="L82" s="30">
        <v>16577</v>
      </c>
      <c r="M82" s="35">
        <v>8289</v>
      </c>
    </row>
    <row r="83" spans="1:13" x14ac:dyDescent="0.35">
      <c r="A83" s="23" t="s">
        <v>22</v>
      </c>
      <c r="B83" s="7" t="s">
        <v>41</v>
      </c>
      <c r="C83" s="7">
        <v>4</v>
      </c>
      <c r="D83" s="7" t="s">
        <v>333</v>
      </c>
      <c r="E83" s="7" t="s">
        <v>63</v>
      </c>
      <c r="F83" s="11" t="s">
        <v>64</v>
      </c>
      <c r="G83" s="11" t="s">
        <v>61</v>
      </c>
      <c r="H83" s="1" t="s">
        <v>62</v>
      </c>
      <c r="I83" s="1" t="s">
        <v>64</v>
      </c>
      <c r="J83" s="24" t="s">
        <v>65</v>
      </c>
      <c r="K83" s="51" t="s">
        <v>407</v>
      </c>
      <c r="L83" s="30">
        <v>176487</v>
      </c>
      <c r="M83" s="35">
        <v>88244</v>
      </c>
    </row>
    <row r="84" spans="1:13" x14ac:dyDescent="0.35">
      <c r="A84" s="23" t="s">
        <v>22</v>
      </c>
      <c r="B84" s="7" t="s">
        <v>41</v>
      </c>
      <c r="C84" s="7">
        <v>4</v>
      </c>
      <c r="D84" s="7" t="s">
        <v>450</v>
      </c>
      <c r="E84" s="7" t="s">
        <v>63</v>
      </c>
      <c r="F84" s="11" t="s">
        <v>250</v>
      </c>
      <c r="G84" s="11" t="s">
        <v>61</v>
      </c>
      <c r="H84" s="1" t="s">
        <v>62</v>
      </c>
      <c r="I84" s="1" t="s">
        <v>250</v>
      </c>
      <c r="J84" s="24" t="s">
        <v>487</v>
      </c>
      <c r="K84" s="51" t="s">
        <v>407</v>
      </c>
      <c r="L84" s="30">
        <v>2643</v>
      </c>
      <c r="M84" s="35">
        <v>1322</v>
      </c>
    </row>
    <row r="85" spans="1:13" x14ac:dyDescent="0.35">
      <c r="A85" s="23" t="s">
        <v>22</v>
      </c>
      <c r="B85" s="7" t="s">
        <v>41</v>
      </c>
      <c r="C85" s="7">
        <v>4</v>
      </c>
      <c r="D85" s="7" t="s">
        <v>334</v>
      </c>
      <c r="E85" s="7" t="s">
        <v>63</v>
      </c>
      <c r="F85" s="7" t="s">
        <v>107</v>
      </c>
      <c r="G85" s="7" t="s">
        <v>61</v>
      </c>
      <c r="H85" s="7" t="s">
        <v>62</v>
      </c>
      <c r="I85" s="7" t="s">
        <v>107</v>
      </c>
      <c r="J85" s="34" t="s">
        <v>108</v>
      </c>
      <c r="K85" s="1" t="s">
        <v>407</v>
      </c>
      <c r="L85" s="30">
        <v>35557</v>
      </c>
      <c r="M85" s="35">
        <v>17779</v>
      </c>
    </row>
    <row r="86" spans="1:13" x14ac:dyDescent="0.35">
      <c r="A86" s="23" t="s">
        <v>22</v>
      </c>
      <c r="B86" s="7" t="s">
        <v>41</v>
      </c>
      <c r="C86" s="7">
        <v>4</v>
      </c>
      <c r="D86" s="7" t="s">
        <v>357</v>
      </c>
      <c r="E86" s="7" t="s">
        <v>63</v>
      </c>
      <c r="F86" s="7" t="s">
        <v>250</v>
      </c>
      <c r="G86" s="7" t="s">
        <v>385</v>
      </c>
      <c r="H86" s="1" t="s">
        <v>386</v>
      </c>
      <c r="I86" s="1" t="s">
        <v>387</v>
      </c>
      <c r="J86" s="24" t="s">
        <v>388</v>
      </c>
      <c r="K86" s="51" t="s">
        <v>408</v>
      </c>
      <c r="L86" s="30">
        <v>73963</v>
      </c>
      <c r="M86" s="35">
        <v>36982</v>
      </c>
    </row>
    <row r="87" spans="1:13" x14ac:dyDescent="0.35">
      <c r="A87" s="23" t="s">
        <v>22</v>
      </c>
      <c r="B87" s="7" t="s">
        <v>41</v>
      </c>
      <c r="C87" s="7">
        <v>4</v>
      </c>
      <c r="D87" s="7" t="s">
        <v>358</v>
      </c>
      <c r="E87" s="7" t="s">
        <v>63</v>
      </c>
      <c r="F87" s="7" t="s">
        <v>250</v>
      </c>
      <c r="G87" s="7" t="s">
        <v>389</v>
      </c>
      <c r="H87" s="1" t="s">
        <v>390</v>
      </c>
      <c r="I87" s="1" t="s">
        <v>391</v>
      </c>
      <c r="J87" s="24" t="s">
        <v>392</v>
      </c>
      <c r="K87" s="51" t="s">
        <v>408</v>
      </c>
      <c r="L87" s="30">
        <v>29950</v>
      </c>
      <c r="M87" s="35">
        <v>14975</v>
      </c>
    </row>
    <row r="88" spans="1:13" x14ac:dyDescent="0.35">
      <c r="A88" s="23" t="s">
        <v>22</v>
      </c>
      <c r="B88" s="7" t="s">
        <v>41</v>
      </c>
      <c r="C88" s="7">
        <v>4</v>
      </c>
      <c r="D88" s="7" t="s">
        <v>335</v>
      </c>
      <c r="E88" s="7" t="s">
        <v>63</v>
      </c>
      <c r="F88" s="7" t="s">
        <v>250</v>
      </c>
      <c r="G88" s="7" t="s">
        <v>251</v>
      </c>
      <c r="H88" s="1" t="s">
        <v>252</v>
      </c>
      <c r="I88" s="1" t="s">
        <v>253</v>
      </c>
      <c r="J88" s="24" t="s">
        <v>254</v>
      </c>
      <c r="K88" s="51" t="s">
        <v>408</v>
      </c>
      <c r="L88" s="30">
        <v>22518</v>
      </c>
      <c r="M88" s="35">
        <v>11259</v>
      </c>
    </row>
    <row r="89" spans="1:13" x14ac:dyDescent="0.35">
      <c r="A89" s="23" t="s">
        <v>22</v>
      </c>
      <c r="B89" s="7" t="s">
        <v>41</v>
      </c>
      <c r="C89" s="7">
        <v>4</v>
      </c>
      <c r="D89" s="7" t="s">
        <v>459</v>
      </c>
      <c r="E89" s="7" t="s">
        <v>63</v>
      </c>
      <c r="F89" s="7" t="s">
        <v>107</v>
      </c>
      <c r="G89" s="7" t="s">
        <v>503</v>
      </c>
      <c r="H89" s="1" t="s">
        <v>504</v>
      </c>
      <c r="I89" s="1" t="s">
        <v>505</v>
      </c>
      <c r="J89" s="24" t="s">
        <v>506</v>
      </c>
      <c r="K89" s="51" t="s">
        <v>408</v>
      </c>
      <c r="L89" s="30">
        <v>141829</v>
      </c>
      <c r="M89" s="35">
        <v>70915</v>
      </c>
    </row>
    <row r="90" spans="1:13" x14ac:dyDescent="0.35">
      <c r="A90" s="23" t="s">
        <v>130</v>
      </c>
      <c r="B90" s="7" t="s">
        <v>132</v>
      </c>
      <c r="C90" s="7">
        <v>1</v>
      </c>
      <c r="D90" s="7" t="s">
        <v>359</v>
      </c>
      <c r="E90" s="7" t="s">
        <v>244</v>
      </c>
      <c r="F90" s="7" t="s">
        <v>245</v>
      </c>
      <c r="G90" s="7" t="s">
        <v>393</v>
      </c>
      <c r="H90" s="1" t="s">
        <v>394</v>
      </c>
      <c r="I90" s="1" t="s">
        <v>395</v>
      </c>
      <c r="J90" s="24" t="s">
        <v>396</v>
      </c>
      <c r="K90" s="51" t="s">
        <v>408</v>
      </c>
      <c r="L90" s="30">
        <v>31929</v>
      </c>
      <c r="M90" s="35">
        <v>15965</v>
      </c>
    </row>
    <row r="91" spans="1:13" x14ac:dyDescent="0.35">
      <c r="A91" s="23" t="s">
        <v>435</v>
      </c>
      <c r="B91" s="7" t="s">
        <v>436</v>
      </c>
      <c r="C91" s="7">
        <v>9</v>
      </c>
      <c r="D91" s="7" t="s">
        <v>460</v>
      </c>
      <c r="E91" s="7" t="s">
        <v>507</v>
      </c>
      <c r="F91" s="7" t="s">
        <v>508</v>
      </c>
      <c r="G91" s="7" t="s">
        <v>509</v>
      </c>
      <c r="H91" s="1" t="s">
        <v>510</v>
      </c>
      <c r="I91" s="1" t="s">
        <v>511</v>
      </c>
      <c r="J91" s="24" t="s">
        <v>512</v>
      </c>
      <c r="K91" s="51" t="s">
        <v>408</v>
      </c>
      <c r="L91" s="30">
        <v>19752</v>
      </c>
      <c r="M91" s="35">
        <v>9876</v>
      </c>
    </row>
    <row r="92" spans="1:13" x14ac:dyDescent="0.35">
      <c r="A92" s="23" t="s">
        <v>31</v>
      </c>
      <c r="B92" s="7" t="s">
        <v>50</v>
      </c>
      <c r="C92" s="7">
        <v>1</v>
      </c>
      <c r="D92" s="7" t="s">
        <v>336</v>
      </c>
      <c r="E92" s="7" t="s">
        <v>86</v>
      </c>
      <c r="F92" s="7" t="s">
        <v>166</v>
      </c>
      <c r="G92" s="7" t="s">
        <v>61</v>
      </c>
      <c r="H92" s="1" t="s">
        <v>62</v>
      </c>
      <c r="I92" s="1" t="s">
        <v>166</v>
      </c>
      <c r="J92" s="24" t="s">
        <v>167</v>
      </c>
      <c r="K92" s="51" t="s">
        <v>406</v>
      </c>
      <c r="L92" s="30">
        <v>2192</v>
      </c>
      <c r="M92" s="35">
        <v>1096</v>
      </c>
    </row>
    <row r="93" spans="1:13" x14ac:dyDescent="0.35">
      <c r="A93" s="23" t="s">
        <v>31</v>
      </c>
      <c r="B93" s="7" t="s">
        <v>50</v>
      </c>
      <c r="C93" s="7">
        <v>1</v>
      </c>
      <c r="D93" s="7" t="s">
        <v>360</v>
      </c>
      <c r="E93" s="7" t="s">
        <v>86</v>
      </c>
      <c r="F93" s="7" t="s">
        <v>397</v>
      </c>
      <c r="G93" s="7" t="s">
        <v>61</v>
      </c>
      <c r="H93" s="7" t="s">
        <v>62</v>
      </c>
      <c r="I93" s="7" t="s">
        <v>397</v>
      </c>
      <c r="J93" s="34" t="s">
        <v>398</v>
      </c>
      <c r="K93" s="51" t="s">
        <v>407</v>
      </c>
      <c r="L93" s="30">
        <v>25995</v>
      </c>
      <c r="M93" s="35">
        <v>12998</v>
      </c>
    </row>
    <row r="94" spans="1:13" x14ac:dyDescent="0.35">
      <c r="A94" s="23" t="s">
        <v>31</v>
      </c>
      <c r="B94" s="7" t="s">
        <v>50</v>
      </c>
      <c r="C94" s="7">
        <v>1</v>
      </c>
      <c r="D94" s="7" t="s">
        <v>337</v>
      </c>
      <c r="E94" s="7" t="s">
        <v>86</v>
      </c>
      <c r="F94" s="7" t="s">
        <v>166</v>
      </c>
      <c r="G94" s="7" t="s">
        <v>259</v>
      </c>
      <c r="H94" s="1" t="s">
        <v>260</v>
      </c>
      <c r="I94" s="1" t="s">
        <v>261</v>
      </c>
      <c r="J94" s="24" t="s">
        <v>262</v>
      </c>
      <c r="K94" s="51" t="s">
        <v>408</v>
      </c>
      <c r="L94" s="30">
        <v>4205</v>
      </c>
      <c r="M94" s="35">
        <v>2103</v>
      </c>
    </row>
    <row r="95" spans="1:13" x14ac:dyDescent="0.35">
      <c r="A95" s="23" t="s">
        <v>27</v>
      </c>
      <c r="B95" s="7" t="s">
        <v>46</v>
      </c>
      <c r="C95" s="7">
        <v>1</v>
      </c>
      <c r="D95" s="7" t="s">
        <v>338</v>
      </c>
      <c r="E95" s="7" t="s">
        <v>78</v>
      </c>
      <c r="F95" s="7" t="s">
        <v>168</v>
      </c>
      <c r="G95" s="7" t="s">
        <v>61</v>
      </c>
      <c r="H95" s="1" t="s">
        <v>62</v>
      </c>
      <c r="I95" s="1" t="s">
        <v>168</v>
      </c>
      <c r="J95" s="24" t="s">
        <v>169</v>
      </c>
      <c r="K95" s="51" t="s">
        <v>406</v>
      </c>
      <c r="L95" s="30">
        <v>4918</v>
      </c>
      <c r="M95" s="35">
        <v>2459</v>
      </c>
    </row>
    <row r="96" spans="1:13" x14ac:dyDescent="0.35">
      <c r="A96" s="23" t="s">
        <v>27</v>
      </c>
      <c r="B96" s="7" t="s">
        <v>46</v>
      </c>
      <c r="C96" s="7">
        <v>1</v>
      </c>
      <c r="D96" s="7" t="s">
        <v>437</v>
      </c>
      <c r="E96" s="7" t="s">
        <v>78</v>
      </c>
      <c r="F96" s="11" t="s">
        <v>461</v>
      </c>
      <c r="G96" s="11" t="s">
        <v>61</v>
      </c>
      <c r="H96" s="1" t="s">
        <v>62</v>
      </c>
      <c r="I96" s="1" t="s">
        <v>461</v>
      </c>
      <c r="J96" s="24" t="s">
        <v>462</v>
      </c>
      <c r="K96" s="51" t="s">
        <v>407</v>
      </c>
      <c r="L96" s="30">
        <v>24521</v>
      </c>
      <c r="M96" s="35">
        <v>12261</v>
      </c>
    </row>
    <row r="97" spans="1:13" x14ac:dyDescent="0.35">
      <c r="A97" s="23" t="s">
        <v>27</v>
      </c>
      <c r="B97" s="7" t="s">
        <v>46</v>
      </c>
      <c r="C97" s="7">
        <v>1</v>
      </c>
      <c r="D97" s="7" t="s">
        <v>439</v>
      </c>
      <c r="E97" s="7" t="s">
        <v>78</v>
      </c>
      <c r="F97" s="11" t="s">
        <v>465</v>
      </c>
      <c r="G97" s="11" t="s">
        <v>61</v>
      </c>
      <c r="H97" s="1" t="s">
        <v>62</v>
      </c>
      <c r="I97" s="1" t="s">
        <v>465</v>
      </c>
      <c r="J97" s="24" t="s">
        <v>466</v>
      </c>
      <c r="K97" s="51" t="s">
        <v>407</v>
      </c>
      <c r="L97" s="30">
        <v>60943</v>
      </c>
      <c r="M97" s="35">
        <v>30472</v>
      </c>
    </row>
    <row r="98" spans="1:13" x14ac:dyDescent="0.35">
      <c r="A98" s="23" t="s">
        <v>27</v>
      </c>
      <c r="B98" s="7" t="s">
        <v>46</v>
      </c>
      <c r="C98" s="7">
        <v>1</v>
      </c>
      <c r="D98" s="7" t="s">
        <v>440</v>
      </c>
      <c r="E98" s="7" t="s">
        <v>78</v>
      </c>
      <c r="F98" s="7" t="s">
        <v>467</v>
      </c>
      <c r="G98" s="7" t="s">
        <v>61</v>
      </c>
      <c r="H98" s="7" t="s">
        <v>62</v>
      </c>
      <c r="I98" s="7" t="s">
        <v>467</v>
      </c>
      <c r="J98" s="34" t="s">
        <v>468</v>
      </c>
      <c r="K98" s="1" t="s">
        <v>407</v>
      </c>
      <c r="L98" s="30">
        <v>32245</v>
      </c>
      <c r="M98" s="35">
        <v>16123</v>
      </c>
    </row>
    <row r="99" spans="1:13" x14ac:dyDescent="0.35">
      <c r="A99" s="23" t="s">
        <v>27</v>
      </c>
      <c r="B99" s="7" t="s">
        <v>46</v>
      </c>
      <c r="C99" s="7">
        <v>1</v>
      </c>
      <c r="D99" s="7" t="s">
        <v>361</v>
      </c>
      <c r="E99" s="7" t="s">
        <v>78</v>
      </c>
      <c r="F99" s="11" t="s">
        <v>399</v>
      </c>
      <c r="G99" s="11" t="s">
        <v>61</v>
      </c>
      <c r="H99" s="1" t="s">
        <v>62</v>
      </c>
      <c r="I99" s="1" t="s">
        <v>399</v>
      </c>
      <c r="J99" s="24" t="s">
        <v>400</v>
      </c>
      <c r="K99" s="51" t="s">
        <v>407</v>
      </c>
      <c r="L99" s="30">
        <v>54610</v>
      </c>
      <c r="M99" s="35">
        <v>27305</v>
      </c>
    </row>
    <row r="100" spans="1:13" x14ac:dyDescent="0.35">
      <c r="A100" s="23" t="s">
        <v>27</v>
      </c>
      <c r="B100" s="7" t="s">
        <v>46</v>
      </c>
      <c r="C100" s="7">
        <v>1</v>
      </c>
      <c r="D100" s="7" t="s">
        <v>339</v>
      </c>
      <c r="E100" s="7" t="s">
        <v>78</v>
      </c>
      <c r="F100" s="7" t="s">
        <v>168</v>
      </c>
      <c r="G100" s="7" t="s">
        <v>181</v>
      </c>
      <c r="H100" s="1" t="s">
        <v>182</v>
      </c>
      <c r="I100" s="1" t="s">
        <v>183</v>
      </c>
      <c r="J100" s="24" t="s">
        <v>184</v>
      </c>
      <c r="K100" s="51" t="s">
        <v>408</v>
      </c>
      <c r="L100" s="30">
        <v>3992</v>
      </c>
      <c r="M100" s="35">
        <v>1996</v>
      </c>
    </row>
    <row r="101" spans="1:13" x14ac:dyDescent="0.35">
      <c r="A101" s="23" t="s">
        <v>431</v>
      </c>
      <c r="B101" s="7" t="s">
        <v>432</v>
      </c>
      <c r="C101" s="7">
        <v>22</v>
      </c>
      <c r="D101" s="7" t="s">
        <v>448</v>
      </c>
      <c r="E101" s="7" t="s">
        <v>482</v>
      </c>
      <c r="F101" s="11" t="s">
        <v>483</v>
      </c>
      <c r="G101" s="11" t="s">
        <v>61</v>
      </c>
      <c r="H101" s="1" t="s">
        <v>62</v>
      </c>
      <c r="I101" s="1" t="s">
        <v>483</v>
      </c>
      <c r="J101" s="24" t="s">
        <v>484</v>
      </c>
      <c r="K101" s="51" t="s">
        <v>407</v>
      </c>
      <c r="L101" s="30">
        <v>10618</v>
      </c>
      <c r="M101" s="35">
        <v>5309</v>
      </c>
    </row>
    <row r="102" spans="1:13" x14ac:dyDescent="0.35">
      <c r="A102" s="23" t="s">
        <v>431</v>
      </c>
      <c r="B102" s="7" t="s">
        <v>432</v>
      </c>
      <c r="C102" s="7">
        <v>22</v>
      </c>
      <c r="D102" s="7" t="s">
        <v>456</v>
      </c>
      <c r="E102" s="7" t="s">
        <v>482</v>
      </c>
      <c r="F102" s="11" t="s">
        <v>498</v>
      </c>
      <c r="G102" s="11" t="s">
        <v>61</v>
      </c>
      <c r="H102" s="1" t="s">
        <v>62</v>
      </c>
      <c r="I102" s="1" t="s">
        <v>498</v>
      </c>
      <c r="J102" s="24" t="s">
        <v>499</v>
      </c>
      <c r="K102" s="51" t="s">
        <v>407</v>
      </c>
      <c r="L102" s="30">
        <v>18844</v>
      </c>
      <c r="M102" s="35">
        <v>9422</v>
      </c>
    </row>
    <row r="103" spans="1:13" x14ac:dyDescent="0.35">
      <c r="A103" s="23" t="s">
        <v>28</v>
      </c>
      <c r="B103" s="7" t="s">
        <v>47</v>
      </c>
      <c r="C103" s="7">
        <v>1</v>
      </c>
      <c r="D103" s="7" t="s">
        <v>340</v>
      </c>
      <c r="E103" s="7" t="s">
        <v>79</v>
      </c>
      <c r="F103" s="11" t="s">
        <v>80</v>
      </c>
      <c r="G103" s="11" t="s">
        <v>61</v>
      </c>
      <c r="H103" s="1" t="s">
        <v>62</v>
      </c>
      <c r="I103" s="1" t="s">
        <v>80</v>
      </c>
      <c r="J103" s="24" t="s">
        <v>81</v>
      </c>
      <c r="K103" s="51" t="s">
        <v>407</v>
      </c>
      <c r="L103" s="30">
        <v>118703</v>
      </c>
      <c r="M103" s="35">
        <v>59352</v>
      </c>
    </row>
    <row r="104" spans="1:13" x14ac:dyDescent="0.35">
      <c r="A104" s="23" t="s">
        <v>28</v>
      </c>
      <c r="B104" s="7" t="s">
        <v>47</v>
      </c>
      <c r="C104" s="7">
        <v>1</v>
      </c>
      <c r="D104" s="7" t="s">
        <v>442</v>
      </c>
      <c r="E104" s="7" t="s">
        <v>79</v>
      </c>
      <c r="F104" s="11" t="s">
        <v>470</v>
      </c>
      <c r="G104" s="11" t="s">
        <v>61</v>
      </c>
      <c r="H104" s="1" t="s">
        <v>62</v>
      </c>
      <c r="I104" s="1" t="s">
        <v>470</v>
      </c>
      <c r="J104" s="24" t="s">
        <v>471</v>
      </c>
      <c r="K104" s="51" t="s">
        <v>407</v>
      </c>
      <c r="L104" s="30">
        <v>4166</v>
      </c>
      <c r="M104" s="35">
        <v>2083</v>
      </c>
    </row>
    <row r="105" spans="1:13" x14ac:dyDescent="0.35">
      <c r="A105" s="23" t="s">
        <v>28</v>
      </c>
      <c r="B105" s="7" t="s">
        <v>47</v>
      </c>
      <c r="C105" s="7">
        <v>1</v>
      </c>
      <c r="D105" s="7" t="s">
        <v>362</v>
      </c>
      <c r="E105" s="7" t="s">
        <v>79</v>
      </c>
      <c r="F105" s="11" t="s">
        <v>401</v>
      </c>
      <c r="G105" s="11" t="s">
        <v>61</v>
      </c>
      <c r="H105" s="1" t="s">
        <v>62</v>
      </c>
      <c r="I105" s="1" t="s">
        <v>401</v>
      </c>
      <c r="J105" s="24" t="s">
        <v>402</v>
      </c>
      <c r="K105" s="51" t="s">
        <v>407</v>
      </c>
      <c r="L105" s="30">
        <v>42249</v>
      </c>
      <c r="M105" s="35">
        <v>21125</v>
      </c>
    </row>
    <row r="106" spans="1:13" x14ac:dyDescent="0.35">
      <c r="A106" s="23" t="s">
        <v>28</v>
      </c>
      <c r="B106" s="7" t="s">
        <v>47</v>
      </c>
      <c r="C106" s="7">
        <v>1</v>
      </c>
      <c r="D106" s="7" t="s">
        <v>341</v>
      </c>
      <c r="E106" s="7" t="s">
        <v>79</v>
      </c>
      <c r="F106" s="11" t="s">
        <v>98</v>
      </c>
      <c r="G106" s="11" t="s">
        <v>61</v>
      </c>
      <c r="H106" s="1" t="s">
        <v>62</v>
      </c>
      <c r="I106" s="1" t="s">
        <v>98</v>
      </c>
      <c r="J106" s="24" t="s">
        <v>99</v>
      </c>
      <c r="K106" s="51" t="s">
        <v>407</v>
      </c>
      <c r="L106" s="30">
        <v>11245</v>
      </c>
      <c r="M106" s="35">
        <v>5623</v>
      </c>
    </row>
    <row r="107" spans="1:13" x14ac:dyDescent="0.35">
      <c r="A107" s="23" t="s">
        <v>28</v>
      </c>
      <c r="B107" s="7" t="s">
        <v>47</v>
      </c>
      <c r="C107" s="7">
        <v>1</v>
      </c>
      <c r="D107" s="7" t="s">
        <v>342</v>
      </c>
      <c r="E107" s="7" t="s">
        <v>79</v>
      </c>
      <c r="F107" s="7" t="s">
        <v>141</v>
      </c>
      <c r="G107" s="7" t="s">
        <v>61</v>
      </c>
      <c r="H107" s="7" t="s">
        <v>62</v>
      </c>
      <c r="I107" s="7" t="s">
        <v>141</v>
      </c>
      <c r="J107" s="34" t="s">
        <v>142</v>
      </c>
      <c r="K107" s="1" t="s">
        <v>407</v>
      </c>
      <c r="L107" s="30">
        <v>25612</v>
      </c>
      <c r="M107" s="35">
        <v>12806</v>
      </c>
    </row>
    <row r="108" spans="1:13" x14ac:dyDescent="0.35">
      <c r="A108" s="23" t="s">
        <v>28</v>
      </c>
      <c r="B108" s="7" t="s">
        <v>47</v>
      </c>
      <c r="C108" s="7">
        <v>1</v>
      </c>
      <c r="D108" s="7" t="s">
        <v>363</v>
      </c>
      <c r="E108" s="7" t="s">
        <v>79</v>
      </c>
      <c r="F108" s="11" t="s">
        <v>403</v>
      </c>
      <c r="G108" s="11" t="s">
        <v>61</v>
      </c>
      <c r="H108" s="1" t="s">
        <v>62</v>
      </c>
      <c r="I108" s="1" t="s">
        <v>403</v>
      </c>
      <c r="J108" s="24" t="s">
        <v>404</v>
      </c>
      <c r="K108" s="51" t="s">
        <v>407</v>
      </c>
      <c r="L108" s="30">
        <v>21823</v>
      </c>
      <c r="M108" s="35">
        <v>10912</v>
      </c>
    </row>
    <row r="109" spans="1:13" x14ac:dyDescent="0.35">
      <c r="A109" s="23" t="s">
        <v>28</v>
      </c>
      <c r="B109" s="7" t="s">
        <v>47</v>
      </c>
      <c r="C109" s="7">
        <v>1</v>
      </c>
      <c r="D109" s="7" t="s">
        <v>455</v>
      </c>
      <c r="E109" s="7" t="s">
        <v>79</v>
      </c>
      <c r="F109" s="7" t="s">
        <v>496</v>
      </c>
      <c r="G109" s="7" t="s">
        <v>61</v>
      </c>
      <c r="H109" s="7" t="s">
        <v>62</v>
      </c>
      <c r="I109" s="7" t="s">
        <v>496</v>
      </c>
      <c r="J109" s="34" t="s">
        <v>497</v>
      </c>
      <c r="K109" s="1" t="s">
        <v>407</v>
      </c>
      <c r="L109" s="30">
        <v>14739</v>
      </c>
      <c r="M109" s="35">
        <v>7370</v>
      </c>
    </row>
    <row r="110" spans="1:13" x14ac:dyDescent="0.35">
      <c r="A110" s="23" t="s">
        <v>28</v>
      </c>
      <c r="B110" s="7" t="s">
        <v>47</v>
      </c>
      <c r="C110" s="7">
        <v>1</v>
      </c>
      <c r="D110" s="7" t="s">
        <v>343</v>
      </c>
      <c r="E110" s="7" t="s">
        <v>79</v>
      </c>
      <c r="F110" s="11" t="s">
        <v>278</v>
      </c>
      <c r="G110" s="11" t="s">
        <v>61</v>
      </c>
      <c r="H110" s="1" t="s">
        <v>62</v>
      </c>
      <c r="I110" s="1" t="s">
        <v>278</v>
      </c>
      <c r="J110" s="24" t="s">
        <v>279</v>
      </c>
      <c r="K110" s="51" t="s">
        <v>407</v>
      </c>
      <c r="L110" s="30">
        <v>11630</v>
      </c>
      <c r="M110" s="35">
        <v>5815</v>
      </c>
    </row>
    <row r="111" spans="1:13" x14ac:dyDescent="0.35">
      <c r="A111" s="23" t="s">
        <v>28</v>
      </c>
      <c r="B111" s="7" t="s">
        <v>47</v>
      </c>
      <c r="C111" s="7">
        <v>1</v>
      </c>
      <c r="D111" s="7" t="s">
        <v>344</v>
      </c>
      <c r="E111" s="7" t="s">
        <v>79</v>
      </c>
      <c r="F111" s="11" t="s">
        <v>83</v>
      </c>
      <c r="G111" s="11" t="s">
        <v>61</v>
      </c>
      <c r="H111" s="1" t="s">
        <v>62</v>
      </c>
      <c r="I111" s="1" t="s">
        <v>83</v>
      </c>
      <c r="J111" s="24" t="s">
        <v>84</v>
      </c>
      <c r="K111" s="51" t="s">
        <v>407</v>
      </c>
      <c r="L111" s="30">
        <v>183454</v>
      </c>
      <c r="M111" s="35">
        <v>91727</v>
      </c>
    </row>
    <row r="112" spans="1:13" x14ac:dyDescent="0.35">
      <c r="A112" s="48" t="s">
        <v>35</v>
      </c>
      <c r="B112" s="44" t="s">
        <v>54</v>
      </c>
      <c r="C112" s="44">
        <v>29</v>
      </c>
      <c r="D112" s="44" t="s">
        <v>345</v>
      </c>
      <c r="E112" s="44" t="s">
        <v>95</v>
      </c>
      <c r="F112" s="44" t="s">
        <v>170</v>
      </c>
      <c r="G112" s="44" t="s">
        <v>61</v>
      </c>
      <c r="H112" s="49" t="s">
        <v>62</v>
      </c>
      <c r="I112" s="49" t="s">
        <v>170</v>
      </c>
      <c r="J112" s="50" t="s">
        <v>171</v>
      </c>
      <c r="K112" s="53" t="s">
        <v>406</v>
      </c>
      <c r="L112" s="45">
        <v>2584</v>
      </c>
      <c r="M112" s="46">
        <v>1292</v>
      </c>
    </row>
    <row r="113" spans="1:13" x14ac:dyDescent="0.35">
      <c r="A113" s="14" t="s">
        <v>12</v>
      </c>
      <c r="E113" s="5"/>
      <c r="J113" s="8"/>
      <c r="K113" s="54"/>
      <c r="L113" s="39">
        <f>SUBTOTAL(109, Table13[2026–27
Preliminary Allocation])</f>
        <v>3812446</v>
      </c>
      <c r="M113" s="39">
        <f>SUBTOTAL(109, Table13[1st
Apportionment])</f>
        <v>1906252</v>
      </c>
    </row>
    <row r="114" spans="1:13" x14ac:dyDescent="0.35">
      <c r="A114" s="13" t="s">
        <v>1</v>
      </c>
    </row>
    <row r="115" spans="1:13" x14ac:dyDescent="0.35">
      <c r="A115" s="13" t="s">
        <v>2</v>
      </c>
    </row>
    <row r="116" spans="1:13" x14ac:dyDescent="0.35">
      <c r="A116" s="40" t="s">
        <v>515</v>
      </c>
      <c r="J116" t="s">
        <v>11</v>
      </c>
      <c r="M116" t="s">
        <v>11</v>
      </c>
    </row>
    <row r="117" spans="1:13" x14ac:dyDescent="0.35">
      <c r="M117" t="s">
        <v>11</v>
      </c>
    </row>
  </sheetData>
  <conditionalFormatting sqref="A114:A115">
    <cfRule type="colorScale" priority="5">
      <colorScale>
        <cfvo type="min"/>
        <cfvo type="max"/>
        <color rgb="FFFF7128"/>
        <color rgb="FFFFEF9C"/>
      </colorScale>
    </cfRule>
  </conditionalFormatting>
  <conditionalFormatting sqref="A116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scale="53" fitToHeight="0" orientation="landscape" r:id="rId1"/>
  <headerFoot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"/>
  <sheetViews>
    <sheetView zoomScaleNormal="100" workbookViewId="0"/>
  </sheetViews>
  <sheetFormatPr defaultRowHeight="15.5" x14ac:dyDescent="0.35"/>
  <cols>
    <col min="1" max="1" width="13.07421875" customWidth="1"/>
    <col min="2" max="2" width="23.53515625" customWidth="1"/>
    <col min="3" max="3" width="28.07421875" customWidth="1"/>
    <col min="4" max="4" width="18.84375" customWidth="1"/>
    <col min="5" max="5" width="18.4609375" customWidth="1"/>
  </cols>
  <sheetData>
    <row r="1" spans="1:5" ht="23" x14ac:dyDescent="0.5">
      <c r="A1" s="27" t="s">
        <v>20</v>
      </c>
      <c r="B1" s="6"/>
      <c r="C1" s="4"/>
      <c r="D1" s="4"/>
    </row>
    <row r="2" spans="1:5" ht="20" x14ac:dyDescent="0.4">
      <c r="A2" s="56" t="s">
        <v>14</v>
      </c>
      <c r="B2" s="6"/>
      <c r="C2" s="4"/>
      <c r="D2" s="4"/>
    </row>
    <row r="3" spans="1:5" ht="18" x14ac:dyDescent="0.4">
      <c r="A3" s="57" t="s">
        <v>15</v>
      </c>
      <c r="B3" s="6"/>
      <c r="C3" s="4"/>
      <c r="D3" s="4"/>
    </row>
    <row r="4" spans="1:5" s="33" customFormat="1" ht="16" thickBot="1" x14ac:dyDescent="0.4">
      <c r="A4" s="8" t="s">
        <v>430</v>
      </c>
      <c r="B4" s="31"/>
      <c r="C4" s="36"/>
      <c r="D4" s="32"/>
    </row>
    <row r="5" spans="1:5" ht="32" thickTop="1" thickBot="1" x14ac:dyDescent="0.4">
      <c r="A5" s="19" t="s">
        <v>9</v>
      </c>
      <c r="B5" s="20" t="s">
        <v>8</v>
      </c>
      <c r="C5" s="19" t="s">
        <v>13</v>
      </c>
      <c r="D5" s="21" t="s">
        <v>10</v>
      </c>
      <c r="E5" s="21" t="s">
        <v>516</v>
      </c>
    </row>
    <row r="6" spans="1:5" ht="16" thickTop="1" x14ac:dyDescent="0.35">
      <c r="A6" s="5" t="s">
        <v>364</v>
      </c>
      <c r="B6" s="15" t="s">
        <v>346</v>
      </c>
      <c r="C6" s="5" t="s">
        <v>514</v>
      </c>
      <c r="D6" s="28">
        <v>418</v>
      </c>
      <c r="E6" s="5" t="s">
        <v>518</v>
      </c>
    </row>
    <row r="7" spans="1:5" x14ac:dyDescent="0.35">
      <c r="A7" s="5" t="s">
        <v>94</v>
      </c>
      <c r="B7" s="15" t="s">
        <v>34</v>
      </c>
      <c r="C7" s="5" t="s">
        <v>514</v>
      </c>
      <c r="D7" s="28">
        <v>82079</v>
      </c>
      <c r="E7" s="5" t="s">
        <v>519</v>
      </c>
    </row>
    <row r="8" spans="1:5" x14ac:dyDescent="0.35">
      <c r="A8" s="5" t="s">
        <v>500</v>
      </c>
      <c r="B8" s="15" t="s">
        <v>433</v>
      </c>
      <c r="C8" s="5" t="s">
        <v>514</v>
      </c>
      <c r="D8" s="28">
        <v>902</v>
      </c>
      <c r="E8" s="5" t="s">
        <v>520</v>
      </c>
    </row>
    <row r="9" spans="1:5" x14ac:dyDescent="0.35">
      <c r="A9" s="5" t="s">
        <v>82</v>
      </c>
      <c r="B9" s="15" t="s">
        <v>29</v>
      </c>
      <c r="C9" s="5" t="s">
        <v>514</v>
      </c>
      <c r="D9" s="28">
        <v>60138</v>
      </c>
      <c r="E9" s="5" t="s">
        <v>521</v>
      </c>
    </row>
    <row r="10" spans="1:5" x14ac:dyDescent="0.35">
      <c r="A10" s="5" t="s">
        <v>69</v>
      </c>
      <c r="B10" s="15" t="s">
        <v>24</v>
      </c>
      <c r="C10" s="5" t="s">
        <v>514</v>
      </c>
      <c r="D10" s="28">
        <v>128240</v>
      </c>
      <c r="E10" s="5" t="s">
        <v>517</v>
      </c>
    </row>
    <row r="11" spans="1:5" x14ac:dyDescent="0.35">
      <c r="A11" s="5" t="s">
        <v>159</v>
      </c>
      <c r="B11" s="15" t="s">
        <v>129</v>
      </c>
      <c r="C11" s="5" t="s">
        <v>514</v>
      </c>
      <c r="D11" s="28">
        <v>53219</v>
      </c>
      <c r="E11" s="5" t="s">
        <v>522</v>
      </c>
    </row>
    <row r="12" spans="1:5" x14ac:dyDescent="0.35">
      <c r="A12" s="5" t="s">
        <v>59</v>
      </c>
      <c r="B12" s="15" t="s">
        <v>21</v>
      </c>
      <c r="C12" s="5" t="s">
        <v>514</v>
      </c>
      <c r="D12" s="28">
        <v>49987</v>
      </c>
      <c r="E12" s="5" t="s">
        <v>523</v>
      </c>
    </row>
    <row r="13" spans="1:5" x14ac:dyDescent="0.35">
      <c r="A13" s="5" t="s">
        <v>66</v>
      </c>
      <c r="B13" s="15" t="s">
        <v>23</v>
      </c>
      <c r="C13" s="5" t="s">
        <v>514</v>
      </c>
      <c r="D13" s="28">
        <v>29576</v>
      </c>
      <c r="E13" s="5" t="s">
        <v>524</v>
      </c>
    </row>
    <row r="14" spans="1:5" x14ac:dyDescent="0.35">
      <c r="A14" s="5" t="s">
        <v>87</v>
      </c>
      <c r="B14" s="15" t="s">
        <v>32</v>
      </c>
      <c r="C14" s="5" t="s">
        <v>514</v>
      </c>
      <c r="D14" s="28">
        <v>383713</v>
      </c>
      <c r="E14" s="5" t="s">
        <v>525</v>
      </c>
    </row>
    <row r="15" spans="1:5" x14ac:dyDescent="0.35">
      <c r="A15" s="5" t="s">
        <v>75</v>
      </c>
      <c r="B15" s="15" t="s">
        <v>26</v>
      </c>
      <c r="C15" s="5" t="s">
        <v>514</v>
      </c>
      <c r="D15" s="28">
        <v>51871</v>
      </c>
      <c r="E15" s="5" t="s">
        <v>526</v>
      </c>
    </row>
    <row r="16" spans="1:5" x14ac:dyDescent="0.35">
      <c r="A16" s="5" t="s">
        <v>100</v>
      </c>
      <c r="B16" s="15" t="s">
        <v>36</v>
      </c>
      <c r="C16" s="5" t="s">
        <v>514</v>
      </c>
      <c r="D16" s="28">
        <v>122171</v>
      </c>
      <c r="E16" s="5" t="s">
        <v>527</v>
      </c>
    </row>
    <row r="17" spans="1:5" x14ac:dyDescent="0.35">
      <c r="A17" s="5" t="s">
        <v>123</v>
      </c>
      <c r="B17" s="15" t="s">
        <v>39</v>
      </c>
      <c r="C17" s="5" t="s">
        <v>514</v>
      </c>
      <c r="D17" s="28">
        <v>6574</v>
      </c>
      <c r="E17" s="5" t="s">
        <v>528</v>
      </c>
    </row>
    <row r="18" spans="1:5" x14ac:dyDescent="0.35">
      <c r="A18" s="5" t="s">
        <v>382</v>
      </c>
      <c r="B18" s="15" t="s">
        <v>348</v>
      </c>
      <c r="C18" s="5" t="s">
        <v>514</v>
      </c>
      <c r="D18" s="28">
        <v>18719</v>
      </c>
      <c r="E18" s="5" t="s">
        <v>529</v>
      </c>
    </row>
    <row r="19" spans="1:5" x14ac:dyDescent="0.35">
      <c r="A19" s="5" t="s">
        <v>72</v>
      </c>
      <c r="B19" s="15" t="s">
        <v>25</v>
      </c>
      <c r="C19" s="5" t="s">
        <v>514</v>
      </c>
      <c r="D19" s="28">
        <v>49465</v>
      </c>
      <c r="E19" s="5" t="s">
        <v>530</v>
      </c>
    </row>
    <row r="20" spans="1:5" x14ac:dyDescent="0.35">
      <c r="A20" s="5" t="s">
        <v>91</v>
      </c>
      <c r="B20" s="15" t="s">
        <v>33</v>
      </c>
      <c r="C20" s="5" t="s">
        <v>514</v>
      </c>
      <c r="D20" s="28">
        <v>14909</v>
      </c>
      <c r="E20" s="5" t="s">
        <v>531</v>
      </c>
    </row>
    <row r="21" spans="1:5" x14ac:dyDescent="0.35">
      <c r="A21" s="5" t="s">
        <v>85</v>
      </c>
      <c r="B21" s="15" t="s">
        <v>30</v>
      </c>
      <c r="C21" s="5" t="s">
        <v>514</v>
      </c>
      <c r="D21" s="28">
        <v>224577</v>
      </c>
      <c r="E21" s="5" t="s">
        <v>532</v>
      </c>
    </row>
    <row r="22" spans="1:5" x14ac:dyDescent="0.35">
      <c r="A22" s="5" t="s">
        <v>111</v>
      </c>
      <c r="B22" s="15" t="s">
        <v>37</v>
      </c>
      <c r="C22" s="5" t="s">
        <v>514</v>
      </c>
      <c r="D22" s="28">
        <v>11572</v>
      </c>
      <c r="E22" s="5" t="s">
        <v>533</v>
      </c>
    </row>
    <row r="23" spans="1:5" x14ac:dyDescent="0.35">
      <c r="A23" s="5" t="s">
        <v>116</v>
      </c>
      <c r="B23" s="15" t="s">
        <v>38</v>
      </c>
      <c r="C23" s="5" t="s">
        <v>514</v>
      </c>
      <c r="D23" s="28">
        <v>2867</v>
      </c>
      <c r="E23" s="5" t="s">
        <v>534</v>
      </c>
    </row>
    <row r="24" spans="1:5" x14ac:dyDescent="0.35">
      <c r="A24" s="5" t="s">
        <v>424</v>
      </c>
      <c r="B24" s="15" t="s">
        <v>421</v>
      </c>
      <c r="C24" s="5" t="s">
        <v>514</v>
      </c>
      <c r="D24" s="28">
        <v>8289</v>
      </c>
      <c r="E24" s="5" t="s">
        <v>535</v>
      </c>
    </row>
    <row r="25" spans="1:5" x14ac:dyDescent="0.35">
      <c r="A25" s="5" t="s">
        <v>63</v>
      </c>
      <c r="B25" s="15" t="s">
        <v>22</v>
      </c>
      <c r="C25" s="5" t="s">
        <v>514</v>
      </c>
      <c r="D25" s="28">
        <v>241476</v>
      </c>
      <c r="E25" s="5" t="s">
        <v>536</v>
      </c>
    </row>
    <row r="26" spans="1:5" x14ac:dyDescent="0.35">
      <c r="A26" s="5" t="s">
        <v>244</v>
      </c>
      <c r="B26" s="15" t="s">
        <v>130</v>
      </c>
      <c r="C26" s="5" t="s">
        <v>514</v>
      </c>
      <c r="D26" s="28">
        <v>15965</v>
      </c>
      <c r="E26" s="5" t="s">
        <v>537</v>
      </c>
    </row>
    <row r="27" spans="1:5" x14ac:dyDescent="0.35">
      <c r="A27" s="5" t="s">
        <v>507</v>
      </c>
      <c r="B27" s="15" t="s">
        <v>435</v>
      </c>
      <c r="C27" s="5" t="s">
        <v>514</v>
      </c>
      <c r="D27" s="28">
        <v>9876</v>
      </c>
      <c r="E27" s="5" t="s">
        <v>538</v>
      </c>
    </row>
    <row r="28" spans="1:5" x14ac:dyDescent="0.35">
      <c r="A28" s="5" t="s">
        <v>86</v>
      </c>
      <c r="B28" s="15" t="s">
        <v>31</v>
      </c>
      <c r="C28" s="5" t="s">
        <v>514</v>
      </c>
      <c r="D28" s="28">
        <v>16197</v>
      </c>
      <c r="E28" s="5" t="s">
        <v>539</v>
      </c>
    </row>
    <row r="29" spans="1:5" x14ac:dyDescent="0.35">
      <c r="A29" s="5" t="s">
        <v>78</v>
      </c>
      <c r="B29" s="15" t="s">
        <v>27</v>
      </c>
      <c r="C29" s="5" t="s">
        <v>514</v>
      </c>
      <c r="D29" s="28">
        <v>90616</v>
      </c>
      <c r="E29" s="5" t="s">
        <v>540</v>
      </c>
    </row>
    <row r="30" spans="1:5" x14ac:dyDescent="0.35">
      <c r="A30" s="5" t="s">
        <v>482</v>
      </c>
      <c r="B30" s="15" t="s">
        <v>431</v>
      </c>
      <c r="C30" s="5" t="s">
        <v>514</v>
      </c>
      <c r="D30" s="28">
        <v>14731</v>
      </c>
      <c r="E30" s="5" t="s">
        <v>541</v>
      </c>
    </row>
    <row r="31" spans="1:5" x14ac:dyDescent="0.35">
      <c r="A31" s="5" t="s">
        <v>79</v>
      </c>
      <c r="B31" s="15" t="s">
        <v>28</v>
      </c>
      <c r="C31" s="5" t="s">
        <v>514</v>
      </c>
      <c r="D31" s="28">
        <v>216813</v>
      </c>
      <c r="E31" s="5" t="s">
        <v>542</v>
      </c>
    </row>
    <row r="32" spans="1:5" x14ac:dyDescent="0.35">
      <c r="A32" s="43" t="s">
        <v>95</v>
      </c>
      <c r="B32" s="22" t="s">
        <v>35</v>
      </c>
      <c r="C32" s="5" t="s">
        <v>514</v>
      </c>
      <c r="D32" s="29">
        <v>1292</v>
      </c>
      <c r="E32" s="55" t="s">
        <v>543</v>
      </c>
    </row>
    <row r="33" spans="1:4" x14ac:dyDescent="0.35">
      <c r="A33" s="9" t="s">
        <v>12</v>
      </c>
      <c r="B33" s="9"/>
      <c r="C33" s="42" t="s">
        <v>11</v>
      </c>
      <c r="D33" s="39">
        <f>SUBTOTAL(109, Table134[County Total])</f>
        <v>1906252</v>
      </c>
    </row>
    <row r="34" spans="1:4" x14ac:dyDescent="0.35">
      <c r="A34" s="2" t="s">
        <v>1</v>
      </c>
    </row>
    <row r="35" spans="1:4" x14ac:dyDescent="0.35">
      <c r="A35" s="2" t="s">
        <v>2</v>
      </c>
      <c r="D35" t="s">
        <v>11</v>
      </c>
    </row>
    <row r="36" spans="1:4" x14ac:dyDescent="0.35">
      <c r="A36" s="41" t="str">
        <f>'26-27 T5, First-LEA'!A116</f>
        <v>October 2026</v>
      </c>
    </row>
    <row r="42" spans="1:4" x14ac:dyDescent="0.35">
      <c r="C42" t="s">
        <v>11</v>
      </c>
    </row>
  </sheetData>
  <phoneticPr fontId="15" type="noConversion"/>
  <conditionalFormatting sqref="A34:A35">
    <cfRule type="colorScale" priority="2">
      <colorScale>
        <cfvo type="min"/>
        <cfvo type="max"/>
        <color rgb="FFFF7128"/>
        <color rgb="FFFFEF9C"/>
      </colorScale>
    </cfRule>
  </conditionalFormatting>
  <conditionalFormatting sqref="A36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25" footer="0.25"/>
  <pageSetup scale="86" fitToHeight="0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26-27 T5, First-LEA</vt:lpstr>
      <vt:lpstr>26-27 T5, First-County</vt:lpstr>
      <vt:lpstr>'26-27 T5, First-County'!Print_Area</vt:lpstr>
      <vt:lpstr>'26-27 T5, First-LEA'!Print_Area</vt:lpstr>
      <vt:lpstr>'26-27 T5, First-LEA'!Print_Titles</vt:lpstr>
    </vt:vector>
  </TitlesOfParts>
  <Company>CA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Recip1-26: Title V, RLIS (CA Dept of Education)</dc:title>
  <dc:subject>Every Student Succeeds Act Title V, Part B, Subpart 2 Rural and Low-Income Schools program third apportionment schedule for fiscal year 2026-27.</dc:subject>
  <cp:lastPrinted>2026-09-15T16:01:09Z</cp:lastPrinted>
  <dcterms:created xsi:type="dcterms:W3CDTF">2018-08-20T18:30:51Z</dcterms:created>
  <dcterms:modified xsi:type="dcterms:W3CDTF">2026-10-19T16:56:54Z</dcterms:modified>
</cp:coreProperties>
</file>